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 DS\"/>
    </mc:Choice>
  </mc:AlternateContent>
  <xr:revisionPtr revIDLastSave="0" documentId="8_{7AF8A8CA-4017-4C71-8F11-34BB142564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_de_dados" sheetId="1" r:id="rId1"/>
    <sheet name="Planilha2" sheetId="10" r:id="rId2"/>
  </sheets>
  <definedNames>
    <definedName name="_xlnm._FilterDatabase" localSheetId="0" hidden="1">Base_de_dados!$A$1:$I$937</definedName>
    <definedName name="_xlnm._FilterDatabase" localSheetId="1" hidden="1">Planilha2!$A$32:$F$56</definedName>
  </definedNames>
  <calcPr calcId="191029"/>
  <pivotCaches>
    <pivotCache cacheId="0" r:id="rId3"/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4" i="10" l="1"/>
  <c r="E74" i="10" s="1"/>
  <c r="D73" i="10"/>
  <c r="E73" i="10" s="1"/>
  <c r="D72" i="10"/>
  <c r="E72" i="10" s="1"/>
  <c r="D71" i="10"/>
  <c r="E71" i="10" s="1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D56" i="10"/>
  <c r="F56" i="10" s="1"/>
  <c r="D55" i="10"/>
  <c r="F55" i="10" s="1"/>
  <c r="D54" i="10"/>
  <c r="F54" i="10" s="1"/>
  <c r="D53" i="10"/>
  <c r="F53" i="10" s="1"/>
  <c r="D52" i="10"/>
  <c r="F52" i="10" s="1"/>
  <c r="D51" i="10"/>
  <c r="F51" i="10" s="1"/>
  <c r="D50" i="10"/>
  <c r="F50" i="10" s="1"/>
  <c r="D49" i="10"/>
  <c r="F49" i="10" s="1"/>
  <c r="D48" i="10"/>
  <c r="F48" i="10" s="1"/>
  <c r="D47" i="10"/>
  <c r="F47" i="10" s="1"/>
  <c r="D46" i="10"/>
  <c r="F46" i="10" s="1"/>
  <c r="D45" i="10"/>
  <c r="F45" i="10" s="1"/>
  <c r="D44" i="10"/>
  <c r="F44" i="10" s="1"/>
  <c r="D43" i="10"/>
  <c r="F43" i="10" s="1"/>
  <c r="D42" i="10"/>
  <c r="F42" i="10" s="1"/>
  <c r="D41" i="10"/>
  <c r="F41" i="10" s="1"/>
  <c r="D40" i="10"/>
  <c r="F40" i="10" s="1"/>
  <c r="D39" i="10"/>
  <c r="F39" i="10" s="1"/>
  <c r="D38" i="10"/>
  <c r="F38" i="10" s="1"/>
  <c r="D37" i="10"/>
  <c r="F37" i="10" s="1"/>
  <c r="D36" i="10"/>
  <c r="F36" i="10" s="1"/>
  <c r="D35" i="10"/>
  <c r="F35" i="10" s="1"/>
  <c r="D34" i="10"/>
  <c r="F34" i="10" s="1"/>
  <c r="D33" i="10"/>
  <c r="F33" i="10" s="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D75" i="10" l="1"/>
  <c r="E75" i="10" s="1"/>
</calcChain>
</file>

<file path=xl/sharedStrings.xml><?xml version="1.0" encoding="utf-8"?>
<sst xmlns="http://schemas.openxmlformats.org/spreadsheetml/2006/main" count="3860" uniqueCount="61">
  <si>
    <t>30-34</t>
  </si>
  <si>
    <t>M</t>
  </si>
  <si>
    <t>35-39</t>
  </si>
  <si>
    <t>40-44</t>
  </si>
  <si>
    <t>45-49</t>
  </si>
  <si>
    <t>F</t>
  </si>
  <si>
    <t>qte_de_clicks</t>
  </si>
  <si>
    <t>id_do_anuncio</t>
  </si>
  <si>
    <t>Campanha A</t>
  </si>
  <si>
    <t>Campanha B</t>
  </si>
  <si>
    <t>Campanha C</t>
  </si>
  <si>
    <t>campanha</t>
  </si>
  <si>
    <t>valor_investido_no_anúncio</t>
  </si>
  <si>
    <t>Ad_10</t>
  </si>
  <si>
    <t>Ad_11</t>
  </si>
  <si>
    <t>Ad_12</t>
  </si>
  <si>
    <t>Ad_13</t>
  </si>
  <si>
    <t>Ad_14</t>
  </si>
  <si>
    <t>Ad_15</t>
  </si>
  <si>
    <t>Ad_16</t>
  </si>
  <si>
    <t>Ad_17</t>
  </si>
  <si>
    <t>Ad_18</t>
  </si>
  <si>
    <t>Ad_19</t>
  </si>
  <si>
    <t>Ad_20</t>
  </si>
  <si>
    <t>Ad_21</t>
  </si>
  <si>
    <t>Ad_22</t>
  </si>
  <si>
    <t>Ad_23</t>
  </si>
  <si>
    <t>Ad_24</t>
  </si>
  <si>
    <t>Ad_01</t>
  </si>
  <si>
    <t>Ad_02</t>
  </si>
  <si>
    <t>Ad_03</t>
  </si>
  <si>
    <t>Ad_04</t>
  </si>
  <si>
    <t>Ad_05</t>
  </si>
  <si>
    <t>Ad_06</t>
  </si>
  <si>
    <t>Ad_07</t>
  </si>
  <si>
    <t>Ad_08</t>
  </si>
  <si>
    <t>Ad_09</t>
  </si>
  <si>
    <t>genero</t>
  </si>
  <si>
    <t>faixa_etaria</t>
  </si>
  <si>
    <t>data</t>
  </si>
  <si>
    <t>qte_de_vendas</t>
  </si>
  <si>
    <t>qte_de_exibições_do_anuncio</t>
  </si>
  <si>
    <t>Exercício 2</t>
  </si>
  <si>
    <t>Exercício 1</t>
  </si>
  <si>
    <t>Total Geral</t>
  </si>
  <si>
    <t>CTR</t>
  </si>
  <si>
    <t>Anúncios</t>
  </si>
  <si>
    <t>CPC</t>
  </si>
  <si>
    <t>Receita</t>
  </si>
  <si>
    <t>Preço do produto</t>
  </si>
  <si>
    <t>CAC</t>
  </si>
  <si>
    <t>ROI</t>
  </si>
  <si>
    <t>Faixa Etária</t>
  </si>
  <si>
    <t>Soma Qtde Clicks</t>
  </si>
  <si>
    <t>Soma Qtde Exibições</t>
  </si>
  <si>
    <t>Soma Investimento do anúncio</t>
  </si>
  <si>
    <t>Soma Qtde Vendas</t>
  </si>
  <si>
    <t>Qtd de Anúncios</t>
  </si>
  <si>
    <t>A faixa de 45-49 é a que possuem o menor ROI</t>
  </si>
  <si>
    <t>Soma de Soma Qtde Vendas</t>
  </si>
  <si>
    <t>Soma de Soma Investimento do anúncio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</si>
</sst>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D5D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NumberFormat="1" applyFont="1" applyAlignment="1">
      <alignment horizontal="left"/>
    </xf>
    <xf numFmtId="0" fontId="18" fillId="33" borderId="0" xfId="0" applyFont="1" applyFill="1" applyAlignment="1">
      <alignment horizontal="center" vertical="center" wrapText="1"/>
    </xf>
    <xf numFmtId="49" fontId="18" fillId="33" borderId="0" xfId="0" applyNumberFormat="1" applyFont="1" applyFill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43" fontId="0" fillId="0" borderId="0" xfId="0" applyNumberFormat="1"/>
    <xf numFmtId="3" fontId="0" fillId="0" borderId="0" xfId="0" applyNumberFormat="1"/>
    <xf numFmtId="43" fontId="0" fillId="0" borderId="0" xfId="43" applyFont="1"/>
    <xf numFmtId="0" fontId="16" fillId="34" borderId="0" xfId="0" applyFont="1" applyFill="1" applyAlignment="1">
      <alignment horizontal="center"/>
    </xf>
    <xf numFmtId="0" fontId="0" fillId="35" borderId="0" xfId="0" applyFill="1"/>
    <xf numFmtId="10" fontId="0" fillId="35" borderId="0" xfId="44" applyNumberFormat="1" applyFont="1" applyFill="1"/>
    <xf numFmtId="2" fontId="0" fillId="35" borderId="0" xfId="0" applyNumberFormat="1" applyFill="1"/>
    <xf numFmtId="43" fontId="0" fillId="35" borderId="0" xfId="0" applyNumberFormat="1" applyFill="1"/>
    <xf numFmtId="0" fontId="16" fillId="0" borderId="0" xfId="0" applyFont="1" applyFill="1" applyAlignment="1">
      <alignment horizontal="center"/>
    </xf>
    <xf numFmtId="10" fontId="16" fillId="0" borderId="0" xfId="44" applyNumberFormat="1" applyFont="1" applyFill="1"/>
    <xf numFmtId="2" fontId="16" fillId="0" borderId="0" xfId="0" applyNumberFormat="1" applyFont="1" applyFill="1"/>
    <xf numFmtId="43" fontId="16" fillId="0" borderId="0" xfId="0" applyNumberFormat="1" applyFont="1" applyFill="1"/>
    <xf numFmtId="43" fontId="0" fillId="35" borderId="0" xfId="0" applyNumberFormat="1" applyFont="1" applyFill="1"/>
    <xf numFmtId="0" fontId="0" fillId="0" borderId="0" xfId="0" pivotButton="1"/>
    <xf numFmtId="0" fontId="0" fillId="0" borderId="0" xfId="0" applyNumberFormat="1"/>
    <xf numFmtId="0" fontId="20" fillId="0" borderId="0" xfId="0" applyFont="1"/>
    <xf numFmtId="0" fontId="16" fillId="36" borderId="10" xfId="0" applyFont="1" applyFill="1" applyBorder="1" applyAlignment="1">
      <alignment horizontal="center"/>
    </xf>
    <xf numFmtId="43" fontId="16" fillId="34" borderId="0" xfId="0" applyNumberFormat="1" applyFont="1" applyFill="1"/>
    <xf numFmtId="4" fontId="0" fillId="0" borderId="0" xfId="0" applyNumberFormat="1"/>
    <xf numFmtId="0" fontId="0" fillId="37" borderId="0" xfId="0" applyFill="1" applyAlignment="1">
      <alignment horizontal="left"/>
    </xf>
    <xf numFmtId="3" fontId="0" fillId="37" borderId="0" xfId="0" applyNumberFormat="1" applyFill="1"/>
    <xf numFmtId="4" fontId="0" fillId="37" borderId="0" xfId="0" applyNumberFormat="1" applyFill="1"/>
    <xf numFmtId="43" fontId="0" fillId="37" borderId="0" xfId="0" applyNumberFormat="1" applyFill="1"/>
    <xf numFmtId="14" fontId="0" fillId="0" borderId="0" xfId="0" applyNumberFormat="1"/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4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43" builtinId="3"/>
  </cellStyles>
  <dxfs count="9">
    <dxf>
      <font>
        <color rgb="FFC00000"/>
      </font>
      <fill>
        <patternFill>
          <bgColor rgb="FFFFD5D5"/>
        </patternFill>
      </fill>
    </dxf>
    <dxf>
      <fill>
        <patternFill patternType="solid">
          <bgColor rgb="FFFFD5D5"/>
        </patternFill>
      </fill>
    </dxf>
    <dxf>
      <fill>
        <patternFill patternType="solid">
          <bgColor rgb="FFFFD5D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5" formatCode="_-* #,##0.00_-;\-* #,##0.00_-;_-* &quot;-&quot;??_-;_-@_-"/>
    </dxf>
    <dxf>
      <alignment horizontal="center"/>
    </dxf>
  </dxfs>
  <tableStyles count="0" defaultTableStyle="TableStyleMedium2" defaultPivotStyle="PivotStyleLight16"/>
  <colors>
    <mruColors>
      <color rgb="FFFFD5D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842920</xdr:colOff>
      <xdr:row>2</xdr:row>
      <xdr:rowOff>67434</xdr:rowOff>
    </xdr:from>
    <xdr:to>
      <xdr:col>18</xdr:col>
      <xdr:colOff>236018</xdr:colOff>
      <xdr:row>20</xdr:row>
      <xdr:rowOff>22478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873D4FA-4534-664C-8551-B5DFD13344C9}"/>
            </a:ext>
          </a:extLst>
        </xdr:cNvPr>
        <xdr:cNvSpPr txBox="1"/>
      </xdr:nvSpPr>
      <xdr:spPr>
        <a:xfrm>
          <a:off x="14228495" y="977788"/>
          <a:ext cx="6979381" cy="3596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Algumas campanhas</a:t>
          </a:r>
          <a:r>
            <a:rPr lang="pt-BR" sz="1600" baseline="0"/>
            <a:t> de marketing via Google Ads foram realizadas de Jan a Dez/22 para uma empresa de educação. </a:t>
          </a:r>
          <a:r>
            <a:rPr lang="pt-BR" sz="1600" b="1" baseline="0"/>
            <a:t>O preço do produto é 300 reais.</a:t>
          </a:r>
        </a:p>
        <a:p>
          <a:endParaRPr lang="pt-BR" sz="1600" baseline="0"/>
        </a:p>
        <a:p>
          <a:r>
            <a:rPr lang="pt-BR" sz="1600" baseline="0"/>
            <a:t>O gestor de marketing gostaria de analisar o resultado geral desse período e pediu para o analista de marketing construir alguns indicadores.</a:t>
          </a:r>
        </a:p>
        <a:p>
          <a:endParaRPr lang="pt-BR" sz="1600" baseline="0"/>
        </a:p>
        <a:p>
          <a:r>
            <a:rPr lang="pt-BR" sz="1600" baseline="0"/>
            <a:t>Portanto, pede-se para calcular para todo anúncio os seguintes indicadores:</a:t>
          </a:r>
        </a:p>
        <a:p>
          <a:endParaRPr lang="pt-BR" sz="1600" baseline="0"/>
        </a:p>
        <a:p>
          <a:r>
            <a:rPr lang="pt-BR" sz="1600" b="1" baseline="0"/>
            <a:t>1) CTR = Percentual de clique no anúncio por exibição</a:t>
          </a:r>
        </a:p>
        <a:p>
          <a:r>
            <a:rPr lang="pt-BR" sz="1600" b="1" baseline="0"/>
            <a:t>2) CPC = Custo por clique (valor investido / qte de cliques)</a:t>
          </a:r>
        </a:p>
        <a:p>
          <a:r>
            <a:rPr lang="pt-BR" sz="1600" b="1" baseline="0"/>
            <a:t>3) Receita = Qte de vendas X preço do produto.</a:t>
          </a:r>
        </a:p>
        <a:p>
          <a:r>
            <a:rPr lang="pt-BR" sz="1600" b="1" baseline="0"/>
            <a:t>4) CAC = Custo de Aquisição (valor investido / qte de vendas</a:t>
          </a:r>
        </a:p>
        <a:p>
          <a:r>
            <a:rPr lang="pt-BR" sz="1600" b="1" baseline="0"/>
            <a:t>5) ROI = Retorno do investimento =&gt;  (Receita - Investimento) / Investimento</a:t>
          </a:r>
          <a:endParaRPr lang="pt-BR" sz="1600" b="1"/>
        </a:p>
      </xdr:txBody>
    </xdr:sp>
    <xdr:clientData/>
  </xdr:twoCellAnchor>
  <xdr:twoCellAnchor>
    <xdr:from>
      <xdr:col>10</xdr:col>
      <xdr:colOff>7852</xdr:colOff>
      <xdr:row>24</xdr:row>
      <xdr:rowOff>78674</xdr:rowOff>
    </xdr:from>
    <xdr:to>
      <xdr:col>18</xdr:col>
      <xdr:colOff>278356</xdr:colOff>
      <xdr:row>29</xdr:row>
      <xdr:rowOff>191370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C6417A-F6D7-BD4A-91E5-34BA781A8AE4}"/>
            </a:ext>
          </a:extLst>
        </xdr:cNvPr>
        <xdr:cNvSpPr txBox="1"/>
      </xdr:nvSpPr>
      <xdr:spPr>
        <a:xfrm>
          <a:off x="14230112" y="5393537"/>
          <a:ext cx="6951052" cy="111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Após calcular esses indicadores o gestor gostaria de saber quais anúncios</a:t>
          </a:r>
          <a:r>
            <a:rPr lang="pt-BR" sz="1600" baseline="0"/>
            <a:t> tiveram ROI abaixo de 2. Esses anúncios estão concentrados em quais faixas etárias?</a:t>
          </a:r>
        </a:p>
        <a:p>
          <a:endParaRPr lang="pt-BR" sz="1600" b="1" baseline="0"/>
        </a:p>
        <a:p>
          <a:r>
            <a:rPr lang="pt-BR" sz="1600" b="1" baseline="0"/>
            <a:t>Desta forma, quais são as faixas etárias de menor resultado em relação ao ROI ?</a:t>
          </a:r>
          <a:endParaRPr lang="pt-BR" sz="1600" b="1"/>
        </a:p>
      </xdr:txBody>
    </xdr:sp>
    <xdr:clientData/>
  </xdr:twoCellAnchor>
  <xdr:twoCellAnchor>
    <xdr:from>
      <xdr:col>10</xdr:col>
      <xdr:colOff>3616</xdr:colOff>
      <xdr:row>32</xdr:row>
      <xdr:rowOff>66066</xdr:rowOff>
    </xdr:from>
    <xdr:to>
      <xdr:col>18</xdr:col>
      <xdr:colOff>236018</xdr:colOff>
      <xdr:row>48</xdr:row>
      <xdr:rowOff>86986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703A067-591F-BE43-AA80-73EB9C8D8789}"/>
            </a:ext>
          </a:extLst>
        </xdr:cNvPr>
        <xdr:cNvSpPr txBox="1"/>
      </xdr:nvSpPr>
      <xdr:spPr>
        <a:xfrm>
          <a:off x="14225876" y="6981477"/>
          <a:ext cx="6912950" cy="32220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accent1"/>
              </a:solidFill>
            </a:rPr>
            <a:t>Dicas</a:t>
          </a:r>
          <a:r>
            <a:rPr lang="pt-BR" sz="1600"/>
            <a:t>:</a:t>
          </a:r>
        </a:p>
        <a:p>
          <a:endParaRPr lang="pt-BR" sz="1600"/>
        </a:p>
        <a:p>
          <a:r>
            <a:rPr lang="pt-BR" sz="1600"/>
            <a:t>exercício 1) Calcule as métricas do exercício 1 após resumir</a:t>
          </a:r>
          <a:r>
            <a:rPr lang="pt-BR" sz="1600" baseline="0"/>
            <a:t> a tabela ao lado em uma Tabela Dinâmica. Após construir a tabela, utilize os resultados para calcular os indicadores por anúncio.</a:t>
          </a:r>
        </a:p>
        <a:p>
          <a:endParaRPr lang="pt-BR" sz="1600" baseline="0"/>
        </a:p>
        <a:p>
          <a:r>
            <a:rPr lang="pt-BR" sz="1600" baseline="0"/>
            <a:t>exercício 2) Após conhecer os anúncios com ROI abaixo de 2, crie uma nova coluna na base de dados original com a indicação se aquele anúncio tem ROI abaixo de 2 ou não.</a:t>
          </a:r>
        </a:p>
        <a:p>
          <a:endParaRPr lang="pt-BR" sz="1600" baseline="0"/>
        </a:p>
        <a:p>
          <a:r>
            <a:rPr lang="pt-BR" sz="1600" baseline="0"/>
            <a:t>Com isso, você pode usar essa coluna para saber a concentração desses anúncios por faixa etária usando uma nova tabela dinâmica.</a:t>
          </a:r>
        </a:p>
        <a:p>
          <a:endParaRPr lang="pt-BR" sz="1600" b="1" baseline="0"/>
        </a:p>
        <a:p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Kato" refreshedDate="44795.620712847223" createdVersion="8" refreshedVersion="8" minRefreshableVersion="3" recordCount="11" xr:uid="{0C53B495-4431-4572-B566-364CAA0E4615}">
  <cacheSource type="worksheet">
    <worksheetSource ref="F32:G43" sheet="Planilha2"/>
  </cacheSource>
  <cacheFields count="2">
    <cacheField name="ROI" numFmtId="43">
      <sharedItems containsSemiMixedTypes="0" containsString="0" containsNumber="1" minValue="-0.49938131857449258" maxValue="1.9781601560758275"/>
    </cacheField>
    <cacheField name="Faixa Etária" numFmtId="0">
      <sharedItems count="4">
        <s v="45-49"/>
        <s v="40-44"/>
        <s v="35-39"/>
        <s v="30-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Kato" refreshedDate="44795.622484837964" createdVersion="8" refreshedVersion="8" minRefreshableVersion="3" recordCount="24" xr:uid="{59BC425E-12E1-4582-BD26-5CE94A4E9CAE}">
  <cacheSource type="worksheet">
    <worksheetSource ref="B4:F28" sheet="Planilha2"/>
  </cacheSource>
  <cacheFields count="5">
    <cacheField name="faixa_etaria" numFmtId="0">
      <sharedItems count="4">
        <s v="30-34"/>
        <s v="35-39"/>
        <s v="40-44"/>
        <s v="45-49"/>
      </sharedItems>
    </cacheField>
    <cacheField name="Soma Qtde Exibições" numFmtId="3">
      <sharedItems containsSemiMixedTypes="0" containsString="0" containsNumber="1" containsInteger="1" minValue="3812" maxValue="35586698"/>
    </cacheField>
    <cacheField name="Soma Qtde Clicks" numFmtId="3">
      <sharedItems containsSemiMixedTypes="0" containsString="0" containsNumber="1" containsInteger="1" minValue="50" maxValue="423400"/>
    </cacheField>
    <cacheField name="Soma Qtde Vendas" numFmtId="3">
      <sharedItems containsSemiMixedTypes="0" containsString="0" containsNumber="1" containsInteger="1" minValue="150" maxValue="88000"/>
    </cacheField>
    <cacheField name="Soma Investimento do anúncio" numFmtId="43">
      <sharedItems containsSemiMixedTypes="0" containsString="0" containsNumber="1" minValue="1129.9999949999999" maxValue="11985169.995883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Kato" refreshedDate="44802.658857291666" createdVersion="8" refreshedVersion="8" minRefreshableVersion="3" recordCount="936" xr:uid="{8AF01A9F-99BD-4521-8FD2-73E97664FD8B}">
  <cacheSource type="worksheet">
    <worksheetSource ref="A1:I937" sheet="Base_de_dados"/>
  </cacheSource>
  <cacheFields count="11">
    <cacheField name="id_do_anuncio" numFmtId="0">
      <sharedItems count="24">
        <s v="Ad_01"/>
        <s v="Ad_02"/>
        <s v="Ad_03"/>
        <s v="Ad_04"/>
        <s v="Ad_05"/>
        <s v="Ad_06"/>
        <s v="Ad_07"/>
        <s v="Ad_08"/>
        <s v="Ad_09"/>
        <s v="Ad_10"/>
        <s v="Ad_11"/>
        <s v="Ad_12"/>
        <s v="Ad_13"/>
        <s v="Ad_14"/>
        <s v="Ad_15"/>
        <s v="Ad_16"/>
        <s v="Ad_17"/>
        <s v="Ad_18"/>
        <s v="Ad_19"/>
        <s v="Ad_20"/>
        <s v="Ad_21"/>
        <s v="Ad_22"/>
        <s v="Ad_23"/>
        <s v="Ad_24"/>
      </sharedItems>
    </cacheField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10" base="1">
        <rangePr groupBy="months" startDate="2022-01-01T00:00:00" endDate="2023-01-01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campanha" numFmtId="0">
      <sharedItems/>
    </cacheField>
    <cacheField name="faixa_etaria" numFmtId="0">
      <sharedItems count="4">
        <s v="30-34"/>
        <s v="35-39"/>
        <s v="40-44"/>
        <s v="45-49"/>
      </sharedItems>
    </cacheField>
    <cacheField name="genero" numFmtId="0">
      <sharedItems/>
    </cacheField>
    <cacheField name="qte_de_exibições_do_anuncio" numFmtId="0">
      <sharedItems containsSemiMixedTypes="0" containsString="0" containsNumber="1" containsInteger="1" minValue="944" maxValue="3052003"/>
    </cacheField>
    <cacheField name="qte_de_clicks" numFmtId="0">
      <sharedItems containsSemiMixedTypes="0" containsString="0" containsNumber="1" containsInteger="1" minValue="50" maxValue="21050"/>
    </cacheField>
    <cacheField name="valor_investido_no_anúncio" numFmtId="44">
      <sharedItems containsSemiMixedTypes="0" containsString="0" containsNumber="1" minValue="180.00000699999998" maxValue="639949.99809999997"/>
    </cacheField>
    <cacheField name="qte_de_vendas" numFmtId="0">
      <sharedItems containsSemiMixedTypes="0" containsString="0" containsNumber="1" containsInteger="1" minValue="0" maxValue="4300"/>
    </cacheField>
    <cacheField name="Trimestres" numFmtId="0" databaseField="0">
      <fieldGroup base="1">
        <rangePr groupBy="quarters" startDate="2022-01-01T00:00:00" endDate="2023-01-01T00:00:00"/>
        <groupItems count="6">
          <s v="&lt;01/01/2022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1">
        <rangePr groupBy="years" startDate="2022-01-01T00:00:00" endDate="2023-01-01T00:00:00"/>
        <groupItems count="4">
          <s v="&lt;01/01/2022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-0.49938131857449258"/>
    <x v="0"/>
  </r>
  <r>
    <n v="-0.23074073786157998"/>
    <x v="1"/>
  </r>
  <r>
    <n v="-0.20006134474556661"/>
    <x v="2"/>
  </r>
  <r>
    <n v="1.5402010683752654E-2"/>
    <x v="0"/>
  </r>
  <r>
    <n v="0.38106808168397766"/>
    <x v="3"/>
  </r>
  <r>
    <n v="0.87644725842627602"/>
    <x v="1"/>
  </r>
  <r>
    <n v="1.0004332139252516"/>
    <x v="0"/>
  </r>
  <r>
    <n v="1.2324276009104507"/>
    <x v="0"/>
  </r>
  <r>
    <n v="1.6904559510198438"/>
    <x v="2"/>
  </r>
  <r>
    <n v="1.8224764689597486"/>
    <x v="1"/>
  </r>
  <r>
    <n v="1.978160156075827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45105"/>
    <n v="1800"/>
    <n v="500"/>
    <n v="47990.000122999998"/>
  </r>
  <r>
    <x v="0"/>
    <n v="89000"/>
    <n v="1050"/>
    <n v="800"/>
    <n v="27340.000065000004"/>
  </r>
  <r>
    <x v="1"/>
    <n v="11155"/>
    <n v="200"/>
    <n v="200"/>
    <n v="5620.0000049999999"/>
  </r>
  <r>
    <x v="1"/>
    <n v="64608"/>
    <n v="650"/>
    <n v="500"/>
    <n v="18019.999980000001"/>
  </r>
  <r>
    <x v="2"/>
    <n v="3812"/>
    <n v="50"/>
    <n v="150"/>
    <n v="1129.9999949999999"/>
  </r>
  <r>
    <x v="2"/>
    <n v="53906"/>
    <n v="650"/>
    <n v="250"/>
    <n v="15680.000305000001"/>
  </r>
  <r>
    <x v="3"/>
    <n v="28771"/>
    <n v="550"/>
    <n v="150"/>
    <n v="15110.000014000001"/>
  </r>
  <r>
    <x v="3"/>
    <n v="51689"/>
    <n v="700"/>
    <n v="200"/>
    <n v="18820.000169999999"/>
  </r>
  <r>
    <x v="0"/>
    <n v="924738"/>
    <n v="9300"/>
    <n v="4700"/>
    <n v="253930.00018399997"/>
  </r>
  <r>
    <x v="0"/>
    <n v="535380"/>
    <n v="5000"/>
    <n v="3700"/>
    <n v="137510.00014699998"/>
  </r>
  <r>
    <x v="1"/>
    <n v="848897"/>
    <n v="11400"/>
    <n v="2850"/>
    <n v="317790.0012360001"/>
  </r>
  <r>
    <x v="1"/>
    <n v="202179"/>
    <n v="2350"/>
    <n v="1850"/>
    <n v="65640.00022300001"/>
  </r>
  <r>
    <x v="2"/>
    <n v="959402"/>
    <n v="12850"/>
    <n v="2350"/>
    <n v="375710.00028599997"/>
  </r>
  <r>
    <x v="2"/>
    <n v="202378"/>
    <n v="2700"/>
    <n v="1650"/>
    <n v="74689.999488999994"/>
  </r>
  <r>
    <x v="3"/>
    <n v="3439206"/>
    <n v="48100"/>
    <n v="4850"/>
    <n v="1432929.996879"/>
  </r>
  <r>
    <x v="3"/>
    <n v="685762"/>
    <n v="7500"/>
    <n v="1750"/>
    <n v="235170.00048999992"/>
  </r>
  <r>
    <x v="0"/>
    <n v="30393510"/>
    <n v="243850"/>
    <n v="33650"/>
    <n v="7309559.9948199978"/>
  </r>
  <r>
    <x v="0"/>
    <n v="35586698"/>
    <n v="213150"/>
    <n v="88000"/>
    <n v="7476069.9910389967"/>
  </r>
  <r>
    <x v="1"/>
    <n v="20560068"/>
    <n v="196450"/>
    <n v="15300"/>
    <n v="5737939.9905859986"/>
  </r>
  <r>
    <x v="1"/>
    <n v="20334331"/>
    <n v="143650"/>
    <n v="53300"/>
    <n v="4967420.0023050029"/>
  </r>
  <r>
    <x v="2"/>
    <n v="22422956"/>
    <n v="245950"/>
    <n v="18000"/>
    <n v="7019739.9833559981"/>
  </r>
  <r>
    <x v="2"/>
    <n v="15908704"/>
    <n v="124600"/>
    <n v="38600"/>
    <n v="4102779.9974070014"/>
  </r>
  <r>
    <x v="3"/>
    <n v="34969987"/>
    <n v="423400"/>
    <n v="20000"/>
    <n v="11985169.995883996"/>
  </r>
  <r>
    <x v="3"/>
    <n v="24523705"/>
    <n v="212350"/>
    <n v="47100"/>
    <n v="7063470.00321700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x v="0"/>
    <x v="0"/>
    <s v="Campanha A"/>
    <x v="0"/>
    <s v="F"/>
    <n v="57665"/>
    <n v="700"/>
    <n v="18069.999690000001"/>
    <n v="100"/>
  </r>
  <r>
    <x v="0"/>
    <x v="1"/>
    <s v="Campanha A"/>
    <x v="0"/>
    <s v="F"/>
    <n v="3091"/>
    <n v="50"/>
    <n v="1610.000014"/>
    <n v="100"/>
  </r>
  <r>
    <x v="0"/>
    <x v="2"/>
    <s v="Campanha A"/>
    <x v="0"/>
    <s v="F"/>
    <n v="5014"/>
    <n v="50"/>
    <n v="1190.000057"/>
    <n v="50"/>
  </r>
  <r>
    <x v="0"/>
    <x v="3"/>
    <s v="Campanha A"/>
    <x v="0"/>
    <s v="F"/>
    <n v="38726"/>
    <n v="350"/>
    <n v="9220.0002669999994"/>
    <n v="50"/>
  </r>
  <r>
    <x v="0"/>
    <x v="4"/>
    <s v="Campanha A"/>
    <x v="0"/>
    <s v="F"/>
    <n v="5369"/>
    <n v="50"/>
    <n v="1509.99999"/>
    <n v="50"/>
  </r>
  <r>
    <x v="0"/>
    <x v="5"/>
    <s v="Campanha A"/>
    <x v="0"/>
    <s v="F"/>
    <n v="22221"/>
    <n v="350"/>
    <n v="9430.000066999999"/>
    <n v="100"/>
  </r>
  <r>
    <x v="0"/>
    <x v="6"/>
    <s v="Campanha A"/>
    <x v="0"/>
    <s v="F"/>
    <n v="13019"/>
    <n v="250"/>
    <n v="6960.0000380000001"/>
    <n v="50"/>
  </r>
  <r>
    <x v="1"/>
    <x v="7"/>
    <s v="Campanha A"/>
    <x v="0"/>
    <s v="M"/>
    <n v="7350"/>
    <n v="50"/>
    <n v="1429.9999480000001"/>
    <n v="150"/>
  </r>
  <r>
    <x v="1"/>
    <x v="8"/>
    <s v="Campanha A"/>
    <x v="0"/>
    <s v="M"/>
    <n v="17861"/>
    <n v="100"/>
    <n v="1820.0000230000001"/>
    <n v="100"/>
  </r>
  <r>
    <x v="1"/>
    <x v="9"/>
    <s v="Campanha A"/>
    <x v="0"/>
    <s v="M"/>
    <n v="4259"/>
    <n v="50"/>
    <n v="1250"/>
    <n v="50"/>
  </r>
  <r>
    <x v="1"/>
    <x v="10"/>
    <s v="Campanha A"/>
    <x v="0"/>
    <s v="M"/>
    <n v="4133"/>
    <n v="50"/>
    <n v="1289.9999620000001"/>
    <n v="100"/>
  </r>
  <r>
    <x v="1"/>
    <x v="11"/>
    <s v="Campanha A"/>
    <x v="0"/>
    <s v="M"/>
    <n v="15615"/>
    <n v="150"/>
    <n v="4769.9999809999999"/>
    <n v="50"/>
  </r>
  <r>
    <x v="1"/>
    <x v="12"/>
    <s v="Campanha A"/>
    <x v="0"/>
    <s v="M"/>
    <n v="10951"/>
    <n v="50"/>
    <n v="1269.9999809999999"/>
    <n v="100"/>
  </r>
  <r>
    <x v="1"/>
    <x v="13"/>
    <s v="Campanha A"/>
    <x v="0"/>
    <s v="M"/>
    <n v="2355"/>
    <n v="50"/>
    <n v="1500"/>
    <n v="50"/>
  </r>
  <r>
    <x v="1"/>
    <x v="14"/>
    <s v="Campanha A"/>
    <x v="0"/>
    <s v="M"/>
    <n v="9502"/>
    <n v="150"/>
    <n v="3159.9999670000002"/>
    <n v="50"/>
  </r>
  <r>
    <x v="1"/>
    <x v="15"/>
    <s v="Campanha A"/>
    <x v="0"/>
    <s v="M"/>
    <n v="14669"/>
    <n v="350"/>
    <n v="10280.00021"/>
    <n v="100"/>
  </r>
  <r>
    <x v="1"/>
    <x v="16"/>
    <s v="Campanha A"/>
    <x v="0"/>
    <s v="M"/>
    <n v="2305"/>
    <n v="50"/>
    <n v="569.99999300000002"/>
    <n v="50"/>
  </r>
  <r>
    <x v="2"/>
    <x v="17"/>
    <s v="Campanha A"/>
    <x v="1"/>
    <s v="F"/>
    <n v="2508"/>
    <n v="50"/>
    <n v="1220.000029"/>
    <n v="50"/>
  </r>
  <r>
    <x v="2"/>
    <x v="18"/>
    <s v="Campanha A"/>
    <x v="1"/>
    <s v="F"/>
    <n v="5864"/>
    <n v="100"/>
    <n v="2799.9999519999997"/>
    <n v="100"/>
  </r>
  <r>
    <x v="2"/>
    <x v="19"/>
    <s v="Campanha A"/>
    <x v="1"/>
    <s v="F"/>
    <n v="2783"/>
    <n v="50"/>
    <n v="1600.0000240000002"/>
    <n v="50"/>
  </r>
  <r>
    <x v="3"/>
    <x v="20"/>
    <s v="Campanha A"/>
    <x v="1"/>
    <s v="M"/>
    <n v="4627"/>
    <n v="50"/>
    <n v="1690.000057"/>
    <n v="50"/>
  </r>
  <r>
    <x v="3"/>
    <x v="21"/>
    <s v="Campanha A"/>
    <x v="1"/>
    <s v="M"/>
    <n v="21026"/>
    <n v="200"/>
    <n v="4630.0001139999995"/>
    <n v="150"/>
  </r>
  <r>
    <x v="3"/>
    <x v="22"/>
    <s v="Campanha A"/>
    <x v="1"/>
    <s v="M"/>
    <n v="7132"/>
    <n v="100"/>
    <n v="2609.9998949999999"/>
    <n v="50"/>
  </r>
  <r>
    <x v="3"/>
    <x v="23"/>
    <s v="Campanha A"/>
    <x v="1"/>
    <s v="M"/>
    <n v="12190"/>
    <n v="100"/>
    <n v="3049.9999519999997"/>
    <n v="50"/>
  </r>
  <r>
    <x v="3"/>
    <x v="24"/>
    <s v="Campanha A"/>
    <x v="1"/>
    <s v="M"/>
    <n v="12193"/>
    <n v="100"/>
    <n v="3059.9999430000003"/>
    <n v="100"/>
  </r>
  <r>
    <x v="3"/>
    <x v="25"/>
    <s v="Campanha A"/>
    <x v="1"/>
    <s v="M"/>
    <n v="7440"/>
    <n v="100"/>
    <n v="2980.0000190000001"/>
    <n v="100"/>
  </r>
  <r>
    <x v="4"/>
    <x v="26"/>
    <s v="Campanha A"/>
    <x v="2"/>
    <s v="F"/>
    <n v="3812"/>
    <n v="50"/>
    <n v="1129.9999949999999"/>
    <n v="150"/>
  </r>
  <r>
    <x v="5"/>
    <x v="27"/>
    <s v="Campanha A"/>
    <x v="2"/>
    <s v="M"/>
    <n v="19113"/>
    <n v="200"/>
    <n v="5520.0001000000002"/>
    <n v="50"/>
  </r>
  <r>
    <x v="5"/>
    <x v="28"/>
    <s v="Campanha A"/>
    <x v="2"/>
    <s v="M"/>
    <n v="10976"/>
    <n v="100"/>
    <n v="1690.000057"/>
    <n v="100"/>
  </r>
  <r>
    <x v="5"/>
    <x v="29"/>
    <s v="Campanha A"/>
    <x v="2"/>
    <s v="M"/>
    <n v="23817"/>
    <n v="350"/>
    <n v="8470.000148000001"/>
    <n v="100"/>
  </r>
  <r>
    <x v="6"/>
    <x v="30"/>
    <s v="Campanha A"/>
    <x v="3"/>
    <s v="F"/>
    <n v="11199"/>
    <n v="200"/>
    <n v="5730.0000190000001"/>
    <n v="100"/>
  </r>
  <r>
    <x v="6"/>
    <x v="31"/>
    <s v="Campanha A"/>
    <x v="3"/>
    <s v="F"/>
    <n v="17572"/>
    <n v="350"/>
    <n v="9379.9999950000001"/>
    <n v="50"/>
  </r>
  <r>
    <x v="7"/>
    <x v="32"/>
    <s v="Campanha A"/>
    <x v="3"/>
    <s v="M"/>
    <n v="47224"/>
    <n v="600"/>
    <n v="15820.000169999999"/>
    <n v="50"/>
  </r>
  <r>
    <x v="7"/>
    <x v="33"/>
    <s v="Campanha A"/>
    <x v="3"/>
    <s v="M"/>
    <n v="2283"/>
    <n v="50"/>
    <n v="1470.000029"/>
    <n v="50"/>
  </r>
  <r>
    <x v="7"/>
    <x v="34"/>
    <s v="Campanha A"/>
    <x v="3"/>
    <s v="M"/>
    <n v="2182"/>
    <n v="50"/>
    <n v="1529.999971"/>
    <n v="100"/>
  </r>
  <r>
    <x v="8"/>
    <x v="35"/>
    <s v="Campanha B"/>
    <x v="0"/>
    <s v="F"/>
    <n v="5576"/>
    <n v="50"/>
    <n v="1529.999971"/>
    <n v="100"/>
  </r>
  <r>
    <x v="8"/>
    <x v="36"/>
    <s v="Campanha B"/>
    <x v="0"/>
    <s v="F"/>
    <n v="39337"/>
    <n v="350"/>
    <n v="10030.00009"/>
    <n v="100"/>
  </r>
  <r>
    <x v="8"/>
    <x v="37"/>
    <s v="Campanha B"/>
    <x v="0"/>
    <s v="F"/>
    <n v="13479"/>
    <n v="150"/>
    <n v="4250"/>
    <n v="50"/>
  </r>
  <r>
    <x v="8"/>
    <x v="38"/>
    <s v="Campanha B"/>
    <x v="0"/>
    <s v="F"/>
    <n v="57022"/>
    <n v="650"/>
    <n v="20290.000319999999"/>
    <n v="300"/>
  </r>
  <r>
    <x v="8"/>
    <x v="39"/>
    <s v="Campanha B"/>
    <x v="0"/>
    <s v="F"/>
    <n v="5453"/>
    <n v="50"/>
    <n v="1389.999986"/>
    <n v="100"/>
  </r>
  <r>
    <x v="8"/>
    <x v="40"/>
    <s v="Campanha B"/>
    <x v="0"/>
    <s v="F"/>
    <n v="11803"/>
    <n v="150"/>
    <n v="4440.0000570000002"/>
    <n v="50"/>
  </r>
  <r>
    <x v="8"/>
    <x v="41"/>
    <s v="Campanha B"/>
    <x v="0"/>
    <s v="F"/>
    <n v="4259"/>
    <n v="50"/>
    <n v="1570.0000519999999"/>
    <n v="100"/>
  </r>
  <r>
    <x v="8"/>
    <x v="42"/>
    <s v="Campanha B"/>
    <x v="0"/>
    <s v="F"/>
    <n v="5323"/>
    <n v="50"/>
    <n v="1289.9999620000001"/>
    <n v="100"/>
  </r>
  <r>
    <x v="8"/>
    <x v="43"/>
    <s v="Campanha B"/>
    <x v="0"/>
    <s v="F"/>
    <n v="17553"/>
    <n v="150"/>
    <n v="4590.000153"/>
    <n v="50"/>
  </r>
  <r>
    <x v="8"/>
    <x v="44"/>
    <s v="Campanha B"/>
    <x v="0"/>
    <s v="F"/>
    <n v="3343"/>
    <n v="50"/>
    <n v="540.00002099999995"/>
    <n v="50"/>
  </r>
  <r>
    <x v="8"/>
    <x v="45"/>
    <s v="Campanha B"/>
    <x v="0"/>
    <s v="F"/>
    <n v="34740"/>
    <n v="350"/>
    <n v="13410.000090000001"/>
    <n v="100"/>
  </r>
  <r>
    <x v="8"/>
    <x v="46"/>
    <s v="Campanha B"/>
    <x v="0"/>
    <s v="F"/>
    <n v="31393"/>
    <n v="400"/>
    <n v="10960.00051"/>
    <n v="100"/>
  </r>
  <r>
    <x v="8"/>
    <x v="47"/>
    <s v="Campanha B"/>
    <x v="0"/>
    <s v="F"/>
    <n v="8410"/>
    <n v="100"/>
    <n v="2359.9998949999999"/>
    <n v="100"/>
  </r>
  <r>
    <x v="8"/>
    <x v="48"/>
    <s v="Campanha B"/>
    <x v="0"/>
    <s v="F"/>
    <n v="25884"/>
    <n v="250"/>
    <n v="7350.0001430000002"/>
    <n v="50"/>
  </r>
  <r>
    <x v="8"/>
    <x v="49"/>
    <s v="Campanha B"/>
    <x v="0"/>
    <s v="F"/>
    <n v="28488"/>
    <n v="500"/>
    <n v="9340.0000330000003"/>
    <n v="50"/>
  </r>
  <r>
    <x v="8"/>
    <x v="50"/>
    <s v="Campanha B"/>
    <x v="0"/>
    <s v="F"/>
    <n v="10126"/>
    <n v="150"/>
    <n v="4619.9998860000005"/>
    <n v="50"/>
  </r>
  <r>
    <x v="8"/>
    <x v="51"/>
    <s v="Campanha B"/>
    <x v="0"/>
    <s v="F"/>
    <n v="22572"/>
    <n v="250"/>
    <n v="8500"/>
    <n v="50"/>
  </r>
  <r>
    <x v="8"/>
    <x v="52"/>
    <s v="Campanha B"/>
    <x v="0"/>
    <s v="F"/>
    <n v="8774"/>
    <n v="50"/>
    <n v="1830.000043"/>
    <n v="50"/>
  </r>
  <r>
    <x v="8"/>
    <x v="53"/>
    <s v="Campanha B"/>
    <x v="0"/>
    <s v="F"/>
    <n v="14459"/>
    <n v="50"/>
    <n v="1389.999986"/>
    <n v="50"/>
  </r>
  <r>
    <x v="8"/>
    <x v="54"/>
    <s v="Campanha B"/>
    <x v="0"/>
    <s v="F"/>
    <n v="21596"/>
    <n v="100"/>
    <n v="2809.9999430000003"/>
    <n v="50"/>
  </r>
  <r>
    <x v="8"/>
    <x v="55"/>
    <s v="Campanha B"/>
    <x v="0"/>
    <s v="F"/>
    <n v="66765"/>
    <n v="400"/>
    <n v="11049.99971"/>
    <n v="50"/>
  </r>
  <r>
    <x v="8"/>
    <x v="56"/>
    <s v="Campanha B"/>
    <x v="0"/>
    <s v="F"/>
    <n v="26910"/>
    <n v="250"/>
    <n v="7229.9997810000004"/>
    <n v="50"/>
  </r>
  <r>
    <x v="8"/>
    <x v="57"/>
    <s v="Campanha B"/>
    <x v="0"/>
    <s v="F"/>
    <n v="3989"/>
    <n v="50"/>
    <n v="1279.999971"/>
    <n v="50"/>
  </r>
  <r>
    <x v="8"/>
    <x v="58"/>
    <s v="Campanha B"/>
    <x v="0"/>
    <s v="F"/>
    <n v="33144"/>
    <n v="450"/>
    <n v="13409.99985"/>
    <n v="50"/>
  </r>
  <r>
    <x v="8"/>
    <x v="59"/>
    <s v="Campanha B"/>
    <x v="0"/>
    <s v="F"/>
    <n v="8613"/>
    <n v="50"/>
    <n v="889.99998599999992"/>
    <n v="100"/>
  </r>
  <r>
    <x v="8"/>
    <x v="60"/>
    <s v="Campanha B"/>
    <x v="0"/>
    <s v="F"/>
    <n v="51816"/>
    <n v="400"/>
    <n v="10229.999899999999"/>
    <n v="150"/>
  </r>
  <r>
    <x v="8"/>
    <x v="61"/>
    <s v="Campanha B"/>
    <x v="0"/>
    <s v="F"/>
    <n v="27289"/>
    <n v="150"/>
    <n v="4429.999828"/>
    <n v="50"/>
  </r>
  <r>
    <x v="8"/>
    <x v="62"/>
    <s v="Campanha B"/>
    <x v="0"/>
    <s v="F"/>
    <n v="20409"/>
    <n v="200"/>
    <n v="3829.9999240000002"/>
    <n v="50"/>
  </r>
  <r>
    <x v="8"/>
    <x v="63"/>
    <s v="Campanha B"/>
    <x v="0"/>
    <s v="F"/>
    <n v="8044"/>
    <n v="50"/>
    <n v="1110.000014"/>
    <n v="50"/>
  </r>
  <r>
    <x v="8"/>
    <x v="64"/>
    <s v="Campanha B"/>
    <x v="0"/>
    <s v="F"/>
    <n v="15645"/>
    <n v="200"/>
    <n v="5349.9999049999997"/>
    <n v="50"/>
  </r>
  <r>
    <x v="8"/>
    <x v="65"/>
    <s v="Campanha B"/>
    <x v="0"/>
    <s v="F"/>
    <n v="4402"/>
    <n v="50"/>
    <n v="1330.000043"/>
    <n v="100"/>
  </r>
  <r>
    <x v="8"/>
    <x v="66"/>
    <s v="Campanha B"/>
    <x v="0"/>
    <s v="F"/>
    <n v="8469"/>
    <n v="100"/>
    <n v="3089.999914"/>
    <n v="50"/>
  </r>
  <r>
    <x v="8"/>
    <x v="67"/>
    <s v="Campanha B"/>
    <x v="0"/>
    <s v="F"/>
    <n v="5823"/>
    <n v="50"/>
    <n v="1419.999957"/>
    <n v="100"/>
  </r>
  <r>
    <x v="8"/>
    <x v="68"/>
    <s v="Campanha B"/>
    <x v="0"/>
    <s v="F"/>
    <n v="4971"/>
    <n v="50"/>
    <n v="1230.0000190000001"/>
    <n v="100"/>
  </r>
  <r>
    <x v="8"/>
    <x v="69"/>
    <s v="Campanha B"/>
    <x v="0"/>
    <s v="F"/>
    <n v="13621"/>
    <n v="150"/>
    <n v="4090.0000329999998"/>
    <n v="50"/>
  </r>
  <r>
    <x v="8"/>
    <x v="70"/>
    <s v="Campanha B"/>
    <x v="0"/>
    <s v="F"/>
    <n v="6175"/>
    <n v="50"/>
    <n v="1370.0000050000001"/>
    <n v="150"/>
  </r>
  <r>
    <x v="8"/>
    <x v="71"/>
    <s v="Campanha B"/>
    <x v="0"/>
    <s v="F"/>
    <n v="9076"/>
    <n v="50"/>
    <n v="1379.9999949999999"/>
    <n v="100"/>
  </r>
  <r>
    <x v="8"/>
    <x v="72"/>
    <s v="Campanha B"/>
    <x v="0"/>
    <s v="F"/>
    <n v="20941"/>
    <n v="200"/>
    <n v="5909.9999669999997"/>
    <n v="100"/>
  </r>
  <r>
    <x v="8"/>
    <x v="73"/>
    <s v="Campanha B"/>
    <x v="0"/>
    <s v="F"/>
    <n v="24491"/>
    <n v="350"/>
    <n v="9539.9999619999999"/>
    <n v="50"/>
  </r>
  <r>
    <x v="8"/>
    <x v="74"/>
    <s v="Campanha B"/>
    <x v="0"/>
    <s v="F"/>
    <n v="44699"/>
    <n v="650"/>
    <n v="17300.000369999998"/>
    <n v="100"/>
  </r>
  <r>
    <x v="8"/>
    <x v="75"/>
    <s v="Campanha B"/>
    <x v="0"/>
    <s v="F"/>
    <n v="6469"/>
    <n v="100"/>
    <n v="1309.999943"/>
    <n v="50"/>
  </r>
  <r>
    <x v="8"/>
    <x v="76"/>
    <s v="Campanha B"/>
    <x v="0"/>
    <s v="F"/>
    <n v="4706"/>
    <n v="50"/>
    <n v="1220.000029"/>
    <n v="50"/>
  </r>
  <r>
    <x v="8"/>
    <x v="77"/>
    <s v="Campanha B"/>
    <x v="0"/>
    <s v="F"/>
    <n v="5040"/>
    <n v="50"/>
    <n v="1440.000057"/>
    <n v="50"/>
  </r>
  <r>
    <x v="8"/>
    <x v="78"/>
    <s v="Campanha B"/>
    <x v="0"/>
    <s v="F"/>
    <n v="8254"/>
    <n v="100"/>
    <n v="2320.0000520000003"/>
    <n v="100"/>
  </r>
  <r>
    <x v="8"/>
    <x v="79"/>
    <s v="Campanha B"/>
    <x v="0"/>
    <s v="F"/>
    <n v="5704"/>
    <n v="50"/>
    <n v="1320.0000519999999"/>
    <n v="50"/>
  </r>
  <r>
    <x v="8"/>
    <x v="80"/>
    <s v="Campanha B"/>
    <x v="0"/>
    <s v="F"/>
    <n v="37873"/>
    <n v="250"/>
    <n v="6169.999957"/>
    <n v="100"/>
  </r>
  <r>
    <x v="8"/>
    <x v="81"/>
    <s v="Campanha B"/>
    <x v="0"/>
    <s v="F"/>
    <n v="25267"/>
    <n v="200"/>
    <n v="4940.0000570000002"/>
    <n v="150"/>
  </r>
  <r>
    <x v="8"/>
    <x v="82"/>
    <s v="Campanha B"/>
    <x v="0"/>
    <s v="F"/>
    <n v="4783"/>
    <n v="50"/>
    <n v="860.00001400000008"/>
    <n v="50"/>
  </r>
  <r>
    <x v="8"/>
    <x v="83"/>
    <s v="Campanha B"/>
    <x v="0"/>
    <s v="F"/>
    <n v="6475"/>
    <n v="50"/>
    <n v="1350.0000240000002"/>
    <n v="50"/>
  </r>
  <r>
    <x v="8"/>
    <x v="84"/>
    <s v="Campanha B"/>
    <x v="0"/>
    <s v="F"/>
    <n v="5517"/>
    <n v="50"/>
    <n v="1230.0000190000001"/>
    <n v="50"/>
  </r>
  <r>
    <x v="8"/>
    <x v="85"/>
    <s v="Campanha B"/>
    <x v="0"/>
    <s v="F"/>
    <n v="20050"/>
    <n v="200"/>
    <n v="4659.999847"/>
    <n v="250"/>
  </r>
  <r>
    <x v="8"/>
    <x v="86"/>
    <s v="Campanha B"/>
    <x v="0"/>
    <s v="F"/>
    <n v="3717"/>
    <n v="50"/>
    <n v="1539.9999620000001"/>
    <n v="50"/>
  </r>
  <r>
    <x v="8"/>
    <x v="87"/>
    <s v="Campanha B"/>
    <x v="0"/>
    <s v="F"/>
    <n v="2879"/>
    <n v="50"/>
    <n v="1590.000033"/>
    <n v="200"/>
  </r>
  <r>
    <x v="8"/>
    <x v="88"/>
    <s v="Campanha B"/>
    <x v="0"/>
    <s v="F"/>
    <n v="2749"/>
    <n v="50"/>
    <n v="1389.999986"/>
    <n v="50"/>
  </r>
  <r>
    <x v="8"/>
    <x v="89"/>
    <s v="Campanha B"/>
    <x v="0"/>
    <s v="F"/>
    <n v="2983"/>
    <n v="50"/>
    <n v="970.00002900000004"/>
    <n v="50"/>
  </r>
  <r>
    <x v="8"/>
    <x v="90"/>
    <s v="Campanha B"/>
    <x v="0"/>
    <s v="F"/>
    <n v="4626"/>
    <n v="100"/>
    <n v="2099.9999049999997"/>
    <n v="100"/>
  </r>
  <r>
    <x v="8"/>
    <x v="91"/>
    <s v="Campanha B"/>
    <x v="0"/>
    <s v="F"/>
    <n v="2764"/>
    <n v="50"/>
    <n v="1559.999943"/>
    <n v="100"/>
  </r>
  <r>
    <x v="9"/>
    <x v="92"/>
    <s v="Campanha B"/>
    <x v="0"/>
    <s v="M"/>
    <n v="13329"/>
    <n v="200"/>
    <n v="5629.9999950000001"/>
    <n v="100"/>
  </r>
  <r>
    <x v="9"/>
    <x v="93"/>
    <s v="Campanha B"/>
    <x v="0"/>
    <s v="M"/>
    <n v="13659"/>
    <n v="150"/>
    <n v="3840.0000329999998"/>
    <n v="50"/>
  </r>
  <r>
    <x v="9"/>
    <x v="94"/>
    <s v="Campanha B"/>
    <x v="0"/>
    <s v="M"/>
    <n v="5374"/>
    <n v="50"/>
    <n v="1039.9999620000001"/>
    <n v="200"/>
  </r>
  <r>
    <x v="9"/>
    <x v="95"/>
    <s v="Campanha B"/>
    <x v="0"/>
    <s v="M"/>
    <n v="2338"/>
    <n v="50"/>
    <n v="239.99999499999998"/>
    <n v="50"/>
  </r>
  <r>
    <x v="9"/>
    <x v="96"/>
    <s v="Campanha B"/>
    <x v="0"/>
    <s v="M"/>
    <n v="3891"/>
    <n v="50"/>
    <n v="1090.000033"/>
    <n v="50"/>
  </r>
  <r>
    <x v="9"/>
    <x v="97"/>
    <s v="Campanha B"/>
    <x v="0"/>
    <s v="M"/>
    <n v="7208"/>
    <n v="100"/>
    <n v="3190.0000569999997"/>
    <n v="50"/>
  </r>
  <r>
    <x v="9"/>
    <x v="98"/>
    <s v="Campanha B"/>
    <x v="0"/>
    <s v="M"/>
    <n v="12489"/>
    <n v="100"/>
    <n v="1960.0000379999999"/>
    <n v="50"/>
  </r>
  <r>
    <x v="9"/>
    <x v="99"/>
    <s v="Campanha B"/>
    <x v="0"/>
    <s v="M"/>
    <n v="8032"/>
    <n v="50"/>
    <n v="600.00002399999994"/>
    <n v="100"/>
  </r>
  <r>
    <x v="9"/>
    <x v="100"/>
    <s v="Campanha B"/>
    <x v="0"/>
    <s v="M"/>
    <n v="23086"/>
    <n v="100"/>
    <n v="3310.0000620000001"/>
    <n v="100"/>
  </r>
  <r>
    <x v="9"/>
    <x v="101"/>
    <s v="Campanha B"/>
    <x v="0"/>
    <s v="M"/>
    <n v="16425"/>
    <n v="50"/>
    <n v="1549.9999520000001"/>
    <n v="50"/>
  </r>
  <r>
    <x v="9"/>
    <x v="102"/>
    <s v="Campanha B"/>
    <x v="0"/>
    <s v="M"/>
    <n v="43756"/>
    <n v="250"/>
    <n v="5439.9999379999999"/>
    <n v="0"/>
  </r>
  <r>
    <x v="9"/>
    <x v="103"/>
    <s v="Campanha B"/>
    <x v="0"/>
    <s v="M"/>
    <n v="33491"/>
    <n v="300"/>
    <n v="10569.999689999999"/>
    <n v="150"/>
  </r>
  <r>
    <x v="9"/>
    <x v="104"/>
    <s v="Campanha B"/>
    <x v="0"/>
    <s v="M"/>
    <n v="20083"/>
    <n v="100"/>
    <n v="3200.0000480000003"/>
    <n v="150"/>
  </r>
  <r>
    <x v="9"/>
    <x v="105"/>
    <s v="Campanha B"/>
    <x v="0"/>
    <s v="M"/>
    <n v="15466"/>
    <n v="50"/>
    <n v="970.00002900000004"/>
    <n v="50"/>
  </r>
  <r>
    <x v="9"/>
    <x v="106"/>
    <s v="Campanha B"/>
    <x v="0"/>
    <s v="M"/>
    <n v="27072"/>
    <n v="150"/>
    <n v="4370.0000049999999"/>
    <n v="50"/>
  </r>
  <r>
    <x v="9"/>
    <x v="107"/>
    <s v="Campanha B"/>
    <x v="0"/>
    <s v="M"/>
    <n v="15753"/>
    <n v="50"/>
    <n v="569.99999300000002"/>
    <n v="100"/>
  </r>
  <r>
    <x v="9"/>
    <x v="108"/>
    <s v="Campanha B"/>
    <x v="0"/>
    <s v="M"/>
    <n v="7966"/>
    <n v="50"/>
    <n v="1179.9999480000001"/>
    <n v="100"/>
  </r>
  <r>
    <x v="9"/>
    <x v="109"/>
    <s v="Campanha B"/>
    <x v="0"/>
    <s v="M"/>
    <n v="12785"/>
    <n v="150"/>
    <n v="4730.0000190000001"/>
    <n v="150"/>
  </r>
  <r>
    <x v="9"/>
    <x v="110"/>
    <s v="Campanha B"/>
    <x v="0"/>
    <s v="M"/>
    <n v="8213"/>
    <n v="50"/>
    <n v="1379.9999949999999"/>
    <n v="100"/>
  </r>
  <r>
    <x v="9"/>
    <x v="111"/>
    <s v="Campanha B"/>
    <x v="0"/>
    <s v="M"/>
    <n v="12729"/>
    <n v="200"/>
    <n v="5779.9998520000008"/>
    <n v="50"/>
  </r>
  <r>
    <x v="9"/>
    <x v="112"/>
    <s v="Campanha B"/>
    <x v="0"/>
    <s v="M"/>
    <n v="2883"/>
    <n v="50"/>
    <n v="990.00001000000009"/>
    <n v="100"/>
  </r>
  <r>
    <x v="9"/>
    <x v="113"/>
    <s v="Campanha B"/>
    <x v="0"/>
    <s v="M"/>
    <n v="5209"/>
    <n v="50"/>
    <n v="959.99997900000005"/>
    <n v="100"/>
  </r>
  <r>
    <x v="9"/>
    <x v="114"/>
    <s v="Campanha B"/>
    <x v="0"/>
    <s v="M"/>
    <n v="13473"/>
    <n v="150"/>
    <n v="2619.999945"/>
    <n v="150"/>
  </r>
  <r>
    <x v="9"/>
    <x v="115"/>
    <s v="Campanha B"/>
    <x v="0"/>
    <s v="M"/>
    <n v="4616"/>
    <n v="50"/>
    <n v="1360.000014"/>
    <n v="50"/>
  </r>
  <r>
    <x v="9"/>
    <x v="116"/>
    <s v="Campanha B"/>
    <x v="0"/>
    <s v="M"/>
    <n v="56615"/>
    <n v="600"/>
    <n v="19880.000349999998"/>
    <n v="100"/>
  </r>
  <r>
    <x v="9"/>
    <x v="117"/>
    <s v="Campanha B"/>
    <x v="0"/>
    <s v="M"/>
    <n v="11735"/>
    <n v="150"/>
    <n v="4529.9999709999993"/>
    <n v="100"/>
  </r>
  <r>
    <x v="9"/>
    <x v="118"/>
    <s v="Campanha B"/>
    <x v="0"/>
    <s v="M"/>
    <n v="15910"/>
    <n v="250"/>
    <n v="6779.9998520000008"/>
    <n v="50"/>
  </r>
  <r>
    <x v="9"/>
    <x v="119"/>
    <s v="Campanha B"/>
    <x v="0"/>
    <s v="M"/>
    <n v="9388"/>
    <n v="100"/>
    <n v="3140.0001050000001"/>
    <n v="50"/>
  </r>
  <r>
    <x v="9"/>
    <x v="120"/>
    <s v="Campanha B"/>
    <x v="0"/>
    <s v="M"/>
    <n v="17954"/>
    <n v="300"/>
    <n v="7540.0001999999995"/>
    <n v="150"/>
  </r>
  <r>
    <x v="9"/>
    <x v="121"/>
    <s v="Campanha B"/>
    <x v="0"/>
    <s v="M"/>
    <n v="7629"/>
    <n v="50"/>
    <n v="720.00002900000004"/>
    <n v="100"/>
  </r>
  <r>
    <x v="9"/>
    <x v="122"/>
    <s v="Campanha B"/>
    <x v="0"/>
    <s v="M"/>
    <n v="7453"/>
    <n v="50"/>
    <n v="1679.9999480000001"/>
    <n v="100"/>
  </r>
  <r>
    <x v="9"/>
    <x v="123"/>
    <s v="Campanha B"/>
    <x v="0"/>
    <s v="M"/>
    <n v="6184"/>
    <n v="100"/>
    <n v="2750"/>
    <n v="100"/>
  </r>
  <r>
    <x v="9"/>
    <x v="124"/>
    <s v="Campanha B"/>
    <x v="0"/>
    <s v="M"/>
    <n v="9134"/>
    <n v="150"/>
    <n v="4180.0000669999999"/>
    <n v="100"/>
  </r>
  <r>
    <x v="9"/>
    <x v="125"/>
    <s v="Campanha B"/>
    <x v="0"/>
    <s v="M"/>
    <n v="3385"/>
    <n v="50"/>
    <n v="1440.000057"/>
    <n v="100"/>
  </r>
  <r>
    <x v="9"/>
    <x v="126"/>
    <s v="Campanha B"/>
    <x v="0"/>
    <s v="M"/>
    <n v="6142"/>
    <n v="50"/>
    <n v="1330.000043"/>
    <n v="50"/>
  </r>
  <r>
    <x v="9"/>
    <x v="127"/>
    <s v="Campanha B"/>
    <x v="0"/>
    <s v="M"/>
    <n v="9142"/>
    <n v="150"/>
    <n v="3749.9998809999997"/>
    <n v="50"/>
  </r>
  <r>
    <x v="9"/>
    <x v="128"/>
    <s v="Campanha B"/>
    <x v="0"/>
    <s v="M"/>
    <n v="5475"/>
    <n v="100"/>
    <n v="2730.0000190000001"/>
    <n v="100"/>
  </r>
  <r>
    <x v="9"/>
    <x v="129"/>
    <s v="Campanha B"/>
    <x v="0"/>
    <s v="M"/>
    <n v="4012"/>
    <n v="50"/>
    <n v="1570.0000519999999"/>
    <n v="50"/>
  </r>
  <r>
    <x v="9"/>
    <x v="130"/>
    <s v="Campanha B"/>
    <x v="0"/>
    <s v="M"/>
    <n v="12396"/>
    <n v="100"/>
    <n v="3210.0000380000001"/>
    <n v="150"/>
  </r>
  <r>
    <x v="9"/>
    <x v="131"/>
    <s v="Campanha B"/>
    <x v="0"/>
    <s v="M"/>
    <n v="15720"/>
    <n v="50"/>
    <n v="1379.9999949999999"/>
    <n v="50"/>
  </r>
  <r>
    <x v="9"/>
    <x v="132"/>
    <s v="Campanha B"/>
    <x v="0"/>
    <s v="M"/>
    <n v="7780"/>
    <n v="150"/>
    <n v="4329.9999239999997"/>
    <n v="200"/>
  </r>
  <r>
    <x v="10"/>
    <x v="133"/>
    <s v="Campanha B"/>
    <x v="1"/>
    <s v="F"/>
    <n v="5024"/>
    <n v="50"/>
    <n v="1409.999967"/>
    <n v="100"/>
  </r>
  <r>
    <x v="10"/>
    <x v="134"/>
    <s v="Campanha B"/>
    <x v="1"/>
    <s v="F"/>
    <n v="104648"/>
    <n v="1200"/>
    <n v="33330.000039999999"/>
    <n v="300"/>
  </r>
  <r>
    <x v="10"/>
    <x v="135"/>
    <s v="Campanha B"/>
    <x v="1"/>
    <s v="F"/>
    <n v="8504"/>
    <n v="150"/>
    <n v="3340.0000930000001"/>
    <n v="100"/>
  </r>
  <r>
    <x v="10"/>
    <x v="136"/>
    <s v="Campanha B"/>
    <x v="1"/>
    <s v="F"/>
    <n v="20277"/>
    <n v="300"/>
    <n v="8050.0000719999998"/>
    <n v="50"/>
  </r>
  <r>
    <x v="10"/>
    <x v="137"/>
    <s v="Campanha B"/>
    <x v="1"/>
    <s v="F"/>
    <n v="12403"/>
    <n v="200"/>
    <n v="5210.0000380000001"/>
    <n v="100"/>
  </r>
  <r>
    <x v="10"/>
    <x v="138"/>
    <s v="Campanha B"/>
    <x v="1"/>
    <s v="F"/>
    <n v="3010"/>
    <n v="50"/>
    <n v="860.00001400000008"/>
    <n v="100"/>
  </r>
  <r>
    <x v="10"/>
    <x v="139"/>
    <s v="Campanha B"/>
    <x v="1"/>
    <s v="F"/>
    <n v="4868"/>
    <n v="100"/>
    <n v="2420.0000759999998"/>
    <n v="50"/>
  </r>
  <r>
    <x v="10"/>
    <x v="140"/>
    <s v="Campanha B"/>
    <x v="1"/>
    <s v="F"/>
    <n v="6585"/>
    <n v="100"/>
    <n v="2950.0000480000003"/>
    <n v="50"/>
  </r>
  <r>
    <x v="10"/>
    <x v="141"/>
    <s v="Campanha B"/>
    <x v="1"/>
    <s v="F"/>
    <n v="10164"/>
    <n v="100"/>
    <n v="3720.0000289999998"/>
    <n v="100"/>
  </r>
  <r>
    <x v="10"/>
    <x v="142"/>
    <s v="Campanha B"/>
    <x v="1"/>
    <s v="F"/>
    <n v="11182"/>
    <n v="200"/>
    <n v="4449.9998089999999"/>
    <n v="50"/>
  </r>
  <r>
    <x v="10"/>
    <x v="143"/>
    <s v="Campanha B"/>
    <x v="1"/>
    <s v="F"/>
    <n v="41785"/>
    <n v="700"/>
    <n v="19100.000380000001"/>
    <n v="50"/>
  </r>
  <r>
    <x v="10"/>
    <x v="144"/>
    <s v="Campanha B"/>
    <x v="1"/>
    <s v="F"/>
    <n v="5602"/>
    <n v="50"/>
    <n v="1580.000043"/>
    <n v="50"/>
  </r>
  <r>
    <x v="10"/>
    <x v="145"/>
    <s v="Campanha B"/>
    <x v="1"/>
    <s v="F"/>
    <n v="112460"/>
    <n v="1250"/>
    <n v="41290.000679999997"/>
    <n v="50"/>
  </r>
  <r>
    <x v="10"/>
    <x v="146"/>
    <s v="Campanha B"/>
    <x v="1"/>
    <s v="F"/>
    <n v="14670"/>
    <n v="350"/>
    <n v="9410.0003240000005"/>
    <n v="50"/>
  </r>
  <r>
    <x v="10"/>
    <x v="147"/>
    <s v="Campanha B"/>
    <x v="1"/>
    <s v="F"/>
    <n v="89527"/>
    <n v="1200"/>
    <n v="32289.999960000005"/>
    <n v="50"/>
  </r>
  <r>
    <x v="10"/>
    <x v="148"/>
    <s v="Campanha B"/>
    <x v="1"/>
    <s v="F"/>
    <n v="7116"/>
    <n v="100"/>
    <n v="1730.0000190000001"/>
    <n v="100"/>
  </r>
  <r>
    <x v="10"/>
    <x v="149"/>
    <s v="Campanha B"/>
    <x v="1"/>
    <s v="F"/>
    <n v="9730"/>
    <n v="50"/>
    <n v="1379.9999949999999"/>
    <n v="50"/>
  </r>
  <r>
    <x v="10"/>
    <x v="150"/>
    <s v="Campanha B"/>
    <x v="1"/>
    <s v="F"/>
    <n v="18234"/>
    <n v="300"/>
    <n v="7810.0000620000001"/>
    <n v="50"/>
  </r>
  <r>
    <x v="10"/>
    <x v="151"/>
    <s v="Campanha B"/>
    <x v="1"/>
    <s v="F"/>
    <n v="73676"/>
    <n v="1000"/>
    <n v="28500"/>
    <n v="50"/>
  </r>
  <r>
    <x v="10"/>
    <x v="152"/>
    <s v="Campanha B"/>
    <x v="1"/>
    <s v="F"/>
    <n v="18421"/>
    <n v="350"/>
    <n v="10079.99992"/>
    <n v="50"/>
  </r>
  <r>
    <x v="10"/>
    <x v="153"/>
    <s v="Campanha B"/>
    <x v="1"/>
    <s v="F"/>
    <n v="164754"/>
    <n v="2450"/>
    <n v="67979.999779999998"/>
    <n v="150"/>
  </r>
  <r>
    <x v="10"/>
    <x v="154"/>
    <s v="Campanha B"/>
    <x v="1"/>
    <s v="F"/>
    <n v="7449"/>
    <n v="50"/>
    <n v="1639.999986"/>
    <n v="100"/>
  </r>
  <r>
    <x v="10"/>
    <x v="155"/>
    <s v="Campanha B"/>
    <x v="1"/>
    <s v="F"/>
    <n v="6424"/>
    <n v="50"/>
    <n v="529.99997099999996"/>
    <n v="50"/>
  </r>
  <r>
    <x v="10"/>
    <x v="156"/>
    <s v="Campanha B"/>
    <x v="1"/>
    <s v="F"/>
    <n v="10186"/>
    <n v="50"/>
    <n v="1230.0000190000001"/>
    <n v="100"/>
  </r>
  <r>
    <x v="10"/>
    <x v="157"/>
    <s v="Campanha B"/>
    <x v="1"/>
    <s v="F"/>
    <n v="29035"/>
    <n v="350"/>
    <n v="8910.000086"/>
    <n v="200"/>
  </r>
  <r>
    <x v="10"/>
    <x v="158"/>
    <s v="Campanha B"/>
    <x v="1"/>
    <s v="F"/>
    <n v="6532"/>
    <n v="50"/>
    <n v="1610.000014"/>
    <n v="50"/>
  </r>
  <r>
    <x v="10"/>
    <x v="159"/>
    <s v="Campanha B"/>
    <x v="1"/>
    <s v="F"/>
    <n v="5912"/>
    <n v="50"/>
    <n v="1559.999943"/>
    <n v="100"/>
  </r>
  <r>
    <x v="10"/>
    <x v="160"/>
    <s v="Campanha B"/>
    <x v="1"/>
    <s v="F"/>
    <n v="4621"/>
    <n v="100"/>
    <n v="3250"/>
    <n v="100"/>
  </r>
  <r>
    <x v="10"/>
    <x v="161"/>
    <s v="Campanha B"/>
    <x v="1"/>
    <s v="F"/>
    <n v="5775"/>
    <n v="50"/>
    <n v="1580.000043"/>
    <n v="100"/>
  </r>
  <r>
    <x v="10"/>
    <x v="162"/>
    <s v="Campanha B"/>
    <x v="1"/>
    <s v="F"/>
    <n v="9297"/>
    <n v="100"/>
    <n v="2619.9998860000001"/>
    <n v="150"/>
  </r>
  <r>
    <x v="10"/>
    <x v="163"/>
    <s v="Campanha B"/>
    <x v="1"/>
    <s v="F"/>
    <n v="2563"/>
    <n v="50"/>
    <n v="1480.0000190000001"/>
    <n v="50"/>
  </r>
  <r>
    <x v="10"/>
    <x v="164"/>
    <s v="Campanha B"/>
    <x v="1"/>
    <s v="F"/>
    <n v="2189"/>
    <n v="50"/>
    <n v="409.99999599999995"/>
    <n v="50"/>
  </r>
  <r>
    <x v="10"/>
    <x v="165"/>
    <s v="Campanha B"/>
    <x v="1"/>
    <s v="F"/>
    <n v="16274"/>
    <n v="200"/>
    <n v="6079.9999239999997"/>
    <n v="100"/>
  </r>
  <r>
    <x v="11"/>
    <x v="166"/>
    <s v="Campanha B"/>
    <x v="1"/>
    <s v="M"/>
    <n v="4423"/>
    <n v="50"/>
    <n v="1460.0000379999999"/>
    <n v="100"/>
  </r>
  <r>
    <x v="11"/>
    <x v="167"/>
    <s v="Campanha B"/>
    <x v="1"/>
    <s v="M"/>
    <n v="12382"/>
    <n v="100"/>
    <n v="2839.999914"/>
    <n v="100"/>
  </r>
  <r>
    <x v="11"/>
    <x v="168"/>
    <s v="Campanha B"/>
    <x v="1"/>
    <s v="M"/>
    <n v="2938"/>
    <n v="50"/>
    <n v="1350.0000240000002"/>
    <n v="100"/>
  </r>
  <r>
    <x v="11"/>
    <x v="169"/>
    <s v="Campanha B"/>
    <x v="1"/>
    <s v="M"/>
    <n v="10332"/>
    <n v="200"/>
    <n v="5750"/>
    <n v="50"/>
  </r>
  <r>
    <x v="11"/>
    <x v="170"/>
    <s v="Campanha B"/>
    <x v="1"/>
    <s v="M"/>
    <n v="8259"/>
    <n v="150"/>
    <n v="3980.0000190000001"/>
    <n v="50"/>
  </r>
  <r>
    <x v="11"/>
    <x v="171"/>
    <s v="Campanha B"/>
    <x v="1"/>
    <s v="M"/>
    <n v="12158"/>
    <n v="150"/>
    <n v="4449.9999280000002"/>
    <n v="50"/>
  </r>
  <r>
    <x v="11"/>
    <x v="172"/>
    <s v="Campanha B"/>
    <x v="1"/>
    <s v="M"/>
    <n v="11199"/>
    <n v="100"/>
    <n v="2680.0000669999999"/>
    <n v="50"/>
  </r>
  <r>
    <x v="11"/>
    <x v="173"/>
    <s v="Campanha B"/>
    <x v="1"/>
    <s v="M"/>
    <n v="5676"/>
    <n v="100"/>
    <n v="3009.9999899999998"/>
    <n v="50"/>
  </r>
  <r>
    <x v="11"/>
    <x v="174"/>
    <s v="Campanha B"/>
    <x v="1"/>
    <s v="M"/>
    <n v="4607"/>
    <n v="50"/>
    <n v="1149.9999759999998"/>
    <n v="100"/>
  </r>
  <r>
    <x v="11"/>
    <x v="175"/>
    <s v="Campanha B"/>
    <x v="1"/>
    <s v="M"/>
    <n v="13355"/>
    <n v="100"/>
    <n v="3180.0000669999999"/>
    <n v="100"/>
  </r>
  <r>
    <x v="11"/>
    <x v="176"/>
    <s v="Campanha B"/>
    <x v="1"/>
    <s v="M"/>
    <n v="2793"/>
    <n v="50"/>
    <n v="980.00001899999995"/>
    <n v="100"/>
  </r>
  <r>
    <x v="11"/>
    <x v="177"/>
    <s v="Campanha B"/>
    <x v="1"/>
    <s v="M"/>
    <n v="2797"/>
    <n v="50"/>
    <n v="1289.9999620000001"/>
    <n v="50"/>
  </r>
  <r>
    <x v="11"/>
    <x v="178"/>
    <s v="Campanha B"/>
    <x v="1"/>
    <s v="M"/>
    <n v="9750"/>
    <n v="100"/>
    <n v="1500"/>
    <n v="100"/>
  </r>
  <r>
    <x v="11"/>
    <x v="179"/>
    <s v="Campanha B"/>
    <x v="1"/>
    <s v="M"/>
    <n v="3029"/>
    <n v="50"/>
    <n v="1049.9999520000001"/>
    <n v="100"/>
  </r>
  <r>
    <x v="11"/>
    <x v="180"/>
    <s v="Campanha B"/>
    <x v="1"/>
    <s v="M"/>
    <n v="4726"/>
    <n v="50"/>
    <n v="1830.000043"/>
    <n v="100"/>
  </r>
  <r>
    <x v="11"/>
    <x v="181"/>
    <s v="Campanha B"/>
    <x v="1"/>
    <s v="M"/>
    <n v="14615"/>
    <n v="200"/>
    <n v="6050.0001910000001"/>
    <n v="50"/>
  </r>
  <r>
    <x v="11"/>
    <x v="182"/>
    <s v="Campanha B"/>
    <x v="1"/>
    <s v="M"/>
    <n v="11446"/>
    <n v="100"/>
    <n v="3090.0000329999998"/>
    <n v="100"/>
  </r>
  <r>
    <x v="11"/>
    <x v="183"/>
    <s v="Campanha B"/>
    <x v="1"/>
    <s v="M"/>
    <n v="8077"/>
    <n v="100"/>
    <n v="3579.9999240000002"/>
    <n v="100"/>
  </r>
  <r>
    <x v="11"/>
    <x v="184"/>
    <s v="Campanha B"/>
    <x v="1"/>
    <s v="M"/>
    <n v="25817"/>
    <n v="200"/>
    <n v="6019.9999809999999"/>
    <n v="50"/>
  </r>
  <r>
    <x v="11"/>
    <x v="185"/>
    <s v="Campanha B"/>
    <x v="1"/>
    <s v="M"/>
    <n v="6412"/>
    <n v="50"/>
    <n v="1370.0000050000001"/>
    <n v="50"/>
  </r>
  <r>
    <x v="11"/>
    <x v="186"/>
    <s v="Campanha B"/>
    <x v="1"/>
    <s v="M"/>
    <n v="8200"/>
    <n v="150"/>
    <n v="3919.999957"/>
    <n v="50"/>
  </r>
  <r>
    <x v="11"/>
    <x v="187"/>
    <s v="Campanha B"/>
    <x v="1"/>
    <s v="M"/>
    <n v="6607"/>
    <n v="50"/>
    <n v="1320.0000519999999"/>
    <n v="100"/>
  </r>
  <r>
    <x v="11"/>
    <x v="188"/>
    <s v="Campanha B"/>
    <x v="1"/>
    <s v="M"/>
    <n v="2633"/>
    <n v="50"/>
    <n v="1070.0000519999999"/>
    <n v="50"/>
  </r>
  <r>
    <x v="11"/>
    <x v="189"/>
    <s v="Campanha B"/>
    <x v="1"/>
    <s v="M"/>
    <n v="9948"/>
    <n v="100"/>
    <n v="2720.0000289999998"/>
    <n v="100"/>
  </r>
  <r>
    <x v="12"/>
    <x v="190"/>
    <s v="Campanha B"/>
    <x v="2"/>
    <s v="F"/>
    <n v="6907"/>
    <n v="100"/>
    <n v="2349.9999640000001"/>
    <n v="50"/>
  </r>
  <r>
    <x v="12"/>
    <x v="191"/>
    <s v="Campanha B"/>
    <x v="2"/>
    <s v="F"/>
    <n v="39035"/>
    <n v="650"/>
    <n v="19329.99957"/>
    <n v="50"/>
  </r>
  <r>
    <x v="12"/>
    <x v="192"/>
    <s v="Campanha B"/>
    <x v="2"/>
    <s v="F"/>
    <n v="4412"/>
    <n v="50"/>
    <n v="1450.0000479999999"/>
    <n v="50"/>
  </r>
  <r>
    <x v="12"/>
    <x v="193"/>
    <s v="Campanha B"/>
    <x v="2"/>
    <s v="F"/>
    <n v="9965"/>
    <n v="150"/>
    <n v="4050.0000719999994"/>
    <n v="50"/>
  </r>
  <r>
    <x v="12"/>
    <x v="194"/>
    <s v="Campanha B"/>
    <x v="2"/>
    <s v="F"/>
    <n v="27081"/>
    <n v="450"/>
    <n v="10770.000460000001"/>
    <n v="100"/>
  </r>
  <r>
    <x v="12"/>
    <x v="195"/>
    <s v="Campanha B"/>
    <x v="2"/>
    <s v="F"/>
    <n v="20233"/>
    <n v="200"/>
    <n v="5590.000153"/>
    <n v="150"/>
  </r>
  <r>
    <x v="12"/>
    <x v="196"/>
    <s v="Campanha B"/>
    <x v="2"/>
    <s v="F"/>
    <n v="147159"/>
    <n v="1800"/>
    <n v="58160.000439999996"/>
    <n v="200"/>
  </r>
  <r>
    <x v="12"/>
    <x v="197"/>
    <s v="Campanha B"/>
    <x v="2"/>
    <s v="F"/>
    <n v="21664"/>
    <n v="350"/>
    <n v="10619.99977"/>
    <n v="100"/>
  </r>
  <r>
    <x v="12"/>
    <x v="198"/>
    <s v="Campanha B"/>
    <x v="2"/>
    <s v="F"/>
    <n v="9112"/>
    <n v="200"/>
    <n v="5460.0000380000001"/>
    <n v="100"/>
  </r>
  <r>
    <x v="12"/>
    <x v="199"/>
    <s v="Campanha B"/>
    <x v="2"/>
    <s v="F"/>
    <n v="34127"/>
    <n v="400"/>
    <n v="13070.000169999999"/>
    <n v="50"/>
  </r>
  <r>
    <x v="12"/>
    <x v="200"/>
    <s v="Campanha B"/>
    <x v="2"/>
    <s v="F"/>
    <n v="29466"/>
    <n v="350"/>
    <n v="10849.999670000001"/>
    <n v="100"/>
  </r>
  <r>
    <x v="12"/>
    <x v="201"/>
    <s v="Campanha B"/>
    <x v="2"/>
    <s v="F"/>
    <n v="38759"/>
    <n v="450"/>
    <n v="10849.999670000001"/>
    <n v="50"/>
  </r>
  <r>
    <x v="12"/>
    <x v="202"/>
    <s v="Campanha B"/>
    <x v="2"/>
    <s v="F"/>
    <n v="41720"/>
    <n v="500"/>
    <n v="12060.00006"/>
    <n v="100"/>
  </r>
  <r>
    <x v="12"/>
    <x v="203"/>
    <s v="Campanha B"/>
    <x v="2"/>
    <s v="F"/>
    <n v="27559"/>
    <n v="400"/>
    <n v="13370"/>
    <n v="50"/>
  </r>
  <r>
    <x v="12"/>
    <x v="204"/>
    <s v="Campanha B"/>
    <x v="2"/>
    <s v="F"/>
    <n v="8152"/>
    <n v="50"/>
    <n v="990.00001000000009"/>
    <n v="50"/>
  </r>
  <r>
    <x v="12"/>
    <x v="205"/>
    <s v="Campanha B"/>
    <x v="2"/>
    <s v="F"/>
    <n v="74542"/>
    <n v="950"/>
    <n v="34150.000099999997"/>
    <n v="50"/>
  </r>
  <r>
    <x v="12"/>
    <x v="206"/>
    <s v="Campanha B"/>
    <x v="2"/>
    <s v="F"/>
    <n v="6699"/>
    <n v="100"/>
    <n v="3090.0000329999998"/>
    <n v="50"/>
  </r>
  <r>
    <x v="12"/>
    <x v="207"/>
    <s v="Campanha B"/>
    <x v="2"/>
    <s v="F"/>
    <n v="11911"/>
    <n v="200"/>
    <n v="3959.9999189999999"/>
    <n v="50"/>
  </r>
  <r>
    <x v="12"/>
    <x v="208"/>
    <s v="Campanha B"/>
    <x v="2"/>
    <s v="F"/>
    <n v="24188"/>
    <n v="250"/>
    <n v="8179.999828"/>
    <n v="50"/>
  </r>
  <r>
    <x v="12"/>
    <x v="209"/>
    <s v="Campanha B"/>
    <x v="2"/>
    <s v="F"/>
    <n v="10750"/>
    <n v="200"/>
    <n v="5389.9998660000001"/>
    <n v="50"/>
  </r>
  <r>
    <x v="12"/>
    <x v="210"/>
    <s v="Campanha B"/>
    <x v="2"/>
    <s v="F"/>
    <n v="8316"/>
    <n v="150"/>
    <n v="4569.9999330000001"/>
    <n v="100"/>
  </r>
  <r>
    <x v="12"/>
    <x v="211"/>
    <s v="Campanha B"/>
    <x v="2"/>
    <s v="F"/>
    <n v="5794"/>
    <n v="100"/>
    <n v="2269.9999809999999"/>
    <n v="50"/>
  </r>
  <r>
    <x v="12"/>
    <x v="212"/>
    <s v="Campanha B"/>
    <x v="2"/>
    <s v="F"/>
    <n v="4813"/>
    <n v="50"/>
    <n v="1029.999971"/>
    <n v="50"/>
  </r>
  <r>
    <x v="12"/>
    <x v="213"/>
    <s v="Campanha B"/>
    <x v="2"/>
    <s v="F"/>
    <n v="85285"/>
    <n v="1300"/>
    <n v="36130.000350000002"/>
    <n v="50"/>
  </r>
  <r>
    <x v="12"/>
    <x v="214"/>
    <s v="Campanha B"/>
    <x v="2"/>
    <s v="F"/>
    <n v="5839"/>
    <n v="50"/>
    <n v="1370.0000050000001"/>
    <n v="50"/>
  </r>
  <r>
    <x v="12"/>
    <x v="215"/>
    <s v="Campanha B"/>
    <x v="2"/>
    <s v="F"/>
    <n v="5859"/>
    <n v="50"/>
    <n v="1539.9999620000001"/>
    <n v="50"/>
  </r>
  <r>
    <x v="12"/>
    <x v="216"/>
    <s v="Campanha B"/>
    <x v="2"/>
    <s v="F"/>
    <n v="164118"/>
    <n v="2050"/>
    <n v="59069.999929999998"/>
    <n v="50"/>
  </r>
  <r>
    <x v="12"/>
    <x v="217"/>
    <s v="Campanha B"/>
    <x v="2"/>
    <s v="F"/>
    <n v="12318"/>
    <n v="250"/>
    <n v="6340.000153"/>
    <n v="100"/>
  </r>
  <r>
    <x v="12"/>
    <x v="218"/>
    <s v="Campanha B"/>
    <x v="2"/>
    <s v="F"/>
    <n v="7337"/>
    <n v="150"/>
    <n v="4079.9999240000002"/>
    <n v="50"/>
  </r>
  <r>
    <x v="12"/>
    <x v="219"/>
    <s v="Campanha B"/>
    <x v="2"/>
    <s v="F"/>
    <n v="11244"/>
    <n v="150"/>
    <n v="4550.0001910000001"/>
    <n v="50"/>
  </r>
  <r>
    <x v="12"/>
    <x v="220"/>
    <s v="Campanha B"/>
    <x v="2"/>
    <s v="F"/>
    <n v="11537"/>
    <n v="150"/>
    <n v="4300.0001910000001"/>
    <n v="50"/>
  </r>
  <r>
    <x v="12"/>
    <x v="221"/>
    <s v="Campanha B"/>
    <x v="2"/>
    <s v="F"/>
    <n v="12183"/>
    <n v="150"/>
    <n v="2869.999945"/>
    <n v="50"/>
  </r>
  <r>
    <x v="12"/>
    <x v="222"/>
    <s v="Campanha B"/>
    <x v="2"/>
    <s v="F"/>
    <n v="3149"/>
    <n v="50"/>
    <n v="1480.0000190000001"/>
    <n v="50"/>
  </r>
  <r>
    <x v="12"/>
    <x v="223"/>
    <s v="Campanha B"/>
    <x v="2"/>
    <s v="F"/>
    <n v="28169"/>
    <n v="400"/>
    <n v="12369.999890000001"/>
    <n v="100"/>
  </r>
  <r>
    <x v="13"/>
    <x v="224"/>
    <s v="Campanha B"/>
    <x v="2"/>
    <s v="M"/>
    <n v="7709"/>
    <n v="100"/>
    <n v="1320.0000519999999"/>
    <n v="100"/>
  </r>
  <r>
    <x v="13"/>
    <x v="225"/>
    <s v="Campanha B"/>
    <x v="2"/>
    <s v="M"/>
    <n v="2148"/>
    <n v="50"/>
    <n v="1580.000043"/>
    <n v="100"/>
  </r>
  <r>
    <x v="13"/>
    <x v="226"/>
    <s v="Campanha B"/>
    <x v="2"/>
    <s v="M"/>
    <n v="4016"/>
    <n v="100"/>
    <n v="1480.000049"/>
    <n v="100"/>
  </r>
  <r>
    <x v="13"/>
    <x v="227"/>
    <s v="Campanha B"/>
    <x v="2"/>
    <s v="M"/>
    <n v="14843"/>
    <n v="150"/>
    <n v="2939.9999379999999"/>
    <n v="100"/>
  </r>
  <r>
    <x v="13"/>
    <x v="228"/>
    <s v="Campanha B"/>
    <x v="2"/>
    <s v="M"/>
    <n v="10960"/>
    <n v="100"/>
    <n v="2890.0001050000001"/>
    <n v="50"/>
  </r>
  <r>
    <x v="13"/>
    <x v="229"/>
    <s v="Campanha B"/>
    <x v="2"/>
    <s v="M"/>
    <n v="3523"/>
    <n v="50"/>
    <n v="1809.999943"/>
    <n v="100"/>
  </r>
  <r>
    <x v="13"/>
    <x v="230"/>
    <s v="Campanha B"/>
    <x v="2"/>
    <s v="M"/>
    <n v="18709"/>
    <n v="100"/>
    <n v="3319.9999330000001"/>
    <n v="50"/>
  </r>
  <r>
    <x v="13"/>
    <x v="231"/>
    <s v="Campanha B"/>
    <x v="2"/>
    <s v="M"/>
    <n v="2479"/>
    <n v="50"/>
    <n v="1259.99999"/>
    <n v="50"/>
  </r>
  <r>
    <x v="13"/>
    <x v="232"/>
    <s v="Campanha B"/>
    <x v="2"/>
    <s v="M"/>
    <n v="3812"/>
    <n v="100"/>
    <n v="3049.9999519999997"/>
    <n v="50"/>
  </r>
  <r>
    <x v="13"/>
    <x v="233"/>
    <s v="Campanha B"/>
    <x v="2"/>
    <s v="M"/>
    <n v="12356"/>
    <n v="200"/>
    <n v="6279.9999709999993"/>
    <n v="50"/>
  </r>
  <r>
    <x v="13"/>
    <x v="234"/>
    <s v="Campanha B"/>
    <x v="2"/>
    <s v="M"/>
    <n v="17488"/>
    <n v="250"/>
    <n v="7719.9999090000001"/>
    <n v="50"/>
  </r>
  <r>
    <x v="13"/>
    <x v="235"/>
    <s v="Campanha B"/>
    <x v="2"/>
    <s v="M"/>
    <n v="11292"/>
    <n v="150"/>
    <n v="5389.9998660000001"/>
    <n v="100"/>
  </r>
  <r>
    <x v="13"/>
    <x v="236"/>
    <s v="Campanha B"/>
    <x v="2"/>
    <s v="M"/>
    <n v="19603"/>
    <n v="200"/>
    <n v="5279.9999709999993"/>
    <n v="100"/>
  </r>
  <r>
    <x v="13"/>
    <x v="237"/>
    <s v="Campanha B"/>
    <x v="2"/>
    <s v="M"/>
    <n v="3047"/>
    <n v="50"/>
    <n v="1379.9999949999999"/>
    <n v="50"/>
  </r>
  <r>
    <x v="13"/>
    <x v="238"/>
    <s v="Campanha B"/>
    <x v="2"/>
    <s v="M"/>
    <n v="19581"/>
    <n v="350"/>
    <n v="10429.999830000001"/>
    <n v="100"/>
  </r>
  <r>
    <x v="13"/>
    <x v="239"/>
    <s v="Campanha B"/>
    <x v="2"/>
    <s v="M"/>
    <n v="23769"/>
    <n v="200"/>
    <n v="6029.9998520000008"/>
    <n v="50"/>
  </r>
  <r>
    <x v="13"/>
    <x v="240"/>
    <s v="Campanha B"/>
    <x v="2"/>
    <s v="M"/>
    <n v="10090"/>
    <n v="100"/>
    <n v="2650.0000950000003"/>
    <n v="100"/>
  </r>
  <r>
    <x v="13"/>
    <x v="241"/>
    <s v="Campanha B"/>
    <x v="2"/>
    <s v="M"/>
    <n v="9735"/>
    <n v="200"/>
    <n v="4130.0001139999995"/>
    <n v="100"/>
  </r>
  <r>
    <x v="13"/>
    <x v="242"/>
    <s v="Campanha B"/>
    <x v="2"/>
    <s v="M"/>
    <n v="2367"/>
    <n v="100"/>
    <n v="2839.999914"/>
    <n v="100"/>
  </r>
  <r>
    <x v="13"/>
    <x v="243"/>
    <s v="Campanha B"/>
    <x v="2"/>
    <s v="M"/>
    <n v="1884"/>
    <n v="50"/>
    <n v="1409.999967"/>
    <n v="50"/>
  </r>
  <r>
    <x v="13"/>
    <x v="244"/>
    <s v="Campanha B"/>
    <x v="2"/>
    <s v="M"/>
    <n v="2967"/>
    <n v="50"/>
    <n v="1500"/>
    <n v="100"/>
  </r>
  <r>
    <x v="14"/>
    <x v="245"/>
    <s v="Campanha B"/>
    <x v="3"/>
    <s v="F"/>
    <n v="73634"/>
    <n v="1150"/>
    <n v="32979.999779999998"/>
    <n v="50"/>
  </r>
  <r>
    <x v="14"/>
    <x v="246"/>
    <s v="Campanha B"/>
    <x v="3"/>
    <s v="F"/>
    <n v="69708"/>
    <n v="1000"/>
    <n v="31289.999489999998"/>
    <n v="50"/>
  </r>
  <r>
    <x v="14"/>
    <x v="247"/>
    <s v="Campanha B"/>
    <x v="3"/>
    <s v="F"/>
    <n v="14257"/>
    <n v="300"/>
    <n v="8789.9999619999999"/>
    <n v="50"/>
  </r>
  <r>
    <x v="14"/>
    <x v="248"/>
    <s v="Campanha B"/>
    <x v="3"/>
    <s v="F"/>
    <n v="20362"/>
    <n v="250"/>
    <n v="9119.9998859999996"/>
    <n v="100"/>
  </r>
  <r>
    <x v="14"/>
    <x v="249"/>
    <s v="Campanha B"/>
    <x v="3"/>
    <s v="F"/>
    <n v="12215"/>
    <n v="200"/>
    <n v="6260.0001099999999"/>
    <n v="50"/>
  </r>
  <r>
    <x v="14"/>
    <x v="250"/>
    <s v="Campanha B"/>
    <x v="3"/>
    <s v="F"/>
    <n v="85412"/>
    <n v="1400"/>
    <n v="38639.999989999997"/>
    <n v="150"/>
  </r>
  <r>
    <x v="14"/>
    <x v="251"/>
    <s v="Campanha B"/>
    <x v="3"/>
    <s v="F"/>
    <n v="46150"/>
    <n v="750"/>
    <n v="20179.999830000001"/>
    <n v="100"/>
  </r>
  <r>
    <x v="14"/>
    <x v="252"/>
    <s v="Campanha B"/>
    <x v="3"/>
    <s v="F"/>
    <n v="493821"/>
    <n v="5800"/>
    <n v="176379.99769999998"/>
    <n v="250"/>
  </r>
  <r>
    <x v="14"/>
    <x v="253"/>
    <s v="Campanha B"/>
    <x v="3"/>
    <s v="F"/>
    <n v="92011"/>
    <n v="1350"/>
    <n v="34390.000460000003"/>
    <n v="150"/>
  </r>
  <r>
    <x v="14"/>
    <x v="254"/>
    <s v="Campanha B"/>
    <x v="3"/>
    <s v="F"/>
    <n v="12956"/>
    <n v="200"/>
    <n v="5490.0000099999997"/>
    <n v="100"/>
  </r>
  <r>
    <x v="14"/>
    <x v="255"/>
    <s v="Campanha B"/>
    <x v="3"/>
    <s v="F"/>
    <n v="944"/>
    <n v="50"/>
    <n v="1419.999957"/>
    <n v="50"/>
  </r>
  <r>
    <x v="14"/>
    <x v="256"/>
    <s v="Campanha B"/>
    <x v="3"/>
    <s v="F"/>
    <n v="111090"/>
    <n v="1900"/>
    <n v="51970.000269999997"/>
    <n v="300"/>
  </r>
  <r>
    <x v="14"/>
    <x v="257"/>
    <s v="Campanha B"/>
    <x v="3"/>
    <s v="F"/>
    <n v="18602"/>
    <n v="250"/>
    <n v="8860.0001339999999"/>
    <n v="50"/>
  </r>
  <r>
    <x v="14"/>
    <x v="258"/>
    <s v="Campanha B"/>
    <x v="3"/>
    <s v="F"/>
    <n v="83929"/>
    <n v="1050"/>
    <n v="27729.999540000001"/>
    <n v="250"/>
  </r>
  <r>
    <x v="14"/>
    <x v="259"/>
    <s v="Campanha B"/>
    <x v="3"/>
    <s v="F"/>
    <n v="25194"/>
    <n v="300"/>
    <n v="7349.9999049999997"/>
    <n v="50"/>
  </r>
  <r>
    <x v="14"/>
    <x v="260"/>
    <s v="Campanha B"/>
    <x v="3"/>
    <s v="F"/>
    <n v="78627"/>
    <n v="950"/>
    <n v="26530.00045"/>
    <n v="50"/>
  </r>
  <r>
    <x v="14"/>
    <x v="261"/>
    <s v="Campanha B"/>
    <x v="3"/>
    <s v="F"/>
    <n v="102695"/>
    <n v="1250"/>
    <n v="39429.999830000001"/>
    <n v="150"/>
  </r>
  <r>
    <x v="14"/>
    <x v="262"/>
    <s v="Campanha B"/>
    <x v="3"/>
    <s v="F"/>
    <n v="82827"/>
    <n v="1200"/>
    <n v="47930.000309999996"/>
    <n v="150"/>
  </r>
  <r>
    <x v="14"/>
    <x v="263"/>
    <s v="Campanha B"/>
    <x v="3"/>
    <s v="F"/>
    <n v="9240"/>
    <n v="150"/>
    <n v="6039.9999619999999"/>
    <n v="50"/>
  </r>
  <r>
    <x v="14"/>
    <x v="264"/>
    <s v="Campanha B"/>
    <x v="3"/>
    <s v="F"/>
    <n v="7706"/>
    <n v="100"/>
    <n v="2369.9998860000001"/>
    <n v="50"/>
  </r>
  <r>
    <x v="14"/>
    <x v="265"/>
    <s v="Campanha B"/>
    <x v="3"/>
    <s v="F"/>
    <n v="7821"/>
    <n v="200"/>
    <n v="6340.000153"/>
    <n v="100"/>
  </r>
  <r>
    <x v="14"/>
    <x v="266"/>
    <s v="Campanha B"/>
    <x v="3"/>
    <s v="F"/>
    <n v="119063"/>
    <n v="1700"/>
    <n v="53219.999490000002"/>
    <n v="50"/>
  </r>
  <r>
    <x v="14"/>
    <x v="267"/>
    <s v="Campanha B"/>
    <x v="3"/>
    <s v="F"/>
    <n v="99078"/>
    <n v="1150"/>
    <n v="35799.999479999999"/>
    <n v="100"/>
  </r>
  <r>
    <x v="14"/>
    <x v="268"/>
    <s v="Campanha B"/>
    <x v="3"/>
    <s v="F"/>
    <n v="452398"/>
    <n v="5700"/>
    <n v="180220.0012"/>
    <n v="50"/>
  </r>
  <r>
    <x v="14"/>
    <x v="269"/>
    <s v="Campanha B"/>
    <x v="3"/>
    <s v="F"/>
    <n v="191223"/>
    <n v="2400"/>
    <n v="76410.00056"/>
    <n v="50"/>
  </r>
  <r>
    <x v="14"/>
    <x v="270"/>
    <s v="Campanha B"/>
    <x v="3"/>
    <s v="F"/>
    <n v="22216"/>
    <n v="300"/>
    <n v="9549.9999520000001"/>
    <n v="50"/>
  </r>
  <r>
    <x v="14"/>
    <x v="271"/>
    <s v="Campanha B"/>
    <x v="3"/>
    <s v="F"/>
    <n v="48291"/>
    <n v="550"/>
    <n v="18019.999980000001"/>
    <n v="50"/>
  </r>
  <r>
    <x v="14"/>
    <x v="272"/>
    <s v="Campanha B"/>
    <x v="3"/>
    <s v="F"/>
    <n v="10194"/>
    <n v="200"/>
    <n v="4590.0000330000003"/>
    <n v="150"/>
  </r>
  <r>
    <x v="14"/>
    <x v="273"/>
    <s v="Campanha B"/>
    <x v="3"/>
    <s v="F"/>
    <n v="40126"/>
    <n v="800"/>
    <n v="25860.00001"/>
    <n v="50"/>
  </r>
  <r>
    <x v="14"/>
    <x v="274"/>
    <s v="Campanha B"/>
    <x v="3"/>
    <s v="F"/>
    <n v="3659"/>
    <n v="50"/>
    <n v="490.00000999999997"/>
    <n v="100"/>
  </r>
  <r>
    <x v="14"/>
    <x v="275"/>
    <s v="Campanha B"/>
    <x v="3"/>
    <s v="F"/>
    <n v="7550"/>
    <n v="50"/>
    <n v="1679.9999480000001"/>
    <n v="100"/>
  </r>
  <r>
    <x v="14"/>
    <x v="276"/>
    <s v="Campanha B"/>
    <x v="3"/>
    <s v="F"/>
    <n v="45397"/>
    <n v="750"/>
    <n v="25419.999359999998"/>
    <n v="100"/>
  </r>
  <r>
    <x v="14"/>
    <x v="277"/>
    <s v="Campanha B"/>
    <x v="3"/>
    <s v="F"/>
    <n v="175389"/>
    <n v="2750"/>
    <n v="81609.997870000007"/>
    <n v="50"/>
  </r>
  <r>
    <x v="14"/>
    <x v="278"/>
    <s v="Campanha B"/>
    <x v="3"/>
    <s v="F"/>
    <n v="12706"/>
    <n v="150"/>
    <n v="4989.9998900000001"/>
    <n v="100"/>
  </r>
  <r>
    <x v="14"/>
    <x v="279"/>
    <s v="Campanha B"/>
    <x v="3"/>
    <s v="F"/>
    <n v="70702"/>
    <n v="1000"/>
    <n v="31709.999799999998"/>
    <n v="50"/>
  </r>
  <r>
    <x v="14"/>
    <x v="280"/>
    <s v="Campanha B"/>
    <x v="3"/>
    <s v="F"/>
    <n v="63927"/>
    <n v="800"/>
    <n v="25520.000459999999"/>
    <n v="100"/>
  </r>
  <r>
    <x v="14"/>
    <x v="281"/>
    <s v="Campanha B"/>
    <x v="3"/>
    <s v="F"/>
    <n v="15105"/>
    <n v="150"/>
    <n v="4259.9999900000003"/>
    <n v="50"/>
  </r>
  <r>
    <x v="14"/>
    <x v="282"/>
    <s v="Campanha B"/>
    <x v="3"/>
    <s v="F"/>
    <n v="162341"/>
    <n v="2800"/>
    <n v="77079.999689999997"/>
    <n v="150"/>
  </r>
  <r>
    <x v="14"/>
    <x v="283"/>
    <s v="Campanha B"/>
    <x v="3"/>
    <s v="F"/>
    <n v="24542"/>
    <n v="350"/>
    <n v="9329.9999239999997"/>
    <n v="50"/>
  </r>
  <r>
    <x v="14"/>
    <x v="284"/>
    <s v="Campanha B"/>
    <x v="3"/>
    <s v="F"/>
    <n v="17167"/>
    <n v="250"/>
    <n v="6910.000086"/>
    <n v="50"/>
  </r>
  <r>
    <x v="14"/>
    <x v="285"/>
    <s v="Campanha B"/>
    <x v="3"/>
    <s v="F"/>
    <n v="16053"/>
    <n v="150"/>
    <n v="4079.9999240000002"/>
    <n v="100"/>
  </r>
  <r>
    <x v="14"/>
    <x v="286"/>
    <s v="Campanha B"/>
    <x v="3"/>
    <s v="F"/>
    <n v="54724"/>
    <n v="600"/>
    <n v="17929.999949999998"/>
    <n v="100"/>
  </r>
  <r>
    <x v="14"/>
    <x v="287"/>
    <s v="Campanha B"/>
    <x v="3"/>
    <s v="F"/>
    <n v="115896"/>
    <n v="1900"/>
    <n v="49440.000060000006"/>
    <n v="50"/>
  </r>
  <r>
    <x v="14"/>
    <x v="288"/>
    <s v="Campanha B"/>
    <x v="3"/>
    <s v="F"/>
    <n v="104578"/>
    <n v="1450"/>
    <n v="39250.000950000001"/>
    <n v="100"/>
  </r>
  <r>
    <x v="14"/>
    <x v="289"/>
    <s v="Campanha B"/>
    <x v="3"/>
    <s v="F"/>
    <n v="33664"/>
    <n v="550"/>
    <n v="12510.00035"/>
    <n v="50"/>
  </r>
  <r>
    <x v="14"/>
    <x v="290"/>
    <s v="Campanha B"/>
    <x v="3"/>
    <s v="F"/>
    <n v="5307"/>
    <n v="150"/>
    <n v="4289.9999619999999"/>
    <n v="150"/>
  </r>
  <r>
    <x v="14"/>
    <x v="291"/>
    <s v="Campanha B"/>
    <x v="3"/>
    <s v="F"/>
    <n v="24028"/>
    <n v="450"/>
    <n v="12390.000340000001"/>
    <n v="100"/>
  </r>
  <r>
    <x v="14"/>
    <x v="292"/>
    <s v="Campanha B"/>
    <x v="3"/>
    <s v="F"/>
    <n v="7589"/>
    <n v="100"/>
    <n v="3150.0000950000003"/>
    <n v="100"/>
  </r>
  <r>
    <x v="14"/>
    <x v="293"/>
    <s v="Campanha B"/>
    <x v="3"/>
    <s v="F"/>
    <n v="20997"/>
    <n v="500"/>
    <n v="11949.999809999999"/>
    <n v="50"/>
  </r>
  <r>
    <x v="14"/>
    <x v="294"/>
    <s v="Campanha B"/>
    <x v="3"/>
    <s v="F"/>
    <n v="4617"/>
    <n v="50"/>
    <n v="1360.000014"/>
    <n v="50"/>
  </r>
  <r>
    <x v="14"/>
    <x v="295"/>
    <s v="Campanha B"/>
    <x v="3"/>
    <s v="F"/>
    <n v="10677"/>
    <n v="250"/>
    <n v="7269.9999809999999"/>
    <n v="50"/>
  </r>
  <r>
    <x v="14"/>
    <x v="296"/>
    <s v="Campanha B"/>
    <x v="3"/>
    <s v="F"/>
    <n v="3277"/>
    <n v="100"/>
    <n v="2680.0000669999999"/>
    <n v="50"/>
  </r>
  <r>
    <x v="14"/>
    <x v="297"/>
    <s v="Campanha B"/>
    <x v="3"/>
    <s v="F"/>
    <n v="2077"/>
    <n v="50"/>
    <n v="1509.99999"/>
    <n v="100"/>
  </r>
  <r>
    <x v="14"/>
    <x v="298"/>
    <s v="Campanha B"/>
    <x v="3"/>
    <s v="F"/>
    <n v="5447"/>
    <n v="100"/>
    <n v="2960.0000380000001"/>
    <n v="50"/>
  </r>
  <r>
    <x v="15"/>
    <x v="299"/>
    <s v="Campanha B"/>
    <x v="3"/>
    <s v="M"/>
    <n v="10466"/>
    <n v="150"/>
    <n v="4090.0000329999998"/>
    <n v="50"/>
  </r>
  <r>
    <x v="15"/>
    <x v="300"/>
    <s v="Campanha B"/>
    <x v="3"/>
    <s v="M"/>
    <n v="45401"/>
    <n v="500"/>
    <n v="14060.00042"/>
    <n v="50"/>
  </r>
  <r>
    <x v="15"/>
    <x v="301"/>
    <s v="Campanha B"/>
    <x v="3"/>
    <s v="M"/>
    <n v="7478"/>
    <n v="100"/>
    <n v="2900.0000950000003"/>
    <n v="100"/>
  </r>
  <r>
    <x v="15"/>
    <x v="302"/>
    <s v="Campanha B"/>
    <x v="3"/>
    <s v="M"/>
    <n v="4919"/>
    <n v="50"/>
    <n v="1590.000033"/>
    <n v="50"/>
  </r>
  <r>
    <x v="15"/>
    <x v="303"/>
    <s v="Campanha B"/>
    <x v="3"/>
    <s v="M"/>
    <n v="9674"/>
    <n v="150"/>
    <n v="4600.0000239999999"/>
    <n v="100"/>
  </r>
  <r>
    <x v="15"/>
    <x v="304"/>
    <s v="Campanha B"/>
    <x v="3"/>
    <s v="M"/>
    <n v="12186"/>
    <n v="100"/>
    <n v="2669.999957"/>
    <n v="50"/>
  </r>
  <r>
    <x v="15"/>
    <x v="305"/>
    <s v="Campanha B"/>
    <x v="3"/>
    <s v="M"/>
    <n v="11988"/>
    <n v="150"/>
    <n v="4269.9998619999997"/>
    <n v="50"/>
  </r>
  <r>
    <x v="15"/>
    <x v="306"/>
    <s v="Campanha B"/>
    <x v="3"/>
    <s v="M"/>
    <n v="19353"/>
    <n v="300"/>
    <n v="9479.9998999999989"/>
    <n v="100"/>
  </r>
  <r>
    <x v="15"/>
    <x v="307"/>
    <s v="Campanha B"/>
    <x v="3"/>
    <s v="M"/>
    <n v="10257"/>
    <n v="150"/>
    <n v="3579.9999240000002"/>
    <n v="100"/>
  </r>
  <r>
    <x v="15"/>
    <x v="308"/>
    <s v="Campanha B"/>
    <x v="3"/>
    <s v="M"/>
    <n v="7410"/>
    <n v="50"/>
    <n v="1210.0000379999999"/>
    <n v="50"/>
  </r>
  <r>
    <x v="15"/>
    <x v="309"/>
    <s v="Campanha B"/>
    <x v="3"/>
    <s v="M"/>
    <n v="140098"/>
    <n v="1400"/>
    <n v="46630.000110000001"/>
    <n v="50"/>
  </r>
  <r>
    <x v="15"/>
    <x v="310"/>
    <s v="Campanha B"/>
    <x v="3"/>
    <s v="M"/>
    <n v="107021"/>
    <n v="1000"/>
    <n v="34440.000119999997"/>
    <n v="50"/>
  </r>
  <r>
    <x v="15"/>
    <x v="311"/>
    <s v="Campanha B"/>
    <x v="3"/>
    <s v="M"/>
    <n v="16461"/>
    <n v="300"/>
    <n v="9219.9997899999998"/>
    <n v="50"/>
  </r>
  <r>
    <x v="15"/>
    <x v="312"/>
    <s v="Campanha B"/>
    <x v="3"/>
    <s v="M"/>
    <n v="4333"/>
    <n v="50"/>
    <n v="180.00000699999998"/>
    <n v="100"/>
  </r>
  <r>
    <x v="15"/>
    <x v="313"/>
    <s v="Campanha B"/>
    <x v="3"/>
    <s v="M"/>
    <n v="3490"/>
    <n v="50"/>
    <n v="1340.000033"/>
    <n v="100"/>
  </r>
  <r>
    <x v="15"/>
    <x v="314"/>
    <s v="Campanha B"/>
    <x v="3"/>
    <s v="M"/>
    <n v="19537"/>
    <n v="250"/>
    <n v="6099.9999049999997"/>
    <n v="50"/>
  </r>
  <r>
    <x v="15"/>
    <x v="315"/>
    <s v="Campanha B"/>
    <x v="3"/>
    <s v="M"/>
    <n v="59433"/>
    <n v="600"/>
    <n v="19659.999490000002"/>
    <n v="150"/>
  </r>
  <r>
    <x v="15"/>
    <x v="316"/>
    <s v="Campanha B"/>
    <x v="3"/>
    <s v="M"/>
    <n v="157534"/>
    <n v="1650"/>
    <n v="56190.000769999999"/>
    <n v="100"/>
  </r>
  <r>
    <x v="15"/>
    <x v="317"/>
    <s v="Campanha B"/>
    <x v="3"/>
    <s v="M"/>
    <n v="4397"/>
    <n v="50"/>
    <n v="949.99998799999992"/>
    <n v="50"/>
  </r>
  <r>
    <x v="15"/>
    <x v="318"/>
    <s v="Campanha B"/>
    <x v="3"/>
    <s v="M"/>
    <n v="11611"/>
    <n v="150"/>
    <n v="3950.0000480000003"/>
    <n v="100"/>
  </r>
  <r>
    <x v="15"/>
    <x v="319"/>
    <s v="Campanha B"/>
    <x v="3"/>
    <s v="M"/>
    <n v="9375"/>
    <n v="150"/>
    <n v="4019.9999809999999"/>
    <n v="50"/>
  </r>
  <r>
    <x v="15"/>
    <x v="320"/>
    <s v="Campanha B"/>
    <x v="3"/>
    <s v="M"/>
    <n v="5537"/>
    <n v="50"/>
    <n v="1519.9999809999999"/>
    <n v="50"/>
  </r>
  <r>
    <x v="15"/>
    <x v="321"/>
    <s v="Campanha B"/>
    <x v="3"/>
    <s v="M"/>
    <n v="1909"/>
    <n v="50"/>
    <n v="980.00001899999995"/>
    <n v="50"/>
  </r>
  <r>
    <x v="15"/>
    <x v="322"/>
    <s v="Campanha B"/>
    <x v="3"/>
    <s v="M"/>
    <n v="5894"/>
    <n v="50"/>
    <n v="1539.9999620000001"/>
    <n v="100"/>
  </r>
  <r>
    <x v="16"/>
    <x v="323"/>
    <s v="Campanha C"/>
    <x v="0"/>
    <s v="F"/>
    <n v="318042"/>
    <n v="2300"/>
    <n v="64409.999970000004"/>
    <n v="450"/>
  </r>
  <r>
    <x v="16"/>
    <x v="324"/>
    <s v="Campanha C"/>
    <x v="0"/>
    <s v="F"/>
    <n v="213016"/>
    <n v="1500"/>
    <n v="44219.99955"/>
    <n v="650"/>
  </r>
  <r>
    <x v="16"/>
    <x v="325"/>
    <s v="Campanha C"/>
    <x v="0"/>
    <s v="F"/>
    <n v="182265"/>
    <n v="1350"/>
    <n v="38180.000070000002"/>
    <n v="50"/>
  </r>
  <r>
    <x v="16"/>
    <x v="326"/>
    <s v="Campanha C"/>
    <x v="0"/>
    <s v="F"/>
    <n v="1117371"/>
    <n v="8850"/>
    <n v="268050.00199999998"/>
    <n v="1550"/>
  </r>
  <r>
    <x v="16"/>
    <x v="327"/>
    <s v="Campanha C"/>
    <x v="0"/>
    <s v="F"/>
    <n v="333345"/>
    <n v="2600"/>
    <n v="77590.000270000004"/>
    <n v="350"/>
  </r>
  <r>
    <x v="16"/>
    <x v="328"/>
    <s v="Campanha C"/>
    <x v="0"/>
    <s v="F"/>
    <n v="275930"/>
    <n v="1500"/>
    <n v="46779.999969999997"/>
    <n v="250"/>
  </r>
  <r>
    <x v="16"/>
    <x v="329"/>
    <s v="Campanha C"/>
    <x v="0"/>
    <s v="F"/>
    <n v="740631"/>
    <n v="5050"/>
    <n v="153119.9975"/>
    <n v="700"/>
  </r>
  <r>
    <x v="16"/>
    <x v="330"/>
    <s v="Campanha C"/>
    <x v="0"/>
    <s v="F"/>
    <n v="328272"/>
    <n v="1750"/>
    <n v="55990.000250000005"/>
    <n v="150"/>
  </r>
  <r>
    <x v="16"/>
    <x v="331"/>
    <s v="Campanha C"/>
    <x v="0"/>
    <s v="F"/>
    <n v="178455"/>
    <n v="1000"/>
    <n v="31540.000200000002"/>
    <n v="500"/>
  </r>
  <r>
    <x v="16"/>
    <x v="332"/>
    <s v="Campanha C"/>
    <x v="0"/>
    <s v="F"/>
    <n v="705712"/>
    <n v="4900"/>
    <n v="147339.99900000001"/>
    <n v="300"/>
  </r>
  <r>
    <x v="16"/>
    <x v="333"/>
    <s v="Campanha C"/>
    <x v="0"/>
    <s v="F"/>
    <n v="690373"/>
    <n v="4550"/>
    <n v="159570.00210000001"/>
    <n v="300"/>
  </r>
  <r>
    <x v="16"/>
    <x v="334"/>
    <s v="Campanha C"/>
    <x v="0"/>
    <s v="F"/>
    <n v="515812"/>
    <n v="3450"/>
    <n v="117629.99949999999"/>
    <n v="100"/>
  </r>
  <r>
    <x v="16"/>
    <x v="335"/>
    <s v="Campanha C"/>
    <x v="0"/>
    <s v="F"/>
    <n v="764793"/>
    <n v="5050"/>
    <n v="171979.9976"/>
    <n v="200"/>
  </r>
  <r>
    <x v="16"/>
    <x v="336"/>
    <s v="Campanha C"/>
    <x v="0"/>
    <s v="F"/>
    <n v="87832"/>
    <n v="550"/>
    <n v="18100.000380000001"/>
    <n v="50"/>
  </r>
  <r>
    <x v="16"/>
    <x v="337"/>
    <s v="Campanha C"/>
    <x v="0"/>
    <s v="F"/>
    <n v="23368"/>
    <n v="150"/>
    <n v="4300.0001910000001"/>
    <n v="0"/>
  </r>
  <r>
    <x v="16"/>
    <x v="338"/>
    <s v="Campanha C"/>
    <x v="0"/>
    <s v="F"/>
    <n v="51509"/>
    <n v="350"/>
    <n v="11570.000050000001"/>
    <n v="0"/>
  </r>
  <r>
    <x v="16"/>
    <x v="339"/>
    <s v="Campanha C"/>
    <x v="0"/>
    <s v="F"/>
    <n v="87043"/>
    <n v="800"/>
    <n v="24480.000019999999"/>
    <n v="200"/>
  </r>
  <r>
    <x v="16"/>
    <x v="340"/>
    <s v="Campanha C"/>
    <x v="0"/>
    <s v="F"/>
    <n v="565565"/>
    <n v="5650"/>
    <n v="169669.9982"/>
    <n v="500"/>
  </r>
  <r>
    <x v="16"/>
    <x v="341"/>
    <s v="Campanha C"/>
    <x v="0"/>
    <s v="F"/>
    <n v="253758"/>
    <n v="2150"/>
    <n v="62140.000339999999"/>
    <n v="250"/>
  </r>
  <r>
    <x v="16"/>
    <x v="342"/>
    <s v="Campanha C"/>
    <x v="0"/>
    <s v="F"/>
    <n v="319131"/>
    <n v="2550"/>
    <n v="76680.000250000012"/>
    <n v="350"/>
  </r>
  <r>
    <x v="16"/>
    <x v="343"/>
    <s v="Campanha C"/>
    <x v="0"/>
    <s v="F"/>
    <n v="670608"/>
    <n v="6500"/>
    <n v="195149.99779999998"/>
    <n v="750"/>
  </r>
  <r>
    <x v="16"/>
    <x v="344"/>
    <s v="Campanha C"/>
    <x v="0"/>
    <s v="F"/>
    <n v="159123"/>
    <n v="1250"/>
    <n v="38360.00013"/>
    <n v="300"/>
  </r>
  <r>
    <x v="16"/>
    <x v="345"/>
    <s v="Campanha C"/>
    <x v="0"/>
    <s v="F"/>
    <n v="103709"/>
    <n v="750"/>
    <n v="24569.999690000001"/>
    <n v="350"/>
  </r>
  <r>
    <x v="16"/>
    <x v="346"/>
    <s v="Campanha C"/>
    <x v="0"/>
    <s v="F"/>
    <n v="271589"/>
    <n v="2250"/>
    <n v="74410.000319999992"/>
    <n v="700"/>
  </r>
  <r>
    <x v="16"/>
    <x v="347"/>
    <s v="Campanha C"/>
    <x v="0"/>
    <s v="F"/>
    <n v="119772"/>
    <n v="1000"/>
    <n v="33469.999069999998"/>
    <n v="300"/>
  </r>
  <r>
    <x v="16"/>
    <x v="348"/>
    <s v="Campanha C"/>
    <x v="0"/>
    <s v="F"/>
    <n v="26340"/>
    <n v="150"/>
    <n v="4220.0000290000007"/>
    <n v="150"/>
  </r>
  <r>
    <x v="16"/>
    <x v="349"/>
    <s v="Campanha C"/>
    <x v="0"/>
    <s v="F"/>
    <n v="594968"/>
    <n v="5550"/>
    <n v="147670.0006"/>
    <n v="250"/>
  </r>
  <r>
    <x v="16"/>
    <x v="350"/>
    <s v="Campanha C"/>
    <x v="0"/>
    <s v="F"/>
    <n v="185665"/>
    <n v="1950"/>
    <n v="62140.00058"/>
    <n v="100"/>
  </r>
  <r>
    <x v="16"/>
    <x v="351"/>
    <s v="Campanha C"/>
    <x v="0"/>
    <s v="F"/>
    <n v="24959"/>
    <n v="150"/>
    <n v="4560.0000620000001"/>
    <n v="200"/>
  </r>
  <r>
    <x v="16"/>
    <x v="352"/>
    <s v="Campanha C"/>
    <x v="0"/>
    <s v="F"/>
    <n v="136967"/>
    <n v="1150"/>
    <n v="35059.999820000005"/>
    <n v="300"/>
  </r>
  <r>
    <x v="16"/>
    <x v="353"/>
    <s v="Campanha C"/>
    <x v="0"/>
    <s v="F"/>
    <n v="107548"/>
    <n v="950"/>
    <n v="29310.000179999999"/>
    <n v="0"/>
  </r>
  <r>
    <x v="16"/>
    <x v="354"/>
    <s v="Campanha C"/>
    <x v="0"/>
    <s v="F"/>
    <n v="588617"/>
    <n v="5950"/>
    <n v="169919.99730000002"/>
    <n v="100"/>
  </r>
  <r>
    <x v="16"/>
    <x v="355"/>
    <s v="Campanha C"/>
    <x v="0"/>
    <s v="F"/>
    <n v="190560"/>
    <n v="1300"/>
    <n v="41630"/>
    <n v="250"/>
  </r>
  <r>
    <x v="16"/>
    <x v="356"/>
    <s v="Campanha C"/>
    <x v="0"/>
    <s v="F"/>
    <n v="373110"/>
    <n v="2450"/>
    <n v="75700.000759999995"/>
    <n v="250"/>
  </r>
  <r>
    <x v="16"/>
    <x v="357"/>
    <s v="Campanha C"/>
    <x v="0"/>
    <s v="F"/>
    <n v="935646"/>
    <n v="8500"/>
    <n v="256469.99820000003"/>
    <n v="1200"/>
  </r>
  <r>
    <x v="16"/>
    <x v="358"/>
    <s v="Campanha C"/>
    <x v="0"/>
    <s v="F"/>
    <n v="2223278"/>
    <n v="21050"/>
    <n v="612300.00320000004"/>
    <n v="2500"/>
  </r>
  <r>
    <x v="16"/>
    <x v="359"/>
    <s v="Campanha C"/>
    <x v="0"/>
    <s v="F"/>
    <n v="240497"/>
    <n v="1800"/>
    <n v="51840.000869999996"/>
    <n v="200"/>
  </r>
  <r>
    <x v="16"/>
    <x v="360"/>
    <s v="Campanha C"/>
    <x v="0"/>
    <s v="F"/>
    <n v="259984"/>
    <n v="1850"/>
    <n v="54790.000200000002"/>
    <n v="500"/>
  </r>
  <r>
    <x v="16"/>
    <x v="361"/>
    <s v="Campanha C"/>
    <x v="0"/>
    <s v="F"/>
    <n v="606786"/>
    <n v="6350"/>
    <n v="179050.00100000002"/>
    <n v="700"/>
  </r>
  <r>
    <x v="16"/>
    <x v="362"/>
    <s v="Campanha C"/>
    <x v="0"/>
    <s v="F"/>
    <n v="83270"/>
    <n v="650"/>
    <n v="17740.00001"/>
    <n v="0"/>
  </r>
  <r>
    <x v="16"/>
    <x v="363"/>
    <s v="Campanha C"/>
    <x v="0"/>
    <s v="F"/>
    <n v="1189509"/>
    <n v="13400"/>
    <n v="375719.9963"/>
    <n v="600"/>
  </r>
  <r>
    <x v="16"/>
    <x v="364"/>
    <s v="Campanha C"/>
    <x v="0"/>
    <s v="F"/>
    <n v="11471"/>
    <n v="50"/>
    <n v="1570.0000519999999"/>
    <n v="100"/>
  </r>
  <r>
    <x v="16"/>
    <x v="0"/>
    <s v="Campanha C"/>
    <x v="0"/>
    <s v="F"/>
    <n v="1705246"/>
    <n v="14750"/>
    <n v="429479.99809999997"/>
    <n v="1650"/>
  </r>
  <r>
    <x v="16"/>
    <x v="1"/>
    <s v="Campanha C"/>
    <x v="0"/>
    <s v="F"/>
    <n v="418016"/>
    <n v="3150"/>
    <n v="95850.000499999995"/>
    <n v="300"/>
  </r>
  <r>
    <x v="16"/>
    <x v="2"/>
    <s v="Campanha C"/>
    <x v="0"/>
    <s v="F"/>
    <n v="30155"/>
    <n v="150"/>
    <n v="3819.9999330000001"/>
    <n v="0"/>
  </r>
  <r>
    <x v="16"/>
    <x v="3"/>
    <s v="Campanha C"/>
    <x v="0"/>
    <s v="F"/>
    <n v="990404"/>
    <n v="7650"/>
    <n v="226539.99920000002"/>
    <n v="900"/>
  </r>
  <r>
    <x v="16"/>
    <x v="4"/>
    <s v="Campanha C"/>
    <x v="0"/>
    <s v="F"/>
    <n v="187468"/>
    <n v="1700"/>
    <n v="50720.000619999999"/>
    <n v="0"/>
  </r>
  <r>
    <x v="16"/>
    <x v="5"/>
    <s v="Campanha C"/>
    <x v="0"/>
    <s v="F"/>
    <n v="208301"/>
    <n v="1650"/>
    <n v="54570.000890000003"/>
    <n v="0"/>
  </r>
  <r>
    <x v="16"/>
    <x v="6"/>
    <s v="Campanha C"/>
    <x v="0"/>
    <s v="F"/>
    <n v="101856"/>
    <n v="800"/>
    <n v="25220.000389999997"/>
    <n v="100"/>
  </r>
  <r>
    <x v="16"/>
    <x v="7"/>
    <s v="Campanha C"/>
    <x v="0"/>
    <s v="F"/>
    <n v="48935"/>
    <n v="350"/>
    <n v="9970.0002669999994"/>
    <n v="50"/>
  </r>
  <r>
    <x v="16"/>
    <x v="8"/>
    <s v="Campanha C"/>
    <x v="0"/>
    <s v="F"/>
    <n v="13911"/>
    <n v="50"/>
    <n v="1730.0000190000001"/>
    <n v="50"/>
  </r>
  <r>
    <x v="16"/>
    <x v="9"/>
    <s v="Campanha C"/>
    <x v="0"/>
    <s v="F"/>
    <n v="511726"/>
    <n v="3850"/>
    <n v="123090.0019"/>
    <n v="650"/>
  </r>
  <r>
    <x v="16"/>
    <x v="10"/>
    <s v="Campanha C"/>
    <x v="0"/>
    <s v="F"/>
    <n v="177452"/>
    <n v="1200"/>
    <n v="37830.000159999996"/>
    <n v="250"/>
  </r>
  <r>
    <x v="16"/>
    <x v="11"/>
    <s v="Campanha C"/>
    <x v="0"/>
    <s v="F"/>
    <n v="149808"/>
    <n v="1000"/>
    <n v="33039.999369999998"/>
    <n v="0"/>
  </r>
  <r>
    <x v="16"/>
    <x v="12"/>
    <s v="Campanha C"/>
    <x v="0"/>
    <s v="F"/>
    <n v="390339"/>
    <n v="3000"/>
    <n v="105019.9997"/>
    <n v="750"/>
  </r>
  <r>
    <x v="16"/>
    <x v="13"/>
    <s v="Campanha C"/>
    <x v="0"/>
    <s v="F"/>
    <n v="39339"/>
    <n v="200"/>
    <n v="5929.9999479999997"/>
    <n v="200"/>
  </r>
  <r>
    <x v="16"/>
    <x v="14"/>
    <s v="Campanha C"/>
    <x v="0"/>
    <s v="F"/>
    <n v="24893"/>
    <n v="100"/>
    <n v="3750"/>
    <n v="50"/>
  </r>
  <r>
    <x v="16"/>
    <x v="15"/>
    <s v="Campanha C"/>
    <x v="0"/>
    <s v="F"/>
    <n v="1296189"/>
    <n v="10600"/>
    <n v="343259.99439999997"/>
    <n v="1000"/>
  </r>
  <r>
    <x v="16"/>
    <x v="16"/>
    <s v="Campanha C"/>
    <x v="0"/>
    <s v="F"/>
    <n v="91607"/>
    <n v="600"/>
    <n v="19189.9997"/>
    <n v="50"/>
  </r>
  <r>
    <x v="16"/>
    <x v="17"/>
    <s v="Campanha C"/>
    <x v="0"/>
    <s v="F"/>
    <n v="238036"/>
    <n v="1900"/>
    <n v="61029.997710000003"/>
    <n v="550"/>
  </r>
  <r>
    <x v="16"/>
    <x v="18"/>
    <s v="Campanha C"/>
    <x v="0"/>
    <s v="F"/>
    <n v="254344"/>
    <n v="1750"/>
    <n v="56169.999960000001"/>
    <n v="150"/>
  </r>
  <r>
    <x v="16"/>
    <x v="19"/>
    <s v="Campanha C"/>
    <x v="0"/>
    <s v="F"/>
    <n v="157705"/>
    <n v="1150"/>
    <n v="39230.000260000001"/>
    <n v="150"/>
  </r>
  <r>
    <x v="16"/>
    <x v="20"/>
    <s v="Campanha C"/>
    <x v="0"/>
    <s v="F"/>
    <n v="411571"/>
    <n v="3000"/>
    <n v="99179.998399999997"/>
    <n v="650"/>
  </r>
  <r>
    <x v="16"/>
    <x v="21"/>
    <s v="Campanha C"/>
    <x v="0"/>
    <s v="F"/>
    <n v="94136"/>
    <n v="550"/>
    <n v="16179.99971"/>
    <n v="50"/>
  </r>
  <r>
    <x v="16"/>
    <x v="22"/>
    <s v="Campanha C"/>
    <x v="0"/>
    <s v="F"/>
    <n v="82640"/>
    <n v="800"/>
    <n v="23970.000389999997"/>
    <n v="50"/>
  </r>
  <r>
    <x v="16"/>
    <x v="23"/>
    <s v="Campanha C"/>
    <x v="0"/>
    <s v="F"/>
    <n v="17870"/>
    <n v="100"/>
    <n v="2620.0000049999999"/>
    <n v="100"/>
  </r>
  <r>
    <x v="16"/>
    <x v="24"/>
    <s v="Campanha C"/>
    <x v="0"/>
    <s v="F"/>
    <n v="19178"/>
    <n v="100"/>
    <n v="2779.9999710000002"/>
    <n v="250"/>
  </r>
  <r>
    <x v="16"/>
    <x v="25"/>
    <s v="Campanha C"/>
    <x v="0"/>
    <s v="F"/>
    <n v="145548"/>
    <n v="1400"/>
    <n v="42370.000359999998"/>
    <n v="200"/>
  </r>
  <r>
    <x v="16"/>
    <x v="26"/>
    <s v="Campanha C"/>
    <x v="0"/>
    <s v="F"/>
    <n v="82455"/>
    <n v="750"/>
    <n v="22049.99971"/>
    <n v="100"/>
  </r>
  <r>
    <x v="16"/>
    <x v="27"/>
    <s v="Campanha C"/>
    <x v="0"/>
    <s v="F"/>
    <n v="44189"/>
    <n v="350"/>
    <n v="10319.999810000001"/>
    <n v="250"/>
  </r>
  <r>
    <x v="16"/>
    <x v="28"/>
    <s v="Campanha C"/>
    <x v="0"/>
    <s v="F"/>
    <n v="45199"/>
    <n v="350"/>
    <n v="9809.9999429999989"/>
    <n v="50"/>
  </r>
  <r>
    <x v="16"/>
    <x v="29"/>
    <s v="Campanha C"/>
    <x v="0"/>
    <s v="F"/>
    <n v="221843"/>
    <n v="2150"/>
    <n v="63450.000760000003"/>
    <n v="250"/>
  </r>
  <r>
    <x v="16"/>
    <x v="30"/>
    <s v="Campanha C"/>
    <x v="0"/>
    <s v="F"/>
    <n v="41672"/>
    <n v="300"/>
    <n v="10549.999949999999"/>
    <n v="100"/>
  </r>
  <r>
    <x v="16"/>
    <x v="31"/>
    <s v="Campanha C"/>
    <x v="0"/>
    <s v="F"/>
    <n v="524306"/>
    <n v="4050"/>
    <n v="113680.00290000001"/>
    <n v="750"/>
  </r>
  <r>
    <x v="16"/>
    <x v="32"/>
    <s v="Campanha C"/>
    <x v="0"/>
    <s v="F"/>
    <n v="104496"/>
    <n v="450"/>
    <n v="11429.999830000001"/>
    <n v="350"/>
  </r>
  <r>
    <x v="16"/>
    <x v="33"/>
    <s v="Campanha C"/>
    <x v="0"/>
    <s v="F"/>
    <n v="452519"/>
    <n v="3400"/>
    <n v="99520.002370000002"/>
    <n v="350"/>
  </r>
  <r>
    <x v="16"/>
    <x v="34"/>
    <s v="Campanha C"/>
    <x v="0"/>
    <s v="F"/>
    <n v="442919"/>
    <n v="3800"/>
    <n v="110780.0021"/>
    <n v="1150"/>
  </r>
  <r>
    <x v="16"/>
    <x v="35"/>
    <s v="Campanha C"/>
    <x v="0"/>
    <s v="F"/>
    <n v="596831"/>
    <n v="4300"/>
    <n v="120879.99920000001"/>
    <n v="550"/>
  </r>
  <r>
    <x v="16"/>
    <x v="36"/>
    <s v="Campanha C"/>
    <x v="0"/>
    <s v="F"/>
    <n v="173912"/>
    <n v="1300"/>
    <n v="35540.000319999999"/>
    <n v="250"/>
  </r>
  <r>
    <x v="16"/>
    <x v="37"/>
    <s v="Campanha C"/>
    <x v="0"/>
    <s v="F"/>
    <n v="780967"/>
    <n v="4300"/>
    <n v="119640.0018"/>
    <n v="1300"/>
  </r>
  <r>
    <x v="16"/>
    <x v="38"/>
    <s v="Campanha C"/>
    <x v="0"/>
    <s v="F"/>
    <n v="132124"/>
    <n v="400"/>
    <n v="11189.99994"/>
    <n v="150"/>
  </r>
  <r>
    <x v="16"/>
    <x v="39"/>
    <s v="Campanha C"/>
    <x v="0"/>
    <s v="F"/>
    <n v="623137"/>
    <n v="5000"/>
    <n v="138920.0006"/>
    <n v="600"/>
  </r>
  <r>
    <x v="16"/>
    <x v="40"/>
    <s v="Campanha C"/>
    <x v="0"/>
    <s v="F"/>
    <n v="99020"/>
    <n v="500"/>
    <n v="14480.00044"/>
    <n v="200"/>
  </r>
  <r>
    <x v="16"/>
    <x v="41"/>
    <s v="Campanha C"/>
    <x v="0"/>
    <s v="F"/>
    <n v="665817"/>
    <n v="5850"/>
    <n v="163800.00020000001"/>
    <n v="1650"/>
  </r>
  <r>
    <x v="16"/>
    <x v="42"/>
    <s v="Campanha C"/>
    <x v="0"/>
    <s v="F"/>
    <n v="699232"/>
    <n v="4000"/>
    <n v="111989.99949999999"/>
    <n v="750"/>
  </r>
  <r>
    <x v="17"/>
    <x v="43"/>
    <s v="Campanha C"/>
    <x v="0"/>
    <s v="M"/>
    <n v="1194718"/>
    <n v="7050"/>
    <n v="254049.99599999998"/>
    <n v="2500"/>
  </r>
  <r>
    <x v="17"/>
    <x v="44"/>
    <s v="Campanha C"/>
    <x v="0"/>
    <s v="M"/>
    <n v="637648"/>
    <n v="3350"/>
    <n v="122400"/>
    <n v="1300"/>
  </r>
  <r>
    <x v="17"/>
    <x v="45"/>
    <s v="Campanha C"/>
    <x v="0"/>
    <s v="M"/>
    <n v="459690"/>
    <n v="2500"/>
    <n v="86330.001120000001"/>
    <n v="750"/>
  </r>
  <r>
    <x v="17"/>
    <x v="46"/>
    <s v="Campanha C"/>
    <x v="0"/>
    <s v="M"/>
    <n v="750060"/>
    <n v="4300"/>
    <n v="161909.99909999999"/>
    <n v="1050"/>
  </r>
  <r>
    <x v="17"/>
    <x v="47"/>
    <s v="Campanha C"/>
    <x v="0"/>
    <s v="M"/>
    <n v="30068"/>
    <n v="50"/>
    <n v="1820.0000519999999"/>
    <n v="450"/>
  </r>
  <r>
    <x v="17"/>
    <x v="48"/>
    <s v="Campanha C"/>
    <x v="0"/>
    <s v="M"/>
    <n v="1267550"/>
    <n v="6150"/>
    <n v="236769.99860000002"/>
    <n v="2050"/>
  </r>
  <r>
    <x v="17"/>
    <x v="49"/>
    <s v="Campanha C"/>
    <x v="0"/>
    <s v="M"/>
    <n v="3052003"/>
    <n v="17000"/>
    <n v="639949.99809999997"/>
    <n v="4300"/>
  </r>
  <r>
    <x v="17"/>
    <x v="50"/>
    <s v="Campanha C"/>
    <x v="0"/>
    <s v="M"/>
    <n v="29945"/>
    <n v="50"/>
    <n v="1590.000033"/>
    <n v="550"/>
  </r>
  <r>
    <x v="17"/>
    <x v="51"/>
    <s v="Campanha C"/>
    <x v="0"/>
    <s v="M"/>
    <n v="357856"/>
    <n v="1500"/>
    <n v="52970.00015"/>
    <n v="900"/>
  </r>
  <r>
    <x v="17"/>
    <x v="52"/>
    <s v="Campanha C"/>
    <x v="0"/>
    <s v="M"/>
    <n v="2080666"/>
    <n v="10100"/>
    <n v="360150.00149999995"/>
    <n v="3450"/>
  </r>
  <r>
    <x v="17"/>
    <x v="53"/>
    <s v="Campanha C"/>
    <x v="0"/>
    <s v="M"/>
    <n v="145999"/>
    <n v="450"/>
    <n v="16520.000100000001"/>
    <n v="750"/>
  </r>
  <r>
    <x v="17"/>
    <x v="54"/>
    <s v="Campanha C"/>
    <x v="0"/>
    <s v="M"/>
    <n v="32616"/>
    <n v="50"/>
    <n v="1539.9999620000001"/>
    <n v="500"/>
  </r>
  <r>
    <x v="17"/>
    <x v="55"/>
    <s v="Campanha C"/>
    <x v="0"/>
    <s v="M"/>
    <n v="984521"/>
    <n v="4750"/>
    <n v="163899.99720000001"/>
    <n v="2400"/>
  </r>
  <r>
    <x v="17"/>
    <x v="56"/>
    <s v="Campanha C"/>
    <x v="0"/>
    <s v="M"/>
    <n v="880814"/>
    <n v="6150"/>
    <n v="210360.0006"/>
    <n v="750"/>
  </r>
  <r>
    <x v="17"/>
    <x v="57"/>
    <s v="Campanha C"/>
    <x v="0"/>
    <s v="M"/>
    <n v="182452"/>
    <n v="1000"/>
    <n v="35730.000260000001"/>
    <n v="700"/>
  </r>
  <r>
    <x v="17"/>
    <x v="58"/>
    <s v="Campanha C"/>
    <x v="0"/>
    <s v="M"/>
    <n v="894911"/>
    <n v="6000"/>
    <n v="215839.9994"/>
    <n v="950"/>
  </r>
  <r>
    <x v="17"/>
    <x v="59"/>
    <s v="Campanha C"/>
    <x v="0"/>
    <s v="M"/>
    <n v="31349"/>
    <n v="100"/>
    <n v="3800.0000719999998"/>
    <n v="450"/>
  </r>
  <r>
    <x v="17"/>
    <x v="60"/>
    <s v="Campanha C"/>
    <x v="0"/>
    <s v="M"/>
    <n v="410310"/>
    <n v="2750"/>
    <n v="96800.000549999997"/>
    <n v="550"/>
  </r>
  <r>
    <x v="17"/>
    <x v="61"/>
    <s v="Campanha C"/>
    <x v="0"/>
    <s v="M"/>
    <n v="572450"/>
    <n v="4450"/>
    <n v="157329.99799999999"/>
    <n v="1000"/>
  </r>
  <r>
    <x v="17"/>
    <x v="62"/>
    <s v="Campanha C"/>
    <x v="0"/>
    <s v="M"/>
    <n v="98759"/>
    <n v="750"/>
    <n v="26569.999459999999"/>
    <n v="500"/>
  </r>
  <r>
    <x v="17"/>
    <x v="63"/>
    <s v="Campanha C"/>
    <x v="0"/>
    <s v="M"/>
    <n v="345371"/>
    <n v="2700"/>
    <n v="93089.999909999999"/>
    <n v="850"/>
  </r>
  <r>
    <x v="17"/>
    <x v="64"/>
    <s v="Campanha C"/>
    <x v="0"/>
    <s v="M"/>
    <n v="323899"/>
    <n v="2300"/>
    <n v="78920.000200000009"/>
    <n v="700"/>
  </r>
  <r>
    <x v="17"/>
    <x v="65"/>
    <s v="Campanha C"/>
    <x v="0"/>
    <s v="M"/>
    <n v="399199"/>
    <n v="2900"/>
    <n v="103150.00019999999"/>
    <n v="550"/>
  </r>
  <r>
    <x v="17"/>
    <x v="66"/>
    <s v="Campanha C"/>
    <x v="0"/>
    <s v="M"/>
    <n v="171202"/>
    <n v="1100"/>
    <n v="36530.000209999998"/>
    <n v="600"/>
  </r>
  <r>
    <x v="17"/>
    <x v="67"/>
    <s v="Campanha C"/>
    <x v="0"/>
    <s v="M"/>
    <n v="128386"/>
    <n v="750"/>
    <n v="28850.000019999999"/>
    <n v="550"/>
  </r>
  <r>
    <x v="17"/>
    <x v="68"/>
    <s v="Campanha C"/>
    <x v="0"/>
    <s v="M"/>
    <n v="1034284"/>
    <n v="7600"/>
    <n v="257709.99859999999"/>
    <n v="1850"/>
  </r>
  <r>
    <x v="17"/>
    <x v="69"/>
    <s v="Campanha C"/>
    <x v="0"/>
    <s v="M"/>
    <n v="45923"/>
    <n v="250"/>
    <n v="7220.0001479999992"/>
    <n v="500"/>
  </r>
  <r>
    <x v="17"/>
    <x v="70"/>
    <s v="Campanha C"/>
    <x v="0"/>
    <s v="M"/>
    <n v="40873"/>
    <n v="200"/>
    <n v="7899.9999760000001"/>
    <n v="500"/>
  </r>
  <r>
    <x v="17"/>
    <x v="71"/>
    <s v="Campanha C"/>
    <x v="0"/>
    <s v="M"/>
    <n v="286553"/>
    <n v="1700"/>
    <n v="62060.000420000004"/>
    <n v="600"/>
  </r>
  <r>
    <x v="17"/>
    <x v="72"/>
    <s v="Campanha C"/>
    <x v="0"/>
    <s v="M"/>
    <n v="20618"/>
    <n v="50"/>
    <n v="2099.9999049999997"/>
    <n v="550"/>
  </r>
  <r>
    <x v="17"/>
    <x v="73"/>
    <s v="Campanha C"/>
    <x v="0"/>
    <s v="M"/>
    <n v="83591"/>
    <n v="350"/>
    <n v="14140.000459999999"/>
    <n v="600"/>
  </r>
  <r>
    <x v="17"/>
    <x v="74"/>
    <s v="Campanha C"/>
    <x v="0"/>
    <s v="M"/>
    <n v="114923"/>
    <n v="600"/>
    <n v="23730.000260000001"/>
    <n v="700"/>
  </r>
  <r>
    <x v="17"/>
    <x v="75"/>
    <s v="Campanha C"/>
    <x v="0"/>
    <s v="M"/>
    <n v="25002"/>
    <n v="50"/>
    <n v="1710.0000379999999"/>
    <n v="450"/>
  </r>
  <r>
    <x v="17"/>
    <x v="76"/>
    <s v="Campanha C"/>
    <x v="0"/>
    <s v="M"/>
    <n v="68905"/>
    <n v="250"/>
    <n v="9440.0000570000011"/>
    <n v="400"/>
  </r>
  <r>
    <x v="17"/>
    <x v="77"/>
    <s v="Campanha C"/>
    <x v="0"/>
    <s v="M"/>
    <n v="169588"/>
    <n v="800"/>
    <n v="27799.999239999997"/>
    <n v="450"/>
  </r>
  <r>
    <x v="17"/>
    <x v="78"/>
    <s v="Campanha C"/>
    <x v="0"/>
    <s v="M"/>
    <n v="328991"/>
    <n v="1750"/>
    <n v="67650.000570000004"/>
    <n v="750"/>
  </r>
  <r>
    <x v="17"/>
    <x v="79"/>
    <s v="Campanha C"/>
    <x v="0"/>
    <s v="M"/>
    <n v="23198"/>
    <n v="100"/>
    <n v="2980.0000190000001"/>
    <n v="450"/>
  </r>
  <r>
    <x v="17"/>
    <x v="80"/>
    <s v="Campanha C"/>
    <x v="0"/>
    <s v="M"/>
    <n v="26890"/>
    <n v="100"/>
    <n v="3240.0000100000002"/>
    <n v="500"/>
  </r>
  <r>
    <x v="17"/>
    <x v="81"/>
    <s v="Campanha C"/>
    <x v="0"/>
    <s v="M"/>
    <n v="221695"/>
    <n v="1550"/>
    <n v="52260.000110000001"/>
    <n v="750"/>
  </r>
  <r>
    <x v="17"/>
    <x v="82"/>
    <s v="Campanha C"/>
    <x v="0"/>
    <s v="M"/>
    <n v="88443"/>
    <n v="350"/>
    <n v="13040.0002"/>
    <n v="450"/>
  </r>
  <r>
    <x v="17"/>
    <x v="83"/>
    <s v="Campanha C"/>
    <x v="0"/>
    <s v="M"/>
    <n v="187856"/>
    <n v="1150"/>
    <n v="38389.999750000003"/>
    <n v="700"/>
  </r>
  <r>
    <x v="17"/>
    <x v="84"/>
    <s v="Campanha C"/>
    <x v="0"/>
    <s v="M"/>
    <n v="570699"/>
    <n v="4000"/>
    <n v="138769.99969999999"/>
    <n v="950"/>
  </r>
  <r>
    <x v="17"/>
    <x v="85"/>
    <s v="Campanha C"/>
    <x v="0"/>
    <s v="M"/>
    <n v="1063508"/>
    <n v="7250"/>
    <n v="260380.0013"/>
    <n v="1850"/>
  </r>
  <r>
    <x v="17"/>
    <x v="86"/>
    <s v="Campanha C"/>
    <x v="0"/>
    <s v="M"/>
    <n v="50523"/>
    <n v="300"/>
    <n v="8549.9999520000001"/>
    <n v="450"/>
  </r>
  <r>
    <x v="17"/>
    <x v="87"/>
    <s v="Campanha C"/>
    <x v="0"/>
    <s v="M"/>
    <n v="87935"/>
    <n v="450"/>
    <n v="15630.00023"/>
    <n v="450"/>
  </r>
  <r>
    <x v="17"/>
    <x v="88"/>
    <s v="Campanha C"/>
    <x v="0"/>
    <s v="M"/>
    <n v="278225"/>
    <n v="1650"/>
    <n v="60199.99957"/>
    <n v="550"/>
  </r>
  <r>
    <x v="17"/>
    <x v="89"/>
    <s v="Campanha C"/>
    <x v="0"/>
    <s v="M"/>
    <n v="209461"/>
    <n v="1000"/>
    <n v="34190.000060000006"/>
    <n v="450"/>
  </r>
  <r>
    <x v="17"/>
    <x v="90"/>
    <s v="Campanha C"/>
    <x v="0"/>
    <s v="M"/>
    <n v="26316"/>
    <n v="100"/>
    <n v="3240.0000100000002"/>
    <n v="600"/>
  </r>
  <r>
    <x v="17"/>
    <x v="91"/>
    <s v="Campanha C"/>
    <x v="0"/>
    <s v="M"/>
    <n v="41030"/>
    <n v="150"/>
    <n v="5140.0001050000001"/>
    <n v="550"/>
  </r>
  <r>
    <x v="17"/>
    <x v="92"/>
    <s v="Campanha C"/>
    <x v="0"/>
    <s v="M"/>
    <n v="876671"/>
    <n v="6000"/>
    <n v="216559.9982"/>
    <n v="1700"/>
  </r>
  <r>
    <x v="17"/>
    <x v="93"/>
    <s v="Campanha C"/>
    <x v="0"/>
    <s v="M"/>
    <n v="399392"/>
    <n v="2650"/>
    <n v="93070.000410000008"/>
    <n v="650"/>
  </r>
  <r>
    <x v="17"/>
    <x v="94"/>
    <s v="Campanha C"/>
    <x v="0"/>
    <s v="M"/>
    <n v="283858"/>
    <n v="1500"/>
    <n v="56059.999230000001"/>
    <n v="450"/>
  </r>
  <r>
    <x v="17"/>
    <x v="95"/>
    <s v="Campanha C"/>
    <x v="0"/>
    <s v="M"/>
    <n v="260699"/>
    <n v="1550"/>
    <n v="54099.99871"/>
    <n v="800"/>
  </r>
  <r>
    <x v="17"/>
    <x v="96"/>
    <s v="Campanha C"/>
    <x v="0"/>
    <s v="M"/>
    <n v="57781"/>
    <n v="250"/>
    <n v="7800.0000719999998"/>
    <n v="500"/>
  </r>
  <r>
    <x v="17"/>
    <x v="97"/>
    <s v="Campanha C"/>
    <x v="0"/>
    <s v="M"/>
    <n v="38757"/>
    <n v="150"/>
    <n v="5220.0000290000007"/>
    <n v="450"/>
  </r>
  <r>
    <x v="17"/>
    <x v="98"/>
    <s v="Campanha C"/>
    <x v="0"/>
    <s v="M"/>
    <n v="1392288"/>
    <n v="10300"/>
    <n v="358550.00289999996"/>
    <n v="2300"/>
  </r>
  <r>
    <x v="17"/>
    <x v="99"/>
    <s v="Campanha C"/>
    <x v="0"/>
    <s v="M"/>
    <n v="1109387"/>
    <n v="7950"/>
    <n v="280989.99950000003"/>
    <n v="1150"/>
  </r>
  <r>
    <x v="17"/>
    <x v="100"/>
    <s v="Campanha C"/>
    <x v="0"/>
    <s v="M"/>
    <n v="581281"/>
    <n v="3250"/>
    <n v="115120.00079999999"/>
    <n v="1150"/>
  </r>
  <r>
    <x v="17"/>
    <x v="101"/>
    <s v="Campanha C"/>
    <x v="0"/>
    <s v="M"/>
    <n v="1048861"/>
    <n v="6400"/>
    <n v="219770.00200000001"/>
    <n v="1900"/>
  </r>
  <r>
    <x v="17"/>
    <x v="102"/>
    <s v="Campanha C"/>
    <x v="0"/>
    <s v="M"/>
    <n v="297452"/>
    <n v="1500"/>
    <n v="52019.999859999996"/>
    <n v="650"/>
  </r>
  <r>
    <x v="17"/>
    <x v="103"/>
    <s v="Campanha C"/>
    <x v="0"/>
    <s v="M"/>
    <n v="227925"/>
    <n v="1100"/>
    <n v="35309.999939999994"/>
    <n v="2100"/>
  </r>
  <r>
    <x v="17"/>
    <x v="104"/>
    <s v="Campanha C"/>
    <x v="0"/>
    <s v="M"/>
    <n v="374175"/>
    <n v="1900"/>
    <n v="63320.00101"/>
    <n v="1000"/>
  </r>
  <r>
    <x v="17"/>
    <x v="105"/>
    <s v="Campanha C"/>
    <x v="0"/>
    <s v="M"/>
    <n v="223586"/>
    <n v="1600"/>
    <n v="54240.000369999994"/>
    <n v="400"/>
  </r>
  <r>
    <x v="17"/>
    <x v="106"/>
    <s v="Campanha C"/>
    <x v="0"/>
    <s v="M"/>
    <n v="283170"/>
    <n v="1950"/>
    <n v="65229.999960000001"/>
    <n v="550"/>
  </r>
  <r>
    <x v="17"/>
    <x v="107"/>
    <s v="Campanha C"/>
    <x v="0"/>
    <s v="M"/>
    <n v="41636"/>
    <n v="150"/>
    <n v="4210.0000380000001"/>
    <n v="400"/>
  </r>
  <r>
    <x v="17"/>
    <x v="108"/>
    <s v="Campanha C"/>
    <x v="0"/>
    <s v="M"/>
    <n v="198658"/>
    <n v="1500"/>
    <n v="48609.999780000006"/>
    <n v="850"/>
  </r>
  <r>
    <x v="17"/>
    <x v="109"/>
    <s v="Campanha C"/>
    <x v="0"/>
    <s v="M"/>
    <n v="100596"/>
    <n v="500"/>
    <n v="13919.99972"/>
    <n v="700"/>
  </r>
  <r>
    <x v="17"/>
    <x v="110"/>
    <s v="Campanha C"/>
    <x v="0"/>
    <s v="M"/>
    <n v="64020"/>
    <n v="250"/>
    <n v="11059.9997"/>
    <n v="450"/>
  </r>
  <r>
    <x v="17"/>
    <x v="111"/>
    <s v="Campanha C"/>
    <x v="0"/>
    <s v="M"/>
    <n v="404866"/>
    <n v="2150"/>
    <n v="87420.000790000006"/>
    <n v="600"/>
  </r>
  <r>
    <x v="17"/>
    <x v="112"/>
    <s v="Campanha C"/>
    <x v="0"/>
    <s v="M"/>
    <n v="22256"/>
    <n v="50"/>
    <n v="1659.999967"/>
    <n v="500"/>
  </r>
  <r>
    <x v="17"/>
    <x v="113"/>
    <s v="Campanha C"/>
    <x v="0"/>
    <s v="M"/>
    <n v="57690"/>
    <n v="200"/>
    <n v="6740.0000099999997"/>
    <n v="450"/>
  </r>
  <r>
    <x v="17"/>
    <x v="114"/>
    <s v="Campanha C"/>
    <x v="0"/>
    <s v="M"/>
    <n v="24952"/>
    <n v="250"/>
    <n v="8220.0002669999994"/>
    <n v="650"/>
  </r>
  <r>
    <x v="17"/>
    <x v="115"/>
    <s v="Campanha C"/>
    <x v="0"/>
    <s v="M"/>
    <n v="38900"/>
    <n v="150"/>
    <n v="5580.000043"/>
    <n v="450"/>
  </r>
  <r>
    <x v="17"/>
    <x v="116"/>
    <s v="Campanha C"/>
    <x v="0"/>
    <s v="M"/>
    <n v="53520"/>
    <n v="300"/>
    <n v="9229.9998999999989"/>
    <n v="500"/>
  </r>
  <r>
    <x v="17"/>
    <x v="117"/>
    <s v="Campanha C"/>
    <x v="0"/>
    <s v="M"/>
    <n v="181683"/>
    <n v="1000"/>
    <n v="34229.99972"/>
    <n v="550"/>
  </r>
  <r>
    <x v="17"/>
    <x v="118"/>
    <s v="Campanha C"/>
    <x v="0"/>
    <s v="M"/>
    <n v="29185"/>
    <n v="100"/>
    <n v="3149.9999760000001"/>
    <n v="450"/>
  </r>
  <r>
    <x v="17"/>
    <x v="119"/>
    <s v="Campanha C"/>
    <x v="0"/>
    <s v="M"/>
    <n v="105047"/>
    <n v="650"/>
    <n v="20209.999400000001"/>
    <n v="600"/>
  </r>
  <r>
    <x v="17"/>
    <x v="120"/>
    <s v="Campanha C"/>
    <x v="0"/>
    <s v="M"/>
    <n v="287976"/>
    <n v="1550"/>
    <n v="59439.999819999997"/>
    <n v="650"/>
  </r>
  <r>
    <x v="17"/>
    <x v="121"/>
    <s v="Campanha C"/>
    <x v="0"/>
    <s v="M"/>
    <n v="212175"/>
    <n v="1100"/>
    <n v="38589.999680000001"/>
    <n v="500"/>
  </r>
  <r>
    <x v="17"/>
    <x v="122"/>
    <s v="Campanha C"/>
    <x v="0"/>
    <s v="M"/>
    <n v="124005"/>
    <n v="550"/>
    <n v="21849.999789999998"/>
    <n v="650"/>
  </r>
  <r>
    <x v="17"/>
    <x v="123"/>
    <s v="Campanha C"/>
    <x v="0"/>
    <s v="M"/>
    <n v="20423"/>
    <n v="50"/>
    <n v="1960.0000379999999"/>
    <n v="450"/>
  </r>
  <r>
    <x v="17"/>
    <x v="124"/>
    <s v="Campanha C"/>
    <x v="0"/>
    <s v="M"/>
    <n v="103001"/>
    <n v="700"/>
    <n v="22320.000050000002"/>
    <n v="450"/>
  </r>
  <r>
    <x v="17"/>
    <x v="125"/>
    <s v="Campanha C"/>
    <x v="0"/>
    <s v="M"/>
    <n v="447420"/>
    <n v="3300"/>
    <n v="110239.9991"/>
    <n v="850"/>
  </r>
  <r>
    <x v="17"/>
    <x v="126"/>
    <s v="Campanha C"/>
    <x v="0"/>
    <s v="M"/>
    <n v="156101"/>
    <n v="950"/>
    <n v="29750.000480000002"/>
    <n v="600"/>
  </r>
  <r>
    <x v="17"/>
    <x v="127"/>
    <s v="Campanha C"/>
    <x v="0"/>
    <s v="M"/>
    <n v="93015"/>
    <n v="600"/>
    <n v="18470.00015"/>
    <n v="450"/>
  </r>
  <r>
    <x v="17"/>
    <x v="128"/>
    <s v="Campanha C"/>
    <x v="0"/>
    <s v="M"/>
    <n v="145398"/>
    <n v="1150"/>
    <n v="36240.000250000005"/>
    <n v="450"/>
  </r>
  <r>
    <x v="17"/>
    <x v="129"/>
    <s v="Campanha C"/>
    <x v="0"/>
    <s v="M"/>
    <n v="296413"/>
    <n v="2500"/>
    <n v="76439.999580000003"/>
    <n v="600"/>
  </r>
  <r>
    <x v="17"/>
    <x v="130"/>
    <s v="Campanha C"/>
    <x v="0"/>
    <s v="M"/>
    <n v="63785"/>
    <n v="350"/>
    <n v="11800.000190000001"/>
    <n v="800"/>
  </r>
  <r>
    <x v="17"/>
    <x v="131"/>
    <s v="Campanha C"/>
    <x v="0"/>
    <s v="M"/>
    <n v="118522"/>
    <n v="700"/>
    <n v="26819.999809999998"/>
    <n v="550"/>
  </r>
  <r>
    <x v="17"/>
    <x v="132"/>
    <s v="Campanha C"/>
    <x v="0"/>
    <s v="M"/>
    <n v="240123"/>
    <n v="1900"/>
    <n v="65670.001150000011"/>
    <n v="850"/>
  </r>
  <r>
    <x v="17"/>
    <x v="133"/>
    <s v="Campanha C"/>
    <x v="0"/>
    <s v="M"/>
    <n v="169108"/>
    <n v="1000"/>
    <n v="32240.000250000001"/>
    <n v="550"/>
  </r>
  <r>
    <x v="17"/>
    <x v="134"/>
    <s v="Campanha C"/>
    <x v="0"/>
    <s v="M"/>
    <n v="1044442"/>
    <n v="7100"/>
    <n v="245599.9999"/>
    <n v="1900"/>
  </r>
  <r>
    <x v="17"/>
    <x v="135"/>
    <s v="Campanha C"/>
    <x v="0"/>
    <s v="M"/>
    <n v="93891"/>
    <n v="550"/>
    <n v="17640.000100000001"/>
    <n v="800"/>
  </r>
  <r>
    <x v="17"/>
    <x v="136"/>
    <s v="Campanha C"/>
    <x v="0"/>
    <s v="M"/>
    <n v="185823"/>
    <n v="1250"/>
    <n v="38549.999360000002"/>
    <n v="650"/>
  </r>
  <r>
    <x v="17"/>
    <x v="137"/>
    <s v="Campanha C"/>
    <x v="0"/>
    <s v="M"/>
    <n v="175631"/>
    <n v="1150"/>
    <n v="40759.999510000001"/>
    <n v="400"/>
  </r>
  <r>
    <x v="17"/>
    <x v="138"/>
    <s v="Campanha C"/>
    <x v="0"/>
    <s v="M"/>
    <n v="37187"/>
    <n v="200"/>
    <n v="6370.0000049999999"/>
    <n v="450"/>
  </r>
  <r>
    <x v="17"/>
    <x v="139"/>
    <s v="Campanha C"/>
    <x v="0"/>
    <s v="M"/>
    <n v="344618"/>
    <n v="2550"/>
    <n v="89760.000469999999"/>
    <n v="600"/>
  </r>
  <r>
    <x v="17"/>
    <x v="140"/>
    <s v="Campanha C"/>
    <x v="0"/>
    <s v="M"/>
    <n v="33445"/>
    <n v="100"/>
    <n v="3199.9999280000002"/>
    <n v="450"/>
  </r>
  <r>
    <x v="17"/>
    <x v="141"/>
    <s v="Campanha C"/>
    <x v="0"/>
    <s v="M"/>
    <n v="72228"/>
    <n v="250"/>
    <n v="7529.9998520000008"/>
    <n v="800"/>
  </r>
  <r>
    <x v="17"/>
    <x v="142"/>
    <s v="Campanha C"/>
    <x v="0"/>
    <s v="M"/>
    <n v="49699"/>
    <n v="100"/>
    <n v="2690.0000569999997"/>
    <n v="550"/>
  </r>
  <r>
    <x v="17"/>
    <x v="143"/>
    <s v="Campanha C"/>
    <x v="0"/>
    <s v="M"/>
    <n v="189761"/>
    <n v="900"/>
    <n v="27329.999690000001"/>
    <n v="650"/>
  </r>
  <r>
    <x v="17"/>
    <x v="144"/>
    <s v="Campanha C"/>
    <x v="0"/>
    <s v="M"/>
    <n v="312524"/>
    <n v="1850"/>
    <n v="53789.99972"/>
    <n v="500"/>
  </r>
  <r>
    <x v="17"/>
    <x v="145"/>
    <s v="Campanha C"/>
    <x v="0"/>
    <s v="M"/>
    <n v="496760"/>
    <n v="2100"/>
    <n v="61009.999039999995"/>
    <n v="1000"/>
  </r>
  <r>
    <x v="17"/>
    <x v="146"/>
    <s v="Campanha C"/>
    <x v="0"/>
    <s v="M"/>
    <n v="310988"/>
    <n v="1700"/>
    <n v="46669.999360000002"/>
    <n v="1100"/>
  </r>
  <r>
    <x v="17"/>
    <x v="147"/>
    <s v="Campanha C"/>
    <x v="0"/>
    <s v="M"/>
    <n v="98606"/>
    <n v="450"/>
    <n v="12109.99984"/>
    <n v="400"/>
  </r>
  <r>
    <x v="17"/>
    <x v="148"/>
    <s v="Campanha C"/>
    <x v="0"/>
    <s v="M"/>
    <n v="51104"/>
    <n v="100"/>
    <n v="3199.9999280000002"/>
    <n v="600"/>
  </r>
  <r>
    <x v="17"/>
    <x v="149"/>
    <s v="Campanha C"/>
    <x v="0"/>
    <s v="M"/>
    <n v="276762"/>
    <n v="1100"/>
    <n v="32090.00015"/>
    <n v="700"/>
  </r>
  <r>
    <x v="18"/>
    <x v="150"/>
    <s v="Campanha C"/>
    <x v="1"/>
    <s v="F"/>
    <n v="127546"/>
    <n v="1250"/>
    <n v="38940.000410000001"/>
    <n v="50"/>
  </r>
  <r>
    <x v="18"/>
    <x v="151"/>
    <s v="Campanha C"/>
    <x v="1"/>
    <s v="F"/>
    <n v="127865"/>
    <n v="1400"/>
    <n v="38029.999609999999"/>
    <n v="150"/>
  </r>
  <r>
    <x v="18"/>
    <x v="152"/>
    <s v="Campanha C"/>
    <x v="1"/>
    <s v="F"/>
    <n v="1025327"/>
    <n v="11450"/>
    <n v="314299.99830000004"/>
    <n v="700"/>
  </r>
  <r>
    <x v="18"/>
    <x v="153"/>
    <s v="Campanha C"/>
    <x v="1"/>
    <s v="F"/>
    <n v="561415"/>
    <n v="6200"/>
    <n v="173760"/>
    <n v="250"/>
  </r>
  <r>
    <x v="18"/>
    <x v="154"/>
    <s v="Campanha C"/>
    <x v="1"/>
    <s v="F"/>
    <n v="132803"/>
    <n v="1250"/>
    <n v="37320.001240000005"/>
    <n v="300"/>
  </r>
  <r>
    <x v="18"/>
    <x v="155"/>
    <s v="Campanha C"/>
    <x v="1"/>
    <s v="F"/>
    <n v="24664"/>
    <n v="100"/>
    <n v="2629.9999950000001"/>
    <n v="50"/>
  </r>
  <r>
    <x v="18"/>
    <x v="156"/>
    <s v="Campanha C"/>
    <x v="1"/>
    <s v="F"/>
    <n v="1020561"/>
    <n v="8600"/>
    <n v="263810.00069999998"/>
    <n v="350"/>
  </r>
  <r>
    <x v="18"/>
    <x v="157"/>
    <s v="Campanha C"/>
    <x v="1"/>
    <s v="F"/>
    <n v="682143"/>
    <n v="5700"/>
    <n v="177109.9993"/>
    <n v="500"/>
  </r>
  <r>
    <x v="18"/>
    <x v="158"/>
    <s v="Campanha C"/>
    <x v="1"/>
    <s v="F"/>
    <n v="1247717"/>
    <n v="11100"/>
    <n v="343419.99939999997"/>
    <n v="750"/>
  </r>
  <r>
    <x v="18"/>
    <x v="159"/>
    <s v="Campanha C"/>
    <x v="1"/>
    <s v="F"/>
    <n v="146406"/>
    <n v="1150"/>
    <n v="33229.99942"/>
    <n v="250"/>
  </r>
  <r>
    <x v="18"/>
    <x v="160"/>
    <s v="Campanha C"/>
    <x v="1"/>
    <s v="F"/>
    <n v="905699"/>
    <n v="8050"/>
    <n v="234659.9982"/>
    <n v="350"/>
  </r>
  <r>
    <x v="18"/>
    <x v="161"/>
    <s v="Campanha C"/>
    <x v="1"/>
    <s v="F"/>
    <n v="1184580"/>
    <n v="9700"/>
    <n v="297829.99810000003"/>
    <n v="750"/>
  </r>
  <r>
    <x v="18"/>
    <x v="162"/>
    <s v="Campanha C"/>
    <x v="1"/>
    <s v="F"/>
    <n v="98057"/>
    <n v="1000"/>
    <n v="31009.999629999998"/>
    <n v="150"/>
  </r>
  <r>
    <x v="18"/>
    <x v="163"/>
    <s v="Campanha C"/>
    <x v="1"/>
    <s v="F"/>
    <n v="238735"/>
    <n v="2800"/>
    <n v="84659.998890000003"/>
    <n v="150"/>
  </r>
  <r>
    <x v="18"/>
    <x v="164"/>
    <s v="Campanha C"/>
    <x v="1"/>
    <s v="F"/>
    <n v="320657"/>
    <n v="3850"/>
    <n v="115880.00259999999"/>
    <n v="50"/>
  </r>
  <r>
    <x v="18"/>
    <x v="165"/>
    <s v="Campanha C"/>
    <x v="1"/>
    <s v="F"/>
    <n v="244074"/>
    <n v="2850"/>
    <n v="84510.000230000005"/>
    <n v="150"/>
  </r>
  <r>
    <x v="18"/>
    <x v="166"/>
    <s v="Campanha C"/>
    <x v="1"/>
    <s v="F"/>
    <n v="39146"/>
    <n v="400"/>
    <n v="13059.999589999999"/>
    <n v="0"/>
  </r>
  <r>
    <x v="18"/>
    <x v="167"/>
    <s v="Campanha C"/>
    <x v="1"/>
    <s v="F"/>
    <n v="78468"/>
    <n v="750"/>
    <n v="23649.999619999999"/>
    <n v="50"/>
  </r>
  <r>
    <x v="18"/>
    <x v="168"/>
    <s v="Campanha C"/>
    <x v="1"/>
    <s v="F"/>
    <n v="325653"/>
    <n v="3150"/>
    <n v="89350.000260000001"/>
    <n v="100"/>
  </r>
  <r>
    <x v="18"/>
    <x v="169"/>
    <s v="Campanha C"/>
    <x v="1"/>
    <s v="F"/>
    <n v="66277"/>
    <n v="600"/>
    <n v="17300.000189999999"/>
    <n v="200"/>
  </r>
  <r>
    <x v="18"/>
    <x v="170"/>
    <s v="Campanha C"/>
    <x v="1"/>
    <s v="F"/>
    <n v="93002"/>
    <n v="800"/>
    <n v="23339.999679999997"/>
    <n v="0"/>
  </r>
  <r>
    <x v="18"/>
    <x v="171"/>
    <s v="Campanha C"/>
    <x v="1"/>
    <s v="F"/>
    <n v="109723"/>
    <n v="1350"/>
    <n v="40960.000399999997"/>
    <n v="50"/>
  </r>
  <r>
    <x v="18"/>
    <x v="172"/>
    <s v="Campanha C"/>
    <x v="1"/>
    <s v="F"/>
    <n v="118941"/>
    <n v="1750"/>
    <n v="50110.000010000003"/>
    <n v="250"/>
  </r>
  <r>
    <x v="18"/>
    <x v="173"/>
    <s v="Campanha C"/>
    <x v="1"/>
    <s v="F"/>
    <n v="221576"/>
    <n v="2350"/>
    <n v="66790.000680000012"/>
    <n v="350"/>
  </r>
  <r>
    <x v="18"/>
    <x v="174"/>
    <s v="Campanha C"/>
    <x v="1"/>
    <s v="F"/>
    <n v="8341"/>
    <n v="50"/>
    <n v="1639.999986"/>
    <n v="150"/>
  </r>
  <r>
    <x v="18"/>
    <x v="175"/>
    <s v="Campanha C"/>
    <x v="1"/>
    <s v="F"/>
    <n v="120335"/>
    <n v="1300"/>
    <n v="36229.999300000003"/>
    <n v="200"/>
  </r>
  <r>
    <x v="18"/>
    <x v="176"/>
    <s v="Campanha C"/>
    <x v="1"/>
    <s v="F"/>
    <n v="182098"/>
    <n v="2000"/>
    <n v="62869.999889999999"/>
    <n v="50"/>
  </r>
  <r>
    <x v="18"/>
    <x v="177"/>
    <s v="Campanha C"/>
    <x v="1"/>
    <s v="F"/>
    <n v="227473"/>
    <n v="2600"/>
    <n v="71580.000520000001"/>
    <n v="0"/>
  </r>
  <r>
    <x v="18"/>
    <x v="178"/>
    <s v="Campanha C"/>
    <x v="1"/>
    <s v="F"/>
    <n v="1050947"/>
    <n v="11500"/>
    <n v="350509.99569999997"/>
    <n v="150"/>
  </r>
  <r>
    <x v="18"/>
    <x v="179"/>
    <s v="Campanha C"/>
    <x v="1"/>
    <s v="F"/>
    <n v="720859"/>
    <n v="8100"/>
    <n v="213689.99859999999"/>
    <n v="700"/>
  </r>
  <r>
    <x v="18"/>
    <x v="180"/>
    <s v="Campanha C"/>
    <x v="1"/>
    <s v="F"/>
    <n v="41111"/>
    <n v="400"/>
    <n v="10960.00016"/>
    <n v="100"/>
  </r>
  <r>
    <x v="18"/>
    <x v="181"/>
    <s v="Campanha C"/>
    <x v="1"/>
    <s v="F"/>
    <n v="148616"/>
    <n v="1250"/>
    <n v="37399.999620000002"/>
    <n v="350"/>
  </r>
  <r>
    <x v="18"/>
    <x v="182"/>
    <s v="Campanha C"/>
    <x v="1"/>
    <s v="F"/>
    <n v="707260"/>
    <n v="6750"/>
    <n v="210820.00279999999"/>
    <n v="1050"/>
  </r>
  <r>
    <x v="18"/>
    <x v="183"/>
    <s v="Campanha C"/>
    <x v="1"/>
    <s v="F"/>
    <n v="139596"/>
    <n v="1300"/>
    <n v="42410.000319999999"/>
    <n v="100"/>
  </r>
  <r>
    <x v="18"/>
    <x v="184"/>
    <s v="Campanha C"/>
    <x v="1"/>
    <s v="F"/>
    <n v="105399"/>
    <n v="1100"/>
    <n v="33199.999329999999"/>
    <n v="150"/>
  </r>
  <r>
    <x v="18"/>
    <x v="185"/>
    <s v="Campanha C"/>
    <x v="1"/>
    <s v="F"/>
    <n v="222378"/>
    <n v="2500"/>
    <n v="72910.001040000003"/>
    <n v="0"/>
  </r>
  <r>
    <x v="18"/>
    <x v="186"/>
    <s v="Campanha C"/>
    <x v="1"/>
    <s v="F"/>
    <n v="975792"/>
    <n v="10500"/>
    <n v="293880.00109999999"/>
    <n v="500"/>
  </r>
  <r>
    <x v="18"/>
    <x v="187"/>
    <s v="Campanha C"/>
    <x v="1"/>
    <s v="F"/>
    <n v="579150"/>
    <n v="6250"/>
    <n v="167049.99970000001"/>
    <n v="300"/>
  </r>
  <r>
    <x v="18"/>
    <x v="188"/>
    <s v="Campanha C"/>
    <x v="1"/>
    <s v="F"/>
    <n v="449588"/>
    <n v="4050"/>
    <n v="123800.00099999999"/>
    <n v="450"/>
  </r>
  <r>
    <x v="18"/>
    <x v="189"/>
    <s v="Campanha C"/>
    <x v="1"/>
    <s v="F"/>
    <n v="318157"/>
    <n v="2800"/>
    <n v="85700.001959999994"/>
    <n v="0"/>
  </r>
  <r>
    <x v="18"/>
    <x v="190"/>
    <s v="Campanha C"/>
    <x v="1"/>
    <s v="F"/>
    <n v="196967"/>
    <n v="2150"/>
    <n v="65179.999710000004"/>
    <n v="250"/>
  </r>
  <r>
    <x v="18"/>
    <x v="191"/>
    <s v="Campanha C"/>
    <x v="1"/>
    <s v="F"/>
    <n v="158298"/>
    <n v="1850"/>
    <n v="46430.000070000002"/>
    <n v="350"/>
  </r>
  <r>
    <x v="18"/>
    <x v="192"/>
    <s v="Campanha C"/>
    <x v="1"/>
    <s v="F"/>
    <n v="222739"/>
    <n v="2750"/>
    <n v="68559.999590000007"/>
    <n v="300"/>
  </r>
  <r>
    <x v="18"/>
    <x v="193"/>
    <s v="Campanha C"/>
    <x v="1"/>
    <s v="F"/>
    <n v="20780"/>
    <n v="250"/>
    <n v="8189.9999379999999"/>
    <n v="0"/>
  </r>
  <r>
    <x v="18"/>
    <x v="194"/>
    <s v="Campanha C"/>
    <x v="1"/>
    <s v="F"/>
    <n v="128616"/>
    <n v="1650"/>
    <n v="48549.999479999999"/>
    <n v="150"/>
  </r>
  <r>
    <x v="18"/>
    <x v="195"/>
    <s v="Campanha C"/>
    <x v="1"/>
    <s v="F"/>
    <n v="72982"/>
    <n v="550"/>
    <n v="15049.999949999999"/>
    <n v="0"/>
  </r>
  <r>
    <x v="18"/>
    <x v="196"/>
    <s v="Campanha C"/>
    <x v="1"/>
    <s v="F"/>
    <n v="975884"/>
    <n v="8350"/>
    <n v="237319.9975"/>
    <n v="650"/>
  </r>
  <r>
    <x v="18"/>
    <x v="197"/>
    <s v="Campanha C"/>
    <x v="1"/>
    <s v="F"/>
    <n v="245607"/>
    <n v="1650"/>
    <n v="47879.999519999998"/>
    <n v="300"/>
  </r>
  <r>
    <x v="18"/>
    <x v="198"/>
    <s v="Campanha C"/>
    <x v="1"/>
    <s v="F"/>
    <n v="485369"/>
    <n v="5700"/>
    <n v="164640.00150000001"/>
    <n v="250"/>
  </r>
  <r>
    <x v="18"/>
    <x v="199"/>
    <s v="Campanha C"/>
    <x v="1"/>
    <s v="F"/>
    <n v="866355"/>
    <n v="6950"/>
    <n v="200829.99609999999"/>
    <n v="750"/>
  </r>
  <r>
    <x v="18"/>
    <x v="200"/>
    <s v="Campanha C"/>
    <x v="1"/>
    <s v="F"/>
    <n v="502710"/>
    <n v="3600"/>
    <n v="105219.9969"/>
    <n v="650"/>
  </r>
  <r>
    <x v="18"/>
    <x v="201"/>
    <s v="Campanha C"/>
    <x v="1"/>
    <s v="F"/>
    <n v="475184"/>
    <n v="4400"/>
    <n v="127320.0028"/>
    <n v="250"/>
  </r>
  <r>
    <x v="18"/>
    <x v="202"/>
    <s v="Campanha C"/>
    <x v="1"/>
    <s v="F"/>
    <n v="357401"/>
    <n v="2350"/>
    <n v="68670.000079999998"/>
    <n v="400"/>
  </r>
  <r>
    <x v="18"/>
    <x v="203"/>
    <s v="Campanha C"/>
    <x v="1"/>
    <s v="F"/>
    <n v="99810"/>
    <n v="700"/>
    <n v="20050.000189999999"/>
    <n v="50"/>
  </r>
  <r>
    <x v="18"/>
    <x v="204"/>
    <s v="Campanha C"/>
    <x v="1"/>
    <s v="F"/>
    <n v="81569"/>
    <n v="300"/>
    <n v="9409.9999669999997"/>
    <n v="300"/>
  </r>
  <r>
    <x v="18"/>
    <x v="205"/>
    <s v="Campanha C"/>
    <x v="1"/>
    <s v="F"/>
    <n v="441192"/>
    <n v="2650"/>
    <n v="77599.999790000002"/>
    <n v="300"/>
  </r>
  <r>
    <x v="18"/>
    <x v="206"/>
    <s v="Campanha C"/>
    <x v="1"/>
    <s v="F"/>
    <n v="90470"/>
    <n v="550"/>
    <n v="16730.000019999999"/>
    <n v="150"/>
  </r>
  <r>
    <x v="19"/>
    <x v="207"/>
    <s v="Campanha C"/>
    <x v="1"/>
    <s v="M"/>
    <n v="98066"/>
    <n v="450"/>
    <n v="16150.000099999999"/>
    <n v="450"/>
  </r>
  <r>
    <x v="19"/>
    <x v="208"/>
    <s v="Campanha C"/>
    <x v="1"/>
    <s v="M"/>
    <n v="770749"/>
    <n v="5000"/>
    <n v="189129.99840000001"/>
    <n v="1150"/>
  </r>
  <r>
    <x v="19"/>
    <x v="209"/>
    <s v="Campanha C"/>
    <x v="1"/>
    <s v="M"/>
    <n v="52553"/>
    <n v="250"/>
    <n v="8529.999851999999"/>
    <n v="450"/>
  </r>
  <r>
    <x v="19"/>
    <x v="210"/>
    <s v="Campanha C"/>
    <x v="1"/>
    <s v="M"/>
    <n v="362296"/>
    <n v="1950"/>
    <n v="67770.00129"/>
    <n v="900"/>
  </r>
  <r>
    <x v="19"/>
    <x v="211"/>
    <s v="Campanha C"/>
    <x v="1"/>
    <s v="M"/>
    <n v="427729"/>
    <n v="2500"/>
    <n v="96899.998900000006"/>
    <n v="600"/>
  </r>
  <r>
    <x v="19"/>
    <x v="212"/>
    <s v="Campanha C"/>
    <x v="1"/>
    <s v="M"/>
    <n v="180351"/>
    <n v="1050"/>
    <n v="37130.000110000001"/>
    <n v="550"/>
  </r>
  <r>
    <x v="19"/>
    <x v="213"/>
    <s v="Campanha C"/>
    <x v="1"/>
    <s v="M"/>
    <n v="187329"/>
    <n v="1450"/>
    <n v="53159.999609999999"/>
    <n v="550"/>
  </r>
  <r>
    <x v="19"/>
    <x v="214"/>
    <s v="Campanha C"/>
    <x v="1"/>
    <s v="M"/>
    <n v="782894"/>
    <n v="5900"/>
    <n v="192929.99950000001"/>
    <n v="750"/>
  </r>
  <r>
    <x v="19"/>
    <x v="215"/>
    <s v="Campanha C"/>
    <x v="1"/>
    <s v="M"/>
    <n v="1206533"/>
    <n v="6400"/>
    <n v="236119.9988"/>
    <n v="1600"/>
  </r>
  <r>
    <x v="19"/>
    <x v="216"/>
    <s v="Campanha C"/>
    <x v="1"/>
    <s v="M"/>
    <n v="84494"/>
    <n v="350"/>
    <n v="12570.000169999999"/>
    <n v="500"/>
  </r>
  <r>
    <x v="19"/>
    <x v="217"/>
    <s v="Campanha C"/>
    <x v="1"/>
    <s v="M"/>
    <n v="94257"/>
    <n v="350"/>
    <n v="12580.000399999999"/>
    <n v="500"/>
  </r>
  <r>
    <x v="19"/>
    <x v="218"/>
    <s v="Campanha C"/>
    <x v="1"/>
    <s v="M"/>
    <n v="131060"/>
    <n v="800"/>
    <n v="28049.999589999999"/>
    <n v="600"/>
  </r>
  <r>
    <x v="19"/>
    <x v="219"/>
    <s v="Campanha C"/>
    <x v="1"/>
    <s v="M"/>
    <n v="341603"/>
    <n v="2500"/>
    <n v="83480.001210000002"/>
    <n v="700"/>
  </r>
  <r>
    <x v="19"/>
    <x v="220"/>
    <s v="Campanha C"/>
    <x v="1"/>
    <s v="M"/>
    <n v="140749"/>
    <n v="950"/>
    <n v="30479.999899999999"/>
    <n v="450"/>
  </r>
  <r>
    <x v="19"/>
    <x v="221"/>
    <s v="Campanha C"/>
    <x v="1"/>
    <s v="M"/>
    <n v="102525"/>
    <n v="650"/>
    <n v="20299.999830000001"/>
    <n v="500"/>
  </r>
  <r>
    <x v="19"/>
    <x v="222"/>
    <s v="Campanha C"/>
    <x v="1"/>
    <s v="M"/>
    <n v="447952"/>
    <n v="3400"/>
    <n v="131579.99830000001"/>
    <n v="900"/>
  </r>
  <r>
    <x v="19"/>
    <x v="223"/>
    <s v="Campanha C"/>
    <x v="1"/>
    <s v="M"/>
    <n v="76355"/>
    <n v="450"/>
    <n v="14629.999879999999"/>
    <n v="500"/>
  </r>
  <r>
    <x v="19"/>
    <x v="224"/>
    <s v="Campanha C"/>
    <x v="1"/>
    <s v="M"/>
    <n v="256598"/>
    <n v="1900"/>
    <n v="64469.999310000007"/>
    <n v="800"/>
  </r>
  <r>
    <x v="19"/>
    <x v="225"/>
    <s v="Campanha C"/>
    <x v="1"/>
    <s v="M"/>
    <n v="127476"/>
    <n v="1050"/>
    <n v="30150.00057"/>
    <n v="600"/>
  </r>
  <r>
    <x v="19"/>
    <x v="226"/>
    <s v="Campanha C"/>
    <x v="1"/>
    <s v="M"/>
    <n v="237603"/>
    <n v="1850"/>
    <n v="62250.000240000001"/>
    <n v="700"/>
  </r>
  <r>
    <x v="19"/>
    <x v="227"/>
    <s v="Campanha C"/>
    <x v="1"/>
    <s v="M"/>
    <n v="271091"/>
    <n v="2100"/>
    <n v="78039.999839999989"/>
    <n v="600"/>
  </r>
  <r>
    <x v="19"/>
    <x v="228"/>
    <s v="Campanha C"/>
    <x v="1"/>
    <s v="M"/>
    <n v="21743"/>
    <n v="100"/>
    <n v="3400.0000950000003"/>
    <n v="450"/>
  </r>
  <r>
    <x v="19"/>
    <x v="229"/>
    <s v="Campanha C"/>
    <x v="1"/>
    <s v="M"/>
    <n v="88970"/>
    <n v="500"/>
    <n v="14830.000399999999"/>
    <n v="500"/>
  </r>
  <r>
    <x v="19"/>
    <x v="230"/>
    <s v="Campanha C"/>
    <x v="1"/>
    <s v="M"/>
    <n v="108362"/>
    <n v="650"/>
    <n v="22429.999830000001"/>
    <n v="500"/>
  </r>
  <r>
    <x v="19"/>
    <x v="231"/>
    <s v="Campanha C"/>
    <x v="1"/>
    <s v="M"/>
    <n v="188596"/>
    <n v="1350"/>
    <n v="44140.000339999999"/>
    <n v="550"/>
  </r>
  <r>
    <x v="19"/>
    <x v="232"/>
    <s v="Campanha C"/>
    <x v="1"/>
    <s v="M"/>
    <n v="275080"/>
    <n v="2150"/>
    <n v="69659.999970000004"/>
    <n v="750"/>
  </r>
  <r>
    <x v="19"/>
    <x v="233"/>
    <s v="Campanha C"/>
    <x v="1"/>
    <s v="M"/>
    <n v="64647"/>
    <n v="500"/>
    <n v="16269.999980000002"/>
    <n v="450"/>
  </r>
  <r>
    <x v="19"/>
    <x v="234"/>
    <s v="Campanha C"/>
    <x v="1"/>
    <s v="M"/>
    <n v="31265"/>
    <n v="200"/>
    <n v="5789.9999019999996"/>
    <n v="450"/>
  </r>
  <r>
    <x v="19"/>
    <x v="235"/>
    <s v="Campanha C"/>
    <x v="1"/>
    <s v="M"/>
    <n v="140147"/>
    <n v="1200"/>
    <n v="42080.000159999996"/>
    <n v="500"/>
  </r>
  <r>
    <x v="19"/>
    <x v="236"/>
    <s v="Campanha C"/>
    <x v="1"/>
    <s v="M"/>
    <n v="223120"/>
    <n v="2000"/>
    <n v="67669.999840000004"/>
    <n v="450"/>
  </r>
  <r>
    <x v="19"/>
    <x v="237"/>
    <s v="Campanha C"/>
    <x v="1"/>
    <s v="M"/>
    <n v="104869"/>
    <n v="900"/>
    <n v="34070.000890000003"/>
    <n v="450"/>
  </r>
  <r>
    <x v="19"/>
    <x v="238"/>
    <s v="Campanha C"/>
    <x v="1"/>
    <s v="M"/>
    <n v="165177"/>
    <n v="1150"/>
    <n v="41719.999669999997"/>
    <n v="650"/>
  </r>
  <r>
    <x v="19"/>
    <x v="239"/>
    <s v="Campanha C"/>
    <x v="1"/>
    <s v="M"/>
    <n v="84194"/>
    <n v="550"/>
    <n v="19569.999809999998"/>
    <n v="450"/>
  </r>
  <r>
    <x v="19"/>
    <x v="240"/>
    <s v="Campanha C"/>
    <x v="1"/>
    <s v="M"/>
    <n v="220581"/>
    <n v="1550"/>
    <n v="57370"/>
    <n v="450"/>
  </r>
  <r>
    <x v="19"/>
    <x v="241"/>
    <s v="Campanha C"/>
    <x v="1"/>
    <s v="M"/>
    <n v="75804"/>
    <n v="500"/>
    <n v="17369.999650000002"/>
    <n v="550"/>
  </r>
  <r>
    <x v="19"/>
    <x v="242"/>
    <s v="Campanha C"/>
    <x v="1"/>
    <s v="M"/>
    <n v="368986"/>
    <n v="2950"/>
    <n v="100289.999"/>
    <n v="350"/>
  </r>
  <r>
    <x v="19"/>
    <x v="243"/>
    <s v="Campanha C"/>
    <x v="1"/>
    <s v="M"/>
    <n v="28194"/>
    <n v="150"/>
    <n v="3709.9999189999999"/>
    <n v="500"/>
  </r>
  <r>
    <x v="19"/>
    <x v="244"/>
    <s v="Campanha C"/>
    <x v="1"/>
    <s v="M"/>
    <n v="99961"/>
    <n v="700"/>
    <n v="23209.999799999998"/>
    <n v="500"/>
  </r>
  <r>
    <x v="19"/>
    <x v="245"/>
    <s v="Campanha C"/>
    <x v="1"/>
    <s v="M"/>
    <n v="685781"/>
    <n v="5150"/>
    <n v="177889.99919999999"/>
    <n v="950"/>
  </r>
  <r>
    <x v="19"/>
    <x v="246"/>
    <s v="Campanha C"/>
    <x v="1"/>
    <s v="M"/>
    <n v="274222"/>
    <n v="2150"/>
    <n v="66770.000100000005"/>
    <n v="550"/>
  </r>
  <r>
    <x v="19"/>
    <x v="247"/>
    <s v="Campanha C"/>
    <x v="1"/>
    <s v="M"/>
    <n v="110503"/>
    <n v="1250"/>
    <n v="32679.999950000001"/>
    <n v="550"/>
  </r>
  <r>
    <x v="19"/>
    <x v="248"/>
    <s v="Campanha C"/>
    <x v="1"/>
    <s v="M"/>
    <n v="1447755"/>
    <n v="11650"/>
    <n v="420579.99829999998"/>
    <n v="1350"/>
  </r>
  <r>
    <x v="19"/>
    <x v="249"/>
    <s v="Campanha C"/>
    <x v="1"/>
    <s v="M"/>
    <n v="358987"/>
    <n v="2600"/>
    <n v="87550.000670000009"/>
    <n v="450"/>
  </r>
  <r>
    <x v="19"/>
    <x v="250"/>
    <s v="Campanha C"/>
    <x v="1"/>
    <s v="M"/>
    <n v="826205"/>
    <n v="6250"/>
    <n v="232370.00080000001"/>
    <n v="650"/>
  </r>
  <r>
    <x v="19"/>
    <x v="251"/>
    <s v="Campanha C"/>
    <x v="1"/>
    <s v="M"/>
    <n v="550954"/>
    <n v="4200"/>
    <n v="150140.0012"/>
    <n v="600"/>
  </r>
  <r>
    <x v="19"/>
    <x v="252"/>
    <s v="Campanha C"/>
    <x v="1"/>
    <s v="M"/>
    <n v="378350"/>
    <n v="2750"/>
    <n v="96480.00073"/>
    <n v="550"/>
  </r>
  <r>
    <x v="19"/>
    <x v="253"/>
    <s v="Campanha C"/>
    <x v="1"/>
    <s v="M"/>
    <n v="492784"/>
    <n v="2800"/>
    <n v="95510.001300000004"/>
    <n v="950"/>
  </r>
  <r>
    <x v="19"/>
    <x v="254"/>
    <s v="Campanha C"/>
    <x v="1"/>
    <s v="M"/>
    <n v="327158"/>
    <n v="2150"/>
    <n v="72310.0003"/>
    <n v="800"/>
  </r>
  <r>
    <x v="19"/>
    <x v="255"/>
    <s v="Campanha C"/>
    <x v="1"/>
    <s v="M"/>
    <n v="59390"/>
    <n v="250"/>
    <n v="9209.9999189999999"/>
    <n v="750"/>
  </r>
  <r>
    <x v="19"/>
    <x v="256"/>
    <s v="Campanha C"/>
    <x v="1"/>
    <s v="M"/>
    <n v="1040330"/>
    <n v="7350"/>
    <n v="254250.00380000001"/>
    <n v="1150"/>
  </r>
  <r>
    <x v="19"/>
    <x v="257"/>
    <s v="Campanha C"/>
    <x v="1"/>
    <s v="M"/>
    <n v="49422"/>
    <n v="300"/>
    <n v="11170.000310000001"/>
    <n v="450"/>
  </r>
  <r>
    <x v="19"/>
    <x v="258"/>
    <s v="Campanha C"/>
    <x v="1"/>
    <s v="M"/>
    <n v="131091"/>
    <n v="900"/>
    <n v="34230.000260000001"/>
    <n v="600"/>
  </r>
  <r>
    <x v="19"/>
    <x v="259"/>
    <s v="Campanha C"/>
    <x v="1"/>
    <s v="M"/>
    <n v="95691"/>
    <n v="750"/>
    <n v="25260.000110000001"/>
    <n v="550"/>
  </r>
  <r>
    <x v="19"/>
    <x v="260"/>
    <s v="Campanha C"/>
    <x v="1"/>
    <s v="M"/>
    <n v="15513"/>
    <n v="50"/>
    <n v="1289.9999620000001"/>
    <n v="450"/>
  </r>
  <r>
    <x v="19"/>
    <x v="261"/>
    <s v="Campanha C"/>
    <x v="1"/>
    <s v="M"/>
    <n v="382537"/>
    <n v="3150"/>
    <n v="113990.0012"/>
    <n v="750"/>
  </r>
  <r>
    <x v="19"/>
    <x v="262"/>
    <s v="Campanha C"/>
    <x v="1"/>
    <s v="M"/>
    <n v="461356"/>
    <n v="3200"/>
    <n v="121099.9982"/>
    <n v="850"/>
  </r>
  <r>
    <x v="19"/>
    <x v="263"/>
    <s v="Campanha C"/>
    <x v="1"/>
    <s v="M"/>
    <n v="392541"/>
    <n v="2650"/>
    <n v="98700.000169999999"/>
    <n v="650"/>
  </r>
  <r>
    <x v="19"/>
    <x v="264"/>
    <s v="Campanha C"/>
    <x v="1"/>
    <s v="M"/>
    <n v="35088"/>
    <n v="250"/>
    <n v="8800.0000719999989"/>
    <n v="500"/>
  </r>
  <r>
    <x v="19"/>
    <x v="265"/>
    <s v="Campanha C"/>
    <x v="1"/>
    <s v="M"/>
    <n v="53933"/>
    <n v="300"/>
    <n v="9929.9999480000006"/>
    <n v="600"/>
  </r>
  <r>
    <x v="19"/>
    <x v="266"/>
    <s v="Campanha C"/>
    <x v="1"/>
    <s v="M"/>
    <n v="228861"/>
    <n v="1650"/>
    <n v="53389.999389999997"/>
    <n v="650"/>
  </r>
  <r>
    <x v="19"/>
    <x v="267"/>
    <s v="Campanha C"/>
    <x v="1"/>
    <s v="M"/>
    <n v="20959"/>
    <n v="100"/>
    <n v="3769.9999809999999"/>
    <n v="550"/>
  </r>
  <r>
    <x v="19"/>
    <x v="268"/>
    <s v="Campanha C"/>
    <x v="1"/>
    <s v="M"/>
    <n v="24992"/>
    <n v="100"/>
    <n v="3190.0000569999997"/>
    <n v="500"/>
  </r>
  <r>
    <x v="19"/>
    <x v="269"/>
    <s v="Campanha C"/>
    <x v="1"/>
    <s v="M"/>
    <n v="100351"/>
    <n v="750"/>
    <n v="24179.999949999998"/>
    <n v="550"/>
  </r>
  <r>
    <x v="19"/>
    <x v="270"/>
    <s v="Campanha C"/>
    <x v="1"/>
    <s v="M"/>
    <n v="292448"/>
    <n v="2150"/>
    <n v="76899.999679999994"/>
    <n v="550"/>
  </r>
  <r>
    <x v="19"/>
    <x v="271"/>
    <s v="Campanha C"/>
    <x v="1"/>
    <s v="M"/>
    <n v="65060"/>
    <n v="350"/>
    <n v="14520.000100000001"/>
    <n v="500"/>
  </r>
  <r>
    <x v="19"/>
    <x v="272"/>
    <s v="Campanha C"/>
    <x v="1"/>
    <s v="M"/>
    <n v="133316"/>
    <n v="1050"/>
    <n v="36170.000549999997"/>
    <n v="500"/>
  </r>
  <r>
    <x v="19"/>
    <x v="273"/>
    <s v="Campanha C"/>
    <x v="1"/>
    <s v="M"/>
    <n v="113501"/>
    <n v="1300"/>
    <n v="38440.000769999999"/>
    <n v="900"/>
  </r>
  <r>
    <x v="19"/>
    <x v="274"/>
    <s v="Campanha C"/>
    <x v="1"/>
    <s v="M"/>
    <n v="192810"/>
    <n v="2050"/>
    <n v="61929.999950000005"/>
    <n v="750"/>
  </r>
  <r>
    <x v="19"/>
    <x v="275"/>
    <s v="Campanha C"/>
    <x v="1"/>
    <s v="M"/>
    <n v="233404"/>
    <n v="2150"/>
    <n v="70410.000800000009"/>
    <n v="550"/>
  </r>
  <r>
    <x v="19"/>
    <x v="276"/>
    <s v="Campanha C"/>
    <x v="1"/>
    <s v="M"/>
    <n v="128843"/>
    <n v="1200"/>
    <n v="37599.999900000003"/>
    <n v="450"/>
  </r>
  <r>
    <x v="19"/>
    <x v="277"/>
    <s v="Campanha C"/>
    <x v="1"/>
    <s v="M"/>
    <n v="63564"/>
    <n v="600"/>
    <n v="20590.00027"/>
    <n v="550"/>
  </r>
  <r>
    <x v="19"/>
    <x v="278"/>
    <s v="Campanha C"/>
    <x v="1"/>
    <s v="M"/>
    <n v="85970"/>
    <n v="700"/>
    <n v="24780.000210000002"/>
    <n v="550"/>
  </r>
  <r>
    <x v="19"/>
    <x v="279"/>
    <s v="Campanha C"/>
    <x v="1"/>
    <s v="M"/>
    <n v="131232"/>
    <n v="800"/>
    <n v="29539.999370000001"/>
    <n v="500"/>
  </r>
  <r>
    <x v="19"/>
    <x v="280"/>
    <s v="Campanha C"/>
    <x v="1"/>
    <s v="M"/>
    <n v="152454"/>
    <n v="1100"/>
    <n v="37849.999790000002"/>
    <n v="500"/>
  </r>
  <r>
    <x v="19"/>
    <x v="281"/>
    <s v="Campanha C"/>
    <x v="1"/>
    <s v="M"/>
    <n v="28989"/>
    <n v="100"/>
    <n v="2290.0000209999998"/>
    <n v="400"/>
  </r>
  <r>
    <x v="19"/>
    <x v="282"/>
    <s v="Campanha C"/>
    <x v="1"/>
    <s v="M"/>
    <n v="80248"/>
    <n v="750"/>
    <n v="24190.0003"/>
    <n v="550"/>
  </r>
  <r>
    <x v="19"/>
    <x v="283"/>
    <s v="Campanha C"/>
    <x v="1"/>
    <s v="M"/>
    <n v="38580"/>
    <n v="250"/>
    <n v="8519.999980999999"/>
    <n v="500"/>
  </r>
  <r>
    <x v="19"/>
    <x v="284"/>
    <s v="Campanha C"/>
    <x v="1"/>
    <s v="M"/>
    <n v="33534"/>
    <n v="100"/>
    <n v="2960.0000380000001"/>
    <n v="450"/>
  </r>
  <r>
    <x v="19"/>
    <x v="285"/>
    <s v="Campanha C"/>
    <x v="1"/>
    <s v="M"/>
    <n v="128859"/>
    <n v="800"/>
    <n v="23699.99957"/>
    <n v="450"/>
  </r>
  <r>
    <x v="19"/>
    <x v="286"/>
    <s v="Campanha C"/>
    <x v="1"/>
    <s v="M"/>
    <n v="92080"/>
    <n v="600"/>
    <n v="16940.000179999999"/>
    <n v="650"/>
  </r>
  <r>
    <x v="19"/>
    <x v="287"/>
    <s v="Campanha C"/>
    <x v="1"/>
    <s v="M"/>
    <n v="211882"/>
    <n v="1650"/>
    <n v="46649.999260000004"/>
    <n v="550"/>
  </r>
  <r>
    <x v="19"/>
    <x v="288"/>
    <s v="Campanha C"/>
    <x v="1"/>
    <s v="M"/>
    <n v="112776"/>
    <n v="450"/>
    <n v="12679.999949999999"/>
    <n v="450"/>
  </r>
  <r>
    <x v="19"/>
    <x v="289"/>
    <s v="Campanha C"/>
    <x v="1"/>
    <s v="M"/>
    <n v="145324"/>
    <n v="700"/>
    <n v="19820.000050000002"/>
    <n v="550"/>
  </r>
  <r>
    <x v="19"/>
    <x v="290"/>
    <s v="Campanha C"/>
    <x v="1"/>
    <s v="M"/>
    <n v="106492"/>
    <n v="700"/>
    <n v="21260.000229999998"/>
    <n v="550"/>
  </r>
  <r>
    <x v="19"/>
    <x v="291"/>
    <s v="Campanha C"/>
    <x v="1"/>
    <s v="M"/>
    <n v="233845"/>
    <n v="1500"/>
    <n v="40730.000619999999"/>
    <n v="500"/>
  </r>
  <r>
    <x v="19"/>
    <x v="292"/>
    <s v="Campanha C"/>
    <x v="1"/>
    <s v="M"/>
    <n v="155426"/>
    <n v="850"/>
    <n v="25010.000229999998"/>
    <n v="600"/>
  </r>
  <r>
    <x v="19"/>
    <x v="293"/>
    <s v="Campanha C"/>
    <x v="1"/>
    <s v="M"/>
    <n v="97540"/>
    <n v="400"/>
    <n v="11519.999500000002"/>
    <n v="550"/>
  </r>
  <r>
    <x v="19"/>
    <x v="294"/>
    <s v="Campanha C"/>
    <x v="1"/>
    <s v="M"/>
    <n v="61441"/>
    <n v="250"/>
    <n v="7700.0000479999999"/>
    <n v="450"/>
  </r>
  <r>
    <x v="20"/>
    <x v="295"/>
    <s v="Campanha C"/>
    <x v="2"/>
    <s v="F"/>
    <n v="258954"/>
    <n v="3050"/>
    <n v="82279.999020000003"/>
    <n v="150"/>
  </r>
  <r>
    <x v="20"/>
    <x v="296"/>
    <s v="Campanha C"/>
    <x v="2"/>
    <s v="F"/>
    <n v="205289"/>
    <n v="2400"/>
    <n v="71530.001040000003"/>
    <n v="100"/>
  </r>
  <r>
    <x v="20"/>
    <x v="297"/>
    <s v="Campanha C"/>
    <x v="2"/>
    <s v="F"/>
    <n v="611601"/>
    <n v="6900"/>
    <n v="191419.99599999998"/>
    <n v="550"/>
  </r>
  <r>
    <x v="20"/>
    <x v="298"/>
    <s v="Campanha C"/>
    <x v="2"/>
    <s v="F"/>
    <n v="947657"/>
    <n v="11650"/>
    <n v="321870.00039999996"/>
    <n v="550"/>
  </r>
  <r>
    <x v="20"/>
    <x v="299"/>
    <s v="Campanha C"/>
    <x v="2"/>
    <s v="F"/>
    <n v="233043"/>
    <n v="2450"/>
    <n v="65030.000329999995"/>
    <n v="100"/>
  </r>
  <r>
    <x v="20"/>
    <x v="300"/>
    <s v="Campanha C"/>
    <x v="2"/>
    <s v="F"/>
    <n v="582725"/>
    <n v="7100"/>
    <n v="194809.9988"/>
    <n v="550"/>
  </r>
  <r>
    <x v="20"/>
    <x v="301"/>
    <s v="Campanha C"/>
    <x v="2"/>
    <s v="F"/>
    <n v="265038"/>
    <n v="2550"/>
    <n v="78459.999319999988"/>
    <n v="100"/>
  </r>
  <r>
    <x v="20"/>
    <x v="302"/>
    <s v="Campanha C"/>
    <x v="2"/>
    <s v="F"/>
    <n v="222273"/>
    <n v="1950"/>
    <n v="53629.998679999997"/>
    <n v="450"/>
  </r>
  <r>
    <x v="20"/>
    <x v="303"/>
    <s v="Campanha C"/>
    <x v="2"/>
    <s v="F"/>
    <n v="797234"/>
    <n v="8500"/>
    <n v="243769.99780000001"/>
    <n v="250"/>
  </r>
  <r>
    <x v="20"/>
    <x v="304"/>
    <s v="Campanha C"/>
    <x v="2"/>
    <s v="F"/>
    <n v="925555"/>
    <n v="9100"/>
    <n v="262889.99810000003"/>
    <n v="200"/>
  </r>
  <r>
    <x v="20"/>
    <x v="305"/>
    <s v="Campanha C"/>
    <x v="2"/>
    <s v="F"/>
    <n v="22210"/>
    <n v="150"/>
    <n v="4050.0001909999996"/>
    <n v="0"/>
  </r>
  <r>
    <x v="20"/>
    <x v="306"/>
    <s v="Campanha C"/>
    <x v="2"/>
    <s v="F"/>
    <n v="46391"/>
    <n v="550"/>
    <n v="16409.99985"/>
    <n v="200"/>
  </r>
  <r>
    <x v="20"/>
    <x v="307"/>
    <s v="Campanha C"/>
    <x v="2"/>
    <s v="F"/>
    <n v="190477"/>
    <n v="2100"/>
    <n v="66389.99987"/>
    <n v="0"/>
  </r>
  <r>
    <x v="20"/>
    <x v="308"/>
    <s v="Campanha C"/>
    <x v="2"/>
    <s v="F"/>
    <n v="25382"/>
    <n v="350"/>
    <n v="9609.999894999999"/>
    <n v="50"/>
  </r>
  <r>
    <x v="20"/>
    <x v="309"/>
    <s v="Campanha C"/>
    <x v="2"/>
    <s v="F"/>
    <n v="65726"/>
    <n v="850"/>
    <n v="22120.000120000001"/>
    <n v="0"/>
  </r>
  <r>
    <x v="20"/>
    <x v="310"/>
    <s v="Campanha C"/>
    <x v="2"/>
    <s v="F"/>
    <n v="195220"/>
    <n v="2550"/>
    <n v="78060.000419999997"/>
    <n v="0"/>
  </r>
  <r>
    <x v="20"/>
    <x v="311"/>
    <s v="Campanha C"/>
    <x v="2"/>
    <s v="F"/>
    <n v="107501"/>
    <n v="1350"/>
    <n v="40879.999279999996"/>
    <n v="0"/>
  </r>
  <r>
    <x v="20"/>
    <x v="312"/>
    <s v="Campanha C"/>
    <x v="2"/>
    <s v="F"/>
    <n v="197772"/>
    <n v="3150"/>
    <n v="88210.000160000011"/>
    <n v="450"/>
  </r>
  <r>
    <x v="20"/>
    <x v="313"/>
    <s v="Campanha C"/>
    <x v="2"/>
    <s v="F"/>
    <n v="138154"/>
    <n v="1750"/>
    <n v="48939.998629999995"/>
    <n v="100"/>
  </r>
  <r>
    <x v="20"/>
    <x v="314"/>
    <s v="Campanha C"/>
    <x v="2"/>
    <s v="F"/>
    <n v="270124"/>
    <n v="3450"/>
    <n v="95849.998949999994"/>
    <n v="100"/>
  </r>
  <r>
    <x v="20"/>
    <x v="315"/>
    <s v="Campanha C"/>
    <x v="2"/>
    <s v="F"/>
    <n v="303971"/>
    <n v="3850"/>
    <n v="106929.99980000001"/>
    <n v="850"/>
  </r>
  <r>
    <x v="20"/>
    <x v="316"/>
    <s v="Campanha C"/>
    <x v="2"/>
    <s v="F"/>
    <n v="682046"/>
    <n v="9150"/>
    <n v="254419.997"/>
    <n v="100"/>
  </r>
  <r>
    <x v="20"/>
    <x v="317"/>
    <s v="Campanha C"/>
    <x v="2"/>
    <s v="F"/>
    <n v="328365"/>
    <n v="4150"/>
    <n v="117340.00050000001"/>
    <n v="400"/>
  </r>
  <r>
    <x v="20"/>
    <x v="318"/>
    <s v="Campanha C"/>
    <x v="2"/>
    <s v="F"/>
    <n v="1083259"/>
    <n v="13800"/>
    <n v="390259.99919999996"/>
    <n v="400"/>
  </r>
  <r>
    <x v="20"/>
    <x v="319"/>
    <s v="Campanha C"/>
    <x v="2"/>
    <s v="F"/>
    <n v="913929"/>
    <n v="12250"/>
    <n v="340409.99929999997"/>
    <n v="500"/>
  </r>
  <r>
    <x v="20"/>
    <x v="320"/>
    <s v="Campanha C"/>
    <x v="2"/>
    <s v="F"/>
    <n v="101586"/>
    <n v="1200"/>
    <n v="33470.000390000001"/>
    <n v="150"/>
  </r>
  <r>
    <x v="20"/>
    <x v="321"/>
    <s v="Campanha C"/>
    <x v="2"/>
    <s v="F"/>
    <n v="181053"/>
    <n v="2300"/>
    <n v="66279.999849999993"/>
    <n v="250"/>
  </r>
  <r>
    <x v="20"/>
    <x v="322"/>
    <s v="Campanha C"/>
    <x v="2"/>
    <s v="F"/>
    <n v="133419"/>
    <n v="1750"/>
    <n v="48180.000070000002"/>
    <n v="400"/>
  </r>
  <r>
    <x v="20"/>
    <x v="323"/>
    <s v="Campanha C"/>
    <x v="2"/>
    <s v="F"/>
    <n v="489573"/>
    <n v="5650"/>
    <n v="156119.9993"/>
    <n v="300"/>
  </r>
  <r>
    <x v="20"/>
    <x v="324"/>
    <s v="Campanha C"/>
    <x v="2"/>
    <s v="F"/>
    <n v="822023"/>
    <n v="9700"/>
    <n v="288330.00349999999"/>
    <n v="350"/>
  </r>
  <r>
    <x v="20"/>
    <x v="325"/>
    <s v="Campanha C"/>
    <x v="2"/>
    <s v="F"/>
    <n v="93176"/>
    <n v="1450"/>
    <n v="40370.000240000001"/>
    <n v="150"/>
  </r>
  <r>
    <x v="20"/>
    <x v="326"/>
    <s v="Campanha C"/>
    <x v="2"/>
    <s v="F"/>
    <n v="47229"/>
    <n v="650"/>
    <n v="19279.99985"/>
    <n v="250"/>
  </r>
  <r>
    <x v="20"/>
    <x v="327"/>
    <s v="Campanha C"/>
    <x v="2"/>
    <s v="F"/>
    <n v="92263"/>
    <n v="1200"/>
    <n v="34030.00015"/>
    <n v="150"/>
  </r>
  <r>
    <x v="20"/>
    <x v="328"/>
    <s v="Campanha C"/>
    <x v="2"/>
    <s v="F"/>
    <n v="81551"/>
    <n v="1050"/>
    <n v="29670.000080000002"/>
    <n v="50"/>
  </r>
  <r>
    <x v="20"/>
    <x v="329"/>
    <s v="Campanha C"/>
    <x v="2"/>
    <s v="F"/>
    <n v="141037"/>
    <n v="1600"/>
    <n v="47789.999129999997"/>
    <n v="150"/>
  </r>
  <r>
    <x v="20"/>
    <x v="330"/>
    <s v="Campanha C"/>
    <x v="2"/>
    <s v="F"/>
    <n v="319501"/>
    <n v="3950"/>
    <n v="111650.0003"/>
    <n v="50"/>
  </r>
  <r>
    <x v="20"/>
    <x v="331"/>
    <s v="Campanha C"/>
    <x v="2"/>
    <s v="F"/>
    <n v="72741"/>
    <n v="950"/>
    <n v="24330.00016"/>
    <n v="50"/>
  </r>
  <r>
    <x v="20"/>
    <x v="332"/>
    <s v="Campanha C"/>
    <x v="2"/>
    <s v="F"/>
    <n v="597419"/>
    <n v="6750"/>
    <n v="188510.00020000001"/>
    <n v="150"/>
  </r>
  <r>
    <x v="20"/>
    <x v="333"/>
    <s v="Campanha C"/>
    <x v="2"/>
    <s v="F"/>
    <n v="98768"/>
    <n v="1050"/>
    <n v="33140.000339999999"/>
    <n v="50"/>
  </r>
  <r>
    <x v="20"/>
    <x v="334"/>
    <s v="Campanha C"/>
    <x v="2"/>
    <s v="F"/>
    <n v="173165"/>
    <n v="2050"/>
    <n v="59850.000260000001"/>
    <n v="200"/>
  </r>
  <r>
    <x v="20"/>
    <x v="335"/>
    <s v="Campanha C"/>
    <x v="2"/>
    <s v="F"/>
    <n v="55823"/>
    <n v="650"/>
    <n v="21109.999660000001"/>
    <n v="100"/>
  </r>
  <r>
    <x v="20"/>
    <x v="336"/>
    <s v="Campanha C"/>
    <x v="2"/>
    <s v="F"/>
    <n v="118451"/>
    <n v="1400"/>
    <n v="38350.000620000006"/>
    <n v="450"/>
  </r>
  <r>
    <x v="20"/>
    <x v="337"/>
    <s v="Campanha C"/>
    <x v="2"/>
    <s v="F"/>
    <n v="74424"/>
    <n v="1100"/>
    <n v="30840.00027"/>
    <n v="200"/>
  </r>
  <r>
    <x v="20"/>
    <x v="338"/>
    <s v="Campanha C"/>
    <x v="2"/>
    <s v="F"/>
    <n v="47929"/>
    <n v="600"/>
    <n v="14589.999909999999"/>
    <n v="0"/>
  </r>
  <r>
    <x v="20"/>
    <x v="339"/>
    <s v="Campanha C"/>
    <x v="2"/>
    <s v="F"/>
    <n v="40801"/>
    <n v="600"/>
    <n v="15919.99972"/>
    <n v="250"/>
  </r>
  <r>
    <x v="20"/>
    <x v="340"/>
    <s v="Campanha C"/>
    <x v="2"/>
    <s v="F"/>
    <n v="66017"/>
    <n v="850"/>
    <n v="24220.00015"/>
    <n v="100"/>
  </r>
  <r>
    <x v="20"/>
    <x v="341"/>
    <s v="Campanha C"/>
    <x v="2"/>
    <s v="F"/>
    <n v="834243"/>
    <n v="8300"/>
    <n v="246749.9975"/>
    <n v="1350"/>
  </r>
  <r>
    <x v="20"/>
    <x v="342"/>
    <s v="Campanha C"/>
    <x v="2"/>
    <s v="F"/>
    <n v="696612"/>
    <n v="7600"/>
    <n v="223189.99479999999"/>
    <n v="1800"/>
  </r>
  <r>
    <x v="20"/>
    <x v="343"/>
    <s v="Campanha C"/>
    <x v="2"/>
    <s v="F"/>
    <n v="329333"/>
    <n v="2400"/>
    <n v="67609.999179999999"/>
    <n v="100"/>
  </r>
  <r>
    <x v="20"/>
    <x v="344"/>
    <s v="Campanha C"/>
    <x v="2"/>
    <s v="F"/>
    <n v="1114711"/>
    <n v="11200"/>
    <n v="319000.00189999997"/>
    <n v="300"/>
  </r>
  <r>
    <x v="20"/>
    <x v="345"/>
    <s v="Campanha C"/>
    <x v="2"/>
    <s v="F"/>
    <n v="267316"/>
    <n v="2900"/>
    <n v="82929.99887000001"/>
    <n v="350"/>
  </r>
  <r>
    <x v="20"/>
    <x v="346"/>
    <s v="Campanha C"/>
    <x v="2"/>
    <s v="F"/>
    <n v="228629"/>
    <n v="1900"/>
    <n v="57000"/>
    <n v="150"/>
  </r>
  <r>
    <x v="20"/>
    <x v="347"/>
    <s v="Campanha C"/>
    <x v="2"/>
    <s v="F"/>
    <n v="758340"/>
    <n v="7950"/>
    <n v="233110.00200000001"/>
    <n v="900"/>
  </r>
  <r>
    <x v="20"/>
    <x v="348"/>
    <s v="Campanha C"/>
    <x v="2"/>
    <s v="F"/>
    <n v="877535"/>
    <n v="7450"/>
    <n v="217779.99660000001"/>
    <n v="250"/>
  </r>
  <r>
    <x v="20"/>
    <x v="349"/>
    <s v="Campanha C"/>
    <x v="2"/>
    <s v="F"/>
    <n v="1357386"/>
    <n v="11150"/>
    <n v="323060.00709999999"/>
    <n v="450"/>
  </r>
  <r>
    <x v="20"/>
    <x v="350"/>
    <s v="Campanha C"/>
    <x v="2"/>
    <s v="F"/>
    <n v="280240"/>
    <n v="3050"/>
    <n v="87990.001680000001"/>
    <n v="200"/>
  </r>
  <r>
    <x v="20"/>
    <x v="351"/>
    <s v="Campanha C"/>
    <x v="2"/>
    <s v="F"/>
    <n v="419922"/>
    <n v="3750"/>
    <n v="105450.00079999999"/>
    <n v="150"/>
  </r>
  <r>
    <x v="20"/>
    <x v="352"/>
    <s v="Campanha C"/>
    <x v="2"/>
    <s v="F"/>
    <n v="402975"/>
    <n v="4150"/>
    <n v="120899.99770000001"/>
    <n v="0"/>
  </r>
  <r>
    <x v="20"/>
    <x v="353"/>
    <s v="Campanha C"/>
    <x v="2"/>
    <s v="F"/>
    <n v="1137635"/>
    <n v="10550"/>
    <n v="301049.99920000002"/>
    <n v="1900"/>
  </r>
  <r>
    <x v="20"/>
    <x v="354"/>
    <s v="Campanha C"/>
    <x v="2"/>
    <s v="F"/>
    <n v="250234"/>
    <n v="2000"/>
    <n v="62319.999219999998"/>
    <n v="150"/>
  </r>
  <r>
    <x v="21"/>
    <x v="355"/>
    <s v="Campanha C"/>
    <x v="2"/>
    <s v="M"/>
    <n v="621591"/>
    <n v="4550"/>
    <n v="163360"/>
    <n v="750"/>
  </r>
  <r>
    <x v="21"/>
    <x v="356"/>
    <s v="Campanha C"/>
    <x v="2"/>
    <s v="M"/>
    <n v="250499"/>
    <n v="1800"/>
    <n v="58140.000049999995"/>
    <n v="600"/>
  </r>
  <r>
    <x v="21"/>
    <x v="357"/>
    <s v="Campanha C"/>
    <x v="2"/>
    <s v="M"/>
    <n v="131637"/>
    <n v="900"/>
    <n v="29309.999820000001"/>
    <n v="550"/>
  </r>
  <r>
    <x v="21"/>
    <x v="358"/>
    <s v="Campanha C"/>
    <x v="2"/>
    <s v="M"/>
    <n v="463813"/>
    <n v="3450"/>
    <n v="116339.9996"/>
    <n v="650"/>
  </r>
  <r>
    <x v="21"/>
    <x v="359"/>
    <s v="Campanha C"/>
    <x v="2"/>
    <s v="M"/>
    <n v="211767"/>
    <n v="1750"/>
    <n v="60899.99914"/>
    <n v="700"/>
  </r>
  <r>
    <x v="21"/>
    <x v="360"/>
    <s v="Campanha C"/>
    <x v="2"/>
    <s v="M"/>
    <n v="163181"/>
    <n v="1300"/>
    <n v="40020.000930000002"/>
    <n v="500"/>
  </r>
  <r>
    <x v="21"/>
    <x v="361"/>
    <s v="Campanha C"/>
    <x v="2"/>
    <s v="M"/>
    <n v="1117385"/>
    <n v="7350"/>
    <n v="260069.99839999998"/>
    <n v="1050"/>
  </r>
  <r>
    <x v="21"/>
    <x v="362"/>
    <s v="Campanha C"/>
    <x v="2"/>
    <s v="M"/>
    <n v="1663441"/>
    <n v="10250"/>
    <n v="359470.0001"/>
    <n v="1550"/>
  </r>
  <r>
    <x v="21"/>
    <x v="363"/>
    <s v="Campanha C"/>
    <x v="2"/>
    <s v="M"/>
    <n v="455248"/>
    <n v="2700"/>
    <n v="105709.99960000001"/>
    <n v="750"/>
  </r>
  <r>
    <x v="21"/>
    <x v="364"/>
    <s v="Campanha C"/>
    <x v="2"/>
    <s v="M"/>
    <n v="75589"/>
    <n v="300"/>
    <n v="10660.000090000001"/>
    <n v="500"/>
  </r>
  <r>
    <x v="21"/>
    <x v="0"/>
    <s v="Campanha C"/>
    <x v="2"/>
    <s v="M"/>
    <n v="594267"/>
    <n v="4100"/>
    <n v="143300.00089999998"/>
    <n v="650"/>
  </r>
  <r>
    <x v="21"/>
    <x v="1"/>
    <s v="Campanha C"/>
    <x v="2"/>
    <s v="M"/>
    <n v="315281"/>
    <n v="1750"/>
    <n v="65029.998539999993"/>
    <n v="450"/>
  </r>
  <r>
    <x v="21"/>
    <x v="2"/>
    <s v="Campanha C"/>
    <x v="2"/>
    <s v="M"/>
    <n v="363456"/>
    <n v="3550"/>
    <n v="117559.9997"/>
    <n v="800"/>
  </r>
  <r>
    <x v="21"/>
    <x v="3"/>
    <s v="Campanha C"/>
    <x v="2"/>
    <s v="M"/>
    <n v="438983"/>
    <n v="4050"/>
    <n v="143430.0001"/>
    <n v="600"/>
  </r>
  <r>
    <x v="21"/>
    <x v="4"/>
    <s v="Campanha C"/>
    <x v="2"/>
    <s v="M"/>
    <n v="42563"/>
    <n v="250"/>
    <n v="9659.9998469999991"/>
    <n v="500"/>
  </r>
  <r>
    <x v="21"/>
    <x v="5"/>
    <s v="Campanha C"/>
    <x v="2"/>
    <s v="M"/>
    <n v="399035"/>
    <n v="3750"/>
    <n v="124799.99950000001"/>
    <n v="850"/>
  </r>
  <r>
    <x v="21"/>
    <x v="6"/>
    <s v="Campanha C"/>
    <x v="2"/>
    <s v="M"/>
    <n v="304680"/>
    <n v="2950"/>
    <n v="98550.000190000006"/>
    <n v="600"/>
  </r>
  <r>
    <x v="21"/>
    <x v="7"/>
    <s v="Campanha C"/>
    <x v="2"/>
    <s v="M"/>
    <n v="140596"/>
    <n v="1150"/>
    <n v="40770.000220000002"/>
    <n v="500"/>
  </r>
  <r>
    <x v="21"/>
    <x v="8"/>
    <s v="Campanha C"/>
    <x v="2"/>
    <s v="M"/>
    <n v="439986"/>
    <n v="4000"/>
    <n v="134879.9999"/>
    <n v="750"/>
  </r>
  <r>
    <x v="21"/>
    <x v="9"/>
    <s v="Campanha C"/>
    <x v="2"/>
    <s v="M"/>
    <n v="75803"/>
    <n v="550"/>
    <n v="19359.999899999999"/>
    <n v="600"/>
  </r>
  <r>
    <x v="21"/>
    <x v="10"/>
    <s v="Campanha C"/>
    <x v="2"/>
    <s v="M"/>
    <n v="153586"/>
    <n v="1400"/>
    <n v="43010.000350000002"/>
    <n v="500"/>
  </r>
  <r>
    <x v="21"/>
    <x v="11"/>
    <s v="Campanha C"/>
    <x v="2"/>
    <s v="M"/>
    <n v="180815"/>
    <n v="1550"/>
    <n v="42629.999759999999"/>
    <n v="450"/>
  </r>
  <r>
    <x v="21"/>
    <x v="12"/>
    <s v="Campanha C"/>
    <x v="2"/>
    <s v="M"/>
    <n v="253169"/>
    <n v="2550"/>
    <n v="75789.999839999989"/>
    <n v="450"/>
  </r>
  <r>
    <x v="21"/>
    <x v="13"/>
    <s v="Campanha C"/>
    <x v="2"/>
    <s v="M"/>
    <n v="34453"/>
    <n v="250"/>
    <n v="7710.0000380000001"/>
    <n v="500"/>
  </r>
  <r>
    <x v="21"/>
    <x v="14"/>
    <s v="Campanha C"/>
    <x v="2"/>
    <s v="M"/>
    <n v="51550"/>
    <n v="400"/>
    <n v="14039.99984"/>
    <n v="450"/>
  </r>
  <r>
    <x v="21"/>
    <x v="15"/>
    <s v="Campanha C"/>
    <x v="2"/>
    <s v="M"/>
    <n v="110018"/>
    <n v="1200"/>
    <n v="39859.999660000001"/>
    <n v="450"/>
  </r>
  <r>
    <x v="21"/>
    <x v="16"/>
    <s v="Campanha C"/>
    <x v="2"/>
    <s v="M"/>
    <n v="137584"/>
    <n v="1050"/>
    <n v="36779.999609999999"/>
    <n v="450"/>
  </r>
  <r>
    <x v="21"/>
    <x v="17"/>
    <s v="Campanha C"/>
    <x v="2"/>
    <s v="M"/>
    <n v="209825"/>
    <n v="1500"/>
    <n v="54869.999530000001"/>
    <n v="500"/>
  </r>
  <r>
    <x v="21"/>
    <x v="18"/>
    <s v="Campanha C"/>
    <x v="2"/>
    <s v="M"/>
    <n v="264222"/>
    <n v="3150"/>
    <n v="87789.999599999996"/>
    <n v="500"/>
  </r>
  <r>
    <x v="21"/>
    <x v="19"/>
    <s v="Campanha C"/>
    <x v="2"/>
    <s v="M"/>
    <n v="31202"/>
    <n v="250"/>
    <n v="6730.0000190000001"/>
    <n v="400"/>
  </r>
  <r>
    <x v="21"/>
    <x v="20"/>
    <s v="Campanha C"/>
    <x v="2"/>
    <s v="M"/>
    <n v="252991"/>
    <n v="2450"/>
    <n v="76839.999320000003"/>
    <n v="600"/>
  </r>
  <r>
    <x v="21"/>
    <x v="21"/>
    <s v="Campanha C"/>
    <x v="2"/>
    <s v="M"/>
    <n v="56265"/>
    <n v="450"/>
    <n v="15539.999720000002"/>
    <n v="450"/>
  </r>
  <r>
    <x v="21"/>
    <x v="22"/>
    <s v="Campanha C"/>
    <x v="2"/>
    <s v="M"/>
    <n v="76923"/>
    <n v="550"/>
    <n v="17670.000080000002"/>
    <n v="600"/>
  </r>
  <r>
    <x v="21"/>
    <x v="23"/>
    <s v="Campanha C"/>
    <x v="2"/>
    <s v="M"/>
    <n v="209332"/>
    <n v="1500"/>
    <n v="49600.000139999996"/>
    <n v="600"/>
  </r>
  <r>
    <x v="21"/>
    <x v="24"/>
    <s v="Campanha C"/>
    <x v="2"/>
    <s v="M"/>
    <n v="214094"/>
    <n v="1550"/>
    <n v="53269.999029999999"/>
    <n v="450"/>
  </r>
  <r>
    <x v="21"/>
    <x v="25"/>
    <s v="Campanha C"/>
    <x v="2"/>
    <s v="M"/>
    <n v="526209"/>
    <n v="4250"/>
    <n v="126929.9996"/>
    <n v="650"/>
  </r>
  <r>
    <x v="21"/>
    <x v="26"/>
    <s v="Campanha C"/>
    <x v="2"/>
    <s v="M"/>
    <n v="741143"/>
    <n v="6000"/>
    <n v="179620.00099999999"/>
    <n v="650"/>
  </r>
  <r>
    <x v="21"/>
    <x v="27"/>
    <s v="Campanha C"/>
    <x v="2"/>
    <s v="M"/>
    <n v="172827"/>
    <n v="1250"/>
    <n v="38420.00043"/>
    <n v="550"/>
  </r>
  <r>
    <x v="21"/>
    <x v="28"/>
    <s v="Campanha C"/>
    <x v="2"/>
    <s v="M"/>
    <n v="188873"/>
    <n v="1900"/>
    <n v="58599.999900000003"/>
    <n v="550"/>
  </r>
  <r>
    <x v="21"/>
    <x v="29"/>
    <s v="Campanha C"/>
    <x v="2"/>
    <s v="M"/>
    <n v="123126"/>
    <n v="1250"/>
    <n v="39729.999779999998"/>
    <n v="550"/>
  </r>
  <r>
    <x v="21"/>
    <x v="30"/>
    <s v="Campanha C"/>
    <x v="2"/>
    <s v="M"/>
    <n v="77794"/>
    <n v="700"/>
    <n v="19110.00001"/>
    <n v="500"/>
  </r>
  <r>
    <x v="21"/>
    <x v="31"/>
    <s v="Campanha C"/>
    <x v="2"/>
    <s v="M"/>
    <n v="56630"/>
    <n v="450"/>
    <n v="15810.000179999999"/>
    <n v="450"/>
  </r>
  <r>
    <x v="21"/>
    <x v="32"/>
    <s v="Campanha C"/>
    <x v="2"/>
    <s v="M"/>
    <n v="400844"/>
    <n v="4250"/>
    <n v="140970.00220000002"/>
    <n v="700"/>
  </r>
  <r>
    <x v="21"/>
    <x v="33"/>
    <s v="Campanha C"/>
    <x v="2"/>
    <s v="M"/>
    <n v="208572"/>
    <n v="1800"/>
    <n v="60760.000230000005"/>
    <n v="550"/>
  </r>
  <r>
    <x v="21"/>
    <x v="34"/>
    <s v="Campanha C"/>
    <x v="2"/>
    <s v="M"/>
    <n v="59004"/>
    <n v="400"/>
    <n v="13510.000110000001"/>
    <n v="400"/>
  </r>
  <r>
    <x v="21"/>
    <x v="35"/>
    <s v="Campanha C"/>
    <x v="2"/>
    <s v="M"/>
    <n v="196253"/>
    <n v="1600"/>
    <n v="55100.000019999999"/>
    <n v="400"/>
  </r>
  <r>
    <x v="21"/>
    <x v="36"/>
    <s v="Campanha C"/>
    <x v="2"/>
    <s v="M"/>
    <n v="51858"/>
    <n v="400"/>
    <n v="12630.000109999999"/>
    <n v="550"/>
  </r>
  <r>
    <x v="21"/>
    <x v="37"/>
    <s v="Campanha C"/>
    <x v="2"/>
    <s v="M"/>
    <n v="280764"/>
    <n v="2450"/>
    <n v="81360.000249999997"/>
    <n v="500"/>
  </r>
  <r>
    <x v="21"/>
    <x v="38"/>
    <s v="Campanha C"/>
    <x v="2"/>
    <s v="M"/>
    <n v="63660"/>
    <n v="550"/>
    <n v="16470.000030000003"/>
    <n v="500"/>
  </r>
  <r>
    <x v="21"/>
    <x v="39"/>
    <s v="Campanha C"/>
    <x v="2"/>
    <s v="M"/>
    <n v="109289"/>
    <n v="950"/>
    <n v="31029.999969999997"/>
    <n v="450"/>
  </r>
  <r>
    <x v="21"/>
    <x v="40"/>
    <s v="Campanha C"/>
    <x v="2"/>
    <s v="M"/>
    <n v="188440"/>
    <n v="2000"/>
    <n v="60729.999659999994"/>
    <n v="550"/>
  </r>
  <r>
    <x v="21"/>
    <x v="41"/>
    <s v="Campanha C"/>
    <x v="2"/>
    <s v="M"/>
    <n v="212496"/>
    <n v="2200"/>
    <n v="74830.001350000006"/>
    <n v="550"/>
  </r>
  <r>
    <x v="21"/>
    <x v="42"/>
    <s v="Campanha C"/>
    <x v="2"/>
    <s v="M"/>
    <n v="32574"/>
    <n v="250"/>
    <n v="7480.0000190000001"/>
    <n v="450"/>
  </r>
  <r>
    <x v="21"/>
    <x v="43"/>
    <s v="Campanha C"/>
    <x v="2"/>
    <s v="M"/>
    <n v="128595"/>
    <n v="1150"/>
    <n v="36480.000500000002"/>
    <n v="500"/>
  </r>
  <r>
    <x v="21"/>
    <x v="44"/>
    <s v="Campanha C"/>
    <x v="2"/>
    <s v="M"/>
    <n v="242234"/>
    <n v="2400"/>
    <n v="68060.000540000008"/>
    <n v="500"/>
  </r>
  <r>
    <x v="21"/>
    <x v="45"/>
    <s v="Campanha C"/>
    <x v="2"/>
    <s v="M"/>
    <n v="33154"/>
    <n v="250"/>
    <n v="7879.9999950000001"/>
    <n v="500"/>
  </r>
  <r>
    <x v="21"/>
    <x v="46"/>
    <s v="Campanha C"/>
    <x v="2"/>
    <s v="M"/>
    <n v="9773"/>
    <n v="50"/>
    <n v="1460.0000379999999"/>
    <n v="450"/>
  </r>
  <r>
    <x v="21"/>
    <x v="47"/>
    <s v="Campanha C"/>
    <x v="2"/>
    <s v="M"/>
    <n v="76703"/>
    <n v="450"/>
    <n v="12149.999619999999"/>
    <n v="650"/>
  </r>
  <r>
    <x v="21"/>
    <x v="48"/>
    <s v="Campanha C"/>
    <x v="2"/>
    <s v="M"/>
    <n v="68619"/>
    <n v="500"/>
    <n v="14960.000340000001"/>
    <n v="450"/>
  </r>
  <r>
    <x v="21"/>
    <x v="49"/>
    <s v="Campanha C"/>
    <x v="2"/>
    <s v="M"/>
    <n v="17559"/>
    <n v="50"/>
    <n v="1490.00001"/>
    <n v="550"/>
  </r>
  <r>
    <x v="21"/>
    <x v="50"/>
    <s v="Campanha C"/>
    <x v="2"/>
    <s v="M"/>
    <n v="137879"/>
    <n v="950"/>
    <n v="28470.000030000003"/>
    <n v="500"/>
  </r>
  <r>
    <x v="21"/>
    <x v="51"/>
    <s v="Campanha C"/>
    <x v="2"/>
    <s v="M"/>
    <n v="67710"/>
    <n v="500"/>
    <n v="15149.999980000001"/>
    <n v="500"/>
  </r>
  <r>
    <x v="21"/>
    <x v="52"/>
    <s v="Campanha C"/>
    <x v="2"/>
    <s v="M"/>
    <n v="348180"/>
    <n v="2050"/>
    <n v="60229.999069999998"/>
    <n v="600"/>
  </r>
  <r>
    <x v="21"/>
    <x v="53"/>
    <s v="Campanha C"/>
    <x v="2"/>
    <s v="M"/>
    <n v="146246"/>
    <n v="900"/>
    <n v="28719.99955"/>
    <n v="600"/>
  </r>
  <r>
    <x v="21"/>
    <x v="54"/>
    <s v="Campanha C"/>
    <x v="2"/>
    <s v="M"/>
    <n v="187236"/>
    <n v="1200"/>
    <n v="34869.999649999998"/>
    <n v="600"/>
  </r>
  <r>
    <x v="21"/>
    <x v="55"/>
    <s v="Campanha C"/>
    <x v="2"/>
    <s v="M"/>
    <n v="72157"/>
    <n v="450"/>
    <n v="13500.00036"/>
    <n v="500"/>
  </r>
  <r>
    <x v="21"/>
    <x v="56"/>
    <s v="Campanha C"/>
    <x v="2"/>
    <s v="M"/>
    <n v="91180"/>
    <n v="500"/>
    <n v="13559.999940000002"/>
    <n v="450"/>
  </r>
  <r>
    <x v="21"/>
    <x v="57"/>
    <s v="Campanha C"/>
    <x v="2"/>
    <s v="M"/>
    <n v="86293"/>
    <n v="300"/>
    <n v="9259.999871"/>
    <n v="500"/>
  </r>
  <r>
    <x v="22"/>
    <x v="58"/>
    <s v="Campanha C"/>
    <x v="3"/>
    <s v="F"/>
    <n v="725043"/>
    <n v="8950"/>
    <n v="238400.0007"/>
    <n v="300"/>
  </r>
  <r>
    <x v="22"/>
    <x v="59"/>
    <s v="Campanha C"/>
    <x v="3"/>
    <s v="F"/>
    <n v="382776"/>
    <n v="4850"/>
    <n v="132730.0007"/>
    <n v="450"/>
  </r>
  <r>
    <x v="22"/>
    <x v="59"/>
    <s v="Campanha C"/>
    <x v="3"/>
    <s v="F"/>
    <n v="548250"/>
    <n v="6850"/>
    <n v="201600.0042"/>
    <n v="350"/>
  </r>
  <r>
    <x v="22"/>
    <x v="60"/>
    <s v="Campanha C"/>
    <x v="3"/>
    <s v="F"/>
    <n v="1358324"/>
    <n v="17300"/>
    <n v="465079.99810000003"/>
    <n v="400"/>
  </r>
  <r>
    <x v="22"/>
    <x v="61"/>
    <s v="Campanha C"/>
    <x v="3"/>
    <s v="F"/>
    <n v="662249"/>
    <n v="8150"/>
    <n v="234939.99919999999"/>
    <n v="150"/>
  </r>
  <r>
    <x v="22"/>
    <x v="62"/>
    <s v="Campanha C"/>
    <x v="3"/>
    <s v="F"/>
    <n v="559554"/>
    <n v="6950"/>
    <n v="195079.9994"/>
    <n v="100"/>
  </r>
  <r>
    <x v="22"/>
    <x v="63"/>
    <s v="Campanha C"/>
    <x v="3"/>
    <s v="F"/>
    <n v="320757"/>
    <n v="3400"/>
    <n v="104689.99890000001"/>
    <n v="100"/>
  </r>
  <r>
    <x v="22"/>
    <x v="64"/>
    <s v="Campanha C"/>
    <x v="3"/>
    <s v="F"/>
    <n v="906151"/>
    <n v="10100"/>
    <n v="295549.99570000003"/>
    <n v="50"/>
  </r>
  <r>
    <x v="22"/>
    <x v="65"/>
    <s v="Campanha C"/>
    <x v="3"/>
    <s v="F"/>
    <n v="699314"/>
    <n v="8200"/>
    <n v="226030.00140000001"/>
    <n v="150"/>
  </r>
  <r>
    <x v="22"/>
    <x v="66"/>
    <s v="Campanha C"/>
    <x v="3"/>
    <s v="F"/>
    <n v="850337"/>
    <n v="9900"/>
    <n v="287690.00299999997"/>
    <n v="200"/>
  </r>
  <r>
    <x v="22"/>
    <x v="67"/>
    <s v="Campanha C"/>
    <x v="3"/>
    <s v="F"/>
    <n v="1015460"/>
    <n v="12350"/>
    <n v="315900.00510000001"/>
    <n v="700"/>
  </r>
  <r>
    <x v="22"/>
    <x v="68"/>
    <s v="Campanha C"/>
    <x v="3"/>
    <s v="F"/>
    <n v="890295"/>
    <n v="11350"/>
    <n v="332989.99890000001"/>
    <n v="0"/>
  </r>
  <r>
    <x v="22"/>
    <x v="69"/>
    <s v="Campanha C"/>
    <x v="3"/>
    <s v="F"/>
    <n v="791817"/>
    <n v="9700"/>
    <n v="282490.00099999999"/>
    <n v="550"/>
  </r>
  <r>
    <x v="22"/>
    <x v="70"/>
    <s v="Campanha C"/>
    <x v="3"/>
    <s v="F"/>
    <n v="317601"/>
    <n v="3800"/>
    <n v="115660.00080000001"/>
    <n v="0"/>
  </r>
  <r>
    <x v="22"/>
    <x v="71"/>
    <s v="Campanha C"/>
    <x v="3"/>
    <s v="F"/>
    <n v="685211"/>
    <n v="8200"/>
    <n v="247320.00260000001"/>
    <n v="400"/>
  </r>
  <r>
    <x v="22"/>
    <x v="72"/>
    <s v="Campanha C"/>
    <x v="3"/>
    <s v="F"/>
    <n v="32781"/>
    <n v="350"/>
    <n v="11200.000169999999"/>
    <n v="350"/>
  </r>
  <r>
    <x v="22"/>
    <x v="73"/>
    <s v="Campanha C"/>
    <x v="3"/>
    <s v="F"/>
    <n v="76785"/>
    <n v="950"/>
    <n v="25459.999980000001"/>
    <n v="200"/>
  </r>
  <r>
    <x v="22"/>
    <x v="74"/>
    <s v="Campanha C"/>
    <x v="3"/>
    <s v="F"/>
    <n v="719083"/>
    <n v="10300"/>
    <n v="299529.99829999998"/>
    <n v="700"/>
  </r>
  <r>
    <x v="22"/>
    <x v="75"/>
    <s v="Campanha C"/>
    <x v="3"/>
    <s v="F"/>
    <n v="368480"/>
    <n v="5350"/>
    <n v="140420.00109999999"/>
    <n v="250"/>
  </r>
  <r>
    <x v="22"/>
    <x v="76"/>
    <s v="Campanha C"/>
    <x v="3"/>
    <s v="F"/>
    <n v="260945"/>
    <n v="3650"/>
    <n v="100880.00109999999"/>
    <n v="250"/>
  </r>
  <r>
    <x v="22"/>
    <x v="77"/>
    <s v="Campanha C"/>
    <x v="3"/>
    <s v="F"/>
    <n v="40998"/>
    <n v="500"/>
    <n v="13350.000380000001"/>
    <n v="50"/>
  </r>
  <r>
    <x v="22"/>
    <x v="78"/>
    <s v="Campanha C"/>
    <x v="3"/>
    <s v="F"/>
    <n v="183293"/>
    <n v="2650"/>
    <n v="73749.999639999995"/>
    <n v="100"/>
  </r>
  <r>
    <x v="22"/>
    <x v="79"/>
    <s v="Campanha C"/>
    <x v="3"/>
    <s v="F"/>
    <n v="221561"/>
    <n v="2750"/>
    <n v="76759.999160000007"/>
    <n v="200"/>
  </r>
  <r>
    <x v="22"/>
    <x v="80"/>
    <s v="Campanha C"/>
    <x v="3"/>
    <s v="F"/>
    <n v="436943"/>
    <n v="5450"/>
    <n v="145819.99739999999"/>
    <n v="0"/>
  </r>
  <r>
    <x v="22"/>
    <x v="81"/>
    <s v="Campanha C"/>
    <x v="3"/>
    <s v="F"/>
    <n v="284488"/>
    <n v="4500"/>
    <n v="125270.00110000001"/>
    <n v="200"/>
  </r>
  <r>
    <x v="22"/>
    <x v="82"/>
    <s v="Campanha C"/>
    <x v="3"/>
    <s v="F"/>
    <n v="85083"/>
    <n v="1600"/>
    <n v="38629.999759999999"/>
    <n v="150"/>
  </r>
  <r>
    <x v="22"/>
    <x v="83"/>
    <s v="Campanha C"/>
    <x v="3"/>
    <s v="F"/>
    <n v="14167"/>
    <n v="250"/>
    <n v="7139.9999860000007"/>
    <n v="50"/>
  </r>
  <r>
    <x v="22"/>
    <x v="84"/>
    <s v="Campanha C"/>
    <x v="3"/>
    <s v="F"/>
    <n v="300637"/>
    <n v="4200"/>
    <n v="116989.9981"/>
    <n v="250"/>
  </r>
  <r>
    <x v="22"/>
    <x v="85"/>
    <s v="Campanha C"/>
    <x v="3"/>
    <s v="F"/>
    <n v="449921"/>
    <n v="6450"/>
    <n v="175970.00049999999"/>
    <n v="500"/>
  </r>
  <r>
    <x v="22"/>
    <x v="86"/>
    <s v="Campanha C"/>
    <x v="3"/>
    <s v="F"/>
    <n v="282899"/>
    <n v="3550"/>
    <n v="105660.0007"/>
    <n v="0"/>
  </r>
  <r>
    <x v="22"/>
    <x v="87"/>
    <s v="Campanha C"/>
    <x v="3"/>
    <s v="F"/>
    <n v="669671"/>
    <n v="9300"/>
    <n v="259179.99880000003"/>
    <n v="400"/>
  </r>
  <r>
    <x v="22"/>
    <x v="88"/>
    <s v="Campanha C"/>
    <x v="3"/>
    <s v="F"/>
    <n v="108655"/>
    <n v="1400"/>
    <n v="46920.001859999997"/>
    <n v="0"/>
  </r>
  <r>
    <x v="22"/>
    <x v="89"/>
    <s v="Campanha C"/>
    <x v="3"/>
    <s v="F"/>
    <n v="536248"/>
    <n v="7300"/>
    <n v="187739.99780000001"/>
    <n v="100"/>
  </r>
  <r>
    <x v="22"/>
    <x v="90"/>
    <s v="Campanha C"/>
    <x v="3"/>
    <s v="F"/>
    <n v="1055017"/>
    <n v="13250"/>
    <n v="380659.9952"/>
    <n v="950"/>
  </r>
  <r>
    <x v="22"/>
    <x v="91"/>
    <s v="Campanha C"/>
    <x v="3"/>
    <s v="F"/>
    <n v="1428421"/>
    <n v="18350"/>
    <n v="541700.00230000005"/>
    <n v="400"/>
  </r>
  <r>
    <x v="22"/>
    <x v="92"/>
    <s v="Campanha C"/>
    <x v="3"/>
    <s v="F"/>
    <n v="1088027"/>
    <n v="13600"/>
    <n v="409560.00260000001"/>
    <n v="700"/>
  </r>
  <r>
    <x v="22"/>
    <x v="93"/>
    <s v="Campanha C"/>
    <x v="3"/>
    <s v="F"/>
    <n v="288517"/>
    <n v="3900"/>
    <n v="102390.00020000001"/>
    <n v="350"/>
  </r>
  <r>
    <x v="22"/>
    <x v="94"/>
    <s v="Campanha C"/>
    <x v="3"/>
    <s v="F"/>
    <n v="202231"/>
    <n v="2650"/>
    <n v="67130.001070000013"/>
    <n v="0"/>
  </r>
  <r>
    <x v="22"/>
    <x v="95"/>
    <s v="Campanha C"/>
    <x v="3"/>
    <s v="F"/>
    <n v="73222"/>
    <n v="800"/>
    <n v="22860.000249999997"/>
    <n v="100"/>
  </r>
  <r>
    <x v="22"/>
    <x v="96"/>
    <s v="Campanha C"/>
    <x v="3"/>
    <s v="F"/>
    <n v="348542"/>
    <n v="4800"/>
    <n v="134889.99899999998"/>
    <n v="200"/>
  </r>
  <r>
    <x v="22"/>
    <x v="97"/>
    <s v="Campanha C"/>
    <x v="3"/>
    <s v="F"/>
    <n v="1097966"/>
    <n v="13300"/>
    <n v="369069.99699999997"/>
    <n v="1050"/>
  </r>
  <r>
    <x v="22"/>
    <x v="98"/>
    <s v="Campanha C"/>
    <x v="3"/>
    <s v="F"/>
    <n v="526923"/>
    <n v="6900"/>
    <n v="198089.99720000001"/>
    <n v="0"/>
  </r>
  <r>
    <x v="22"/>
    <x v="99"/>
    <s v="Campanha C"/>
    <x v="3"/>
    <s v="F"/>
    <n v="264386"/>
    <n v="3300"/>
    <n v="91000.000540000008"/>
    <n v="400"/>
  </r>
  <r>
    <x v="22"/>
    <x v="100"/>
    <s v="Campanha C"/>
    <x v="3"/>
    <s v="F"/>
    <n v="854940"/>
    <n v="11350"/>
    <n v="297910.00070000003"/>
    <n v="450"/>
  </r>
  <r>
    <x v="22"/>
    <x v="101"/>
    <s v="Campanha C"/>
    <x v="3"/>
    <s v="F"/>
    <n v="113567"/>
    <n v="1700"/>
    <n v="50290.000440000003"/>
    <n v="50"/>
  </r>
  <r>
    <x v="22"/>
    <x v="102"/>
    <s v="Campanha C"/>
    <x v="3"/>
    <s v="F"/>
    <n v="22859"/>
    <n v="300"/>
    <n v="9419.9998380000015"/>
    <n v="100"/>
  </r>
  <r>
    <x v="22"/>
    <x v="103"/>
    <s v="Campanha C"/>
    <x v="3"/>
    <s v="F"/>
    <n v="51754"/>
    <n v="650"/>
    <n v="20519.999980000001"/>
    <n v="150"/>
  </r>
  <r>
    <x v="22"/>
    <x v="104"/>
    <s v="Campanha C"/>
    <x v="3"/>
    <s v="F"/>
    <n v="104347"/>
    <n v="1400"/>
    <n v="38139.999930000005"/>
    <n v="300"/>
  </r>
  <r>
    <x v="22"/>
    <x v="105"/>
    <s v="Campanha C"/>
    <x v="3"/>
    <s v="F"/>
    <n v="391998"/>
    <n v="4850"/>
    <n v="142050.0025"/>
    <n v="250"/>
  </r>
  <r>
    <x v="22"/>
    <x v="106"/>
    <s v="Campanha C"/>
    <x v="3"/>
    <s v="F"/>
    <n v="1111156"/>
    <n v="14100"/>
    <n v="402300.00260000001"/>
    <n v="350"/>
  </r>
  <r>
    <x v="22"/>
    <x v="107"/>
    <s v="Campanha C"/>
    <x v="3"/>
    <s v="F"/>
    <n v="427772"/>
    <n v="5850"/>
    <n v="159299.99900000001"/>
    <n v="150"/>
  </r>
  <r>
    <x v="22"/>
    <x v="108"/>
    <s v="Campanha C"/>
    <x v="3"/>
    <s v="F"/>
    <n v="536457"/>
    <n v="6800"/>
    <n v="193659.99909999999"/>
    <n v="200"/>
  </r>
  <r>
    <x v="22"/>
    <x v="109"/>
    <s v="Campanha C"/>
    <x v="3"/>
    <s v="F"/>
    <n v="179894"/>
    <n v="2150"/>
    <n v="66839.998720000003"/>
    <n v="100"/>
  </r>
  <r>
    <x v="22"/>
    <x v="110"/>
    <s v="Campanha C"/>
    <x v="3"/>
    <s v="F"/>
    <n v="479882"/>
    <n v="6550"/>
    <n v="178670.0007"/>
    <n v="200"/>
  </r>
  <r>
    <x v="22"/>
    <x v="111"/>
    <s v="Campanha C"/>
    <x v="3"/>
    <s v="F"/>
    <n v="358261"/>
    <n v="4550"/>
    <n v="130360.00110000001"/>
    <n v="150"/>
  </r>
  <r>
    <x v="22"/>
    <x v="112"/>
    <s v="Campanha C"/>
    <x v="3"/>
    <s v="F"/>
    <n v="346688"/>
    <n v="4400"/>
    <n v="114859.99979999999"/>
    <n v="50"/>
  </r>
  <r>
    <x v="22"/>
    <x v="113"/>
    <s v="Campanha C"/>
    <x v="3"/>
    <s v="F"/>
    <n v="904907"/>
    <n v="9750"/>
    <n v="279219.995"/>
    <n v="750"/>
  </r>
  <r>
    <x v="22"/>
    <x v="114"/>
    <s v="Campanha C"/>
    <x v="3"/>
    <s v="F"/>
    <n v="589270"/>
    <n v="5350"/>
    <n v="158050.00229999999"/>
    <n v="550"/>
  </r>
  <r>
    <x v="22"/>
    <x v="115"/>
    <s v="Campanha C"/>
    <x v="3"/>
    <s v="F"/>
    <n v="168714"/>
    <n v="1200"/>
    <n v="36010.00071"/>
    <n v="50"/>
  </r>
  <r>
    <x v="22"/>
    <x v="116"/>
    <s v="Campanha C"/>
    <x v="3"/>
    <s v="F"/>
    <n v="71982"/>
    <n v="550"/>
    <n v="16340.00051"/>
    <n v="0"/>
  </r>
  <r>
    <x v="22"/>
    <x v="117"/>
    <s v="Campanha C"/>
    <x v="3"/>
    <s v="F"/>
    <n v="558666"/>
    <n v="5500"/>
    <n v="162639.9975"/>
    <n v="1000"/>
  </r>
  <r>
    <x v="22"/>
    <x v="118"/>
    <s v="Campanha C"/>
    <x v="3"/>
    <s v="F"/>
    <n v="1118200"/>
    <n v="11750"/>
    <n v="333749.99430000002"/>
    <n v="650"/>
  </r>
  <r>
    <x v="22"/>
    <x v="119"/>
    <s v="Campanha C"/>
    <x v="3"/>
    <s v="F"/>
    <n v="107100"/>
    <n v="1150"/>
    <n v="33710.000509999998"/>
    <n v="0"/>
  </r>
  <r>
    <x v="22"/>
    <x v="120"/>
    <s v="Campanha C"/>
    <x v="3"/>
    <s v="F"/>
    <n v="877769"/>
    <n v="8000"/>
    <n v="232590.00049999999"/>
    <n v="700"/>
  </r>
  <r>
    <x v="22"/>
    <x v="121"/>
    <s v="Campanha C"/>
    <x v="3"/>
    <s v="F"/>
    <n v="212508"/>
    <n v="1650"/>
    <n v="47690.000060000006"/>
    <n v="350"/>
  </r>
  <r>
    <x v="22"/>
    <x v="122"/>
    <s v="Campanha C"/>
    <x v="3"/>
    <s v="F"/>
    <n v="1129773"/>
    <n v="12600"/>
    <n v="358189.99700000003"/>
    <n v="650"/>
  </r>
  <r>
    <x v="22"/>
    <x v="123"/>
    <s v="Campanha C"/>
    <x v="3"/>
    <s v="F"/>
    <n v="637549"/>
    <n v="6000"/>
    <n v="173880.00349999999"/>
    <n v="100"/>
  </r>
  <r>
    <x v="22"/>
    <x v="124"/>
    <s v="Campanha C"/>
    <x v="3"/>
    <s v="F"/>
    <n v="151531"/>
    <n v="1400"/>
    <n v="40289.999490000002"/>
    <n v="50"/>
  </r>
  <r>
    <x v="22"/>
    <x v="125"/>
    <s v="Campanha C"/>
    <x v="3"/>
    <s v="F"/>
    <n v="790253"/>
    <n v="6750"/>
    <n v="198710.00049999999"/>
    <n v="450"/>
  </r>
  <r>
    <x v="22"/>
    <x v="126"/>
    <s v="Campanha C"/>
    <x v="3"/>
    <s v="F"/>
    <n v="513161"/>
    <n v="5700"/>
    <n v="165609.9987"/>
    <n v="400"/>
  </r>
  <r>
    <x v="23"/>
    <x v="127"/>
    <s v="Campanha C"/>
    <x v="3"/>
    <s v="M"/>
    <n v="464036"/>
    <n v="3850"/>
    <n v="123550.0004"/>
    <n v="600"/>
  </r>
  <r>
    <x v="23"/>
    <x v="128"/>
    <s v="Campanha C"/>
    <x v="3"/>
    <s v="M"/>
    <n v="478480"/>
    <n v="3750"/>
    <n v="135750.00120000003"/>
    <n v="550"/>
  </r>
  <r>
    <x v="23"/>
    <x v="129"/>
    <s v="Campanha C"/>
    <x v="3"/>
    <s v="M"/>
    <n v="428812"/>
    <n v="3300"/>
    <n v="116880.0001"/>
    <n v="700"/>
  </r>
  <r>
    <x v="23"/>
    <x v="130"/>
    <s v="Campanha C"/>
    <x v="3"/>
    <s v="M"/>
    <n v="1177535"/>
    <n v="11050"/>
    <n v="365660.00089999998"/>
    <n v="1250"/>
  </r>
  <r>
    <x v="23"/>
    <x v="131"/>
    <s v="Campanha C"/>
    <x v="3"/>
    <s v="M"/>
    <n v="426500"/>
    <n v="3600"/>
    <n v="128279.99879999999"/>
    <n v="650"/>
  </r>
  <r>
    <x v="23"/>
    <x v="132"/>
    <s v="Campanha C"/>
    <x v="3"/>
    <s v="M"/>
    <n v="54237"/>
    <n v="350"/>
    <n v="10779.99985"/>
    <n v="550"/>
  </r>
  <r>
    <x v="23"/>
    <x v="133"/>
    <s v="Campanha C"/>
    <x v="3"/>
    <s v="M"/>
    <n v="506916"/>
    <n v="4450"/>
    <n v="133699.99859999999"/>
    <n v="550"/>
  </r>
  <r>
    <x v="23"/>
    <x v="134"/>
    <s v="Campanha C"/>
    <x v="3"/>
    <s v="M"/>
    <n v="250960"/>
    <n v="2100"/>
    <n v="64879.999519999998"/>
    <n v="500"/>
  </r>
  <r>
    <x v="23"/>
    <x v="135"/>
    <s v="Campanha C"/>
    <x v="3"/>
    <s v="M"/>
    <n v="2286228"/>
    <n v="17650"/>
    <n v="603380.00199999998"/>
    <n v="1550"/>
  </r>
  <r>
    <x v="23"/>
    <x v="136"/>
    <s v="Campanha C"/>
    <x v="3"/>
    <s v="M"/>
    <n v="915451"/>
    <n v="6250"/>
    <n v="220559.99900000001"/>
    <n v="750"/>
  </r>
  <r>
    <x v="23"/>
    <x v="137"/>
    <s v="Campanha C"/>
    <x v="3"/>
    <s v="M"/>
    <n v="159478"/>
    <n v="1000"/>
    <n v="33899.999980000001"/>
    <n v="600"/>
  </r>
  <r>
    <x v="23"/>
    <x v="138"/>
    <s v="Campanha C"/>
    <x v="3"/>
    <s v="M"/>
    <n v="1228924"/>
    <n v="9500"/>
    <n v="318970.00320000004"/>
    <n v="900"/>
  </r>
  <r>
    <x v="23"/>
    <x v="139"/>
    <s v="Campanha C"/>
    <x v="3"/>
    <s v="M"/>
    <n v="938283"/>
    <n v="6700"/>
    <n v="248640.0001"/>
    <n v="850"/>
  </r>
  <r>
    <x v="23"/>
    <x v="140"/>
    <s v="Campanha C"/>
    <x v="3"/>
    <s v="M"/>
    <n v="154572"/>
    <n v="1300"/>
    <n v="40930.000070000002"/>
    <n v="500"/>
  </r>
  <r>
    <x v="23"/>
    <x v="141"/>
    <s v="Campanha C"/>
    <x v="3"/>
    <s v="M"/>
    <n v="378171"/>
    <n v="3500"/>
    <n v="109250.00079999999"/>
    <n v="450"/>
  </r>
  <r>
    <x v="23"/>
    <x v="142"/>
    <s v="Campanha C"/>
    <x v="3"/>
    <s v="M"/>
    <n v="468749"/>
    <n v="4200"/>
    <n v="134119.9975"/>
    <n v="800"/>
  </r>
  <r>
    <x v="23"/>
    <x v="143"/>
    <s v="Campanha C"/>
    <x v="3"/>
    <s v="M"/>
    <n v="309823"/>
    <n v="3000"/>
    <n v="103389.9996"/>
    <n v="750"/>
  </r>
  <r>
    <x v="23"/>
    <x v="144"/>
    <s v="Campanha C"/>
    <x v="3"/>
    <s v="M"/>
    <n v="327227"/>
    <n v="3250"/>
    <n v="116559.9996"/>
    <n v="650"/>
  </r>
  <r>
    <x v="23"/>
    <x v="145"/>
    <s v="Campanha C"/>
    <x v="3"/>
    <s v="M"/>
    <n v="334945"/>
    <n v="3600"/>
    <n v="120299.9994"/>
    <n v="500"/>
  </r>
  <r>
    <x v="23"/>
    <x v="146"/>
    <s v="Campanha C"/>
    <x v="3"/>
    <s v="M"/>
    <n v="68859"/>
    <n v="750"/>
    <n v="25459.999680000001"/>
    <n v="450"/>
  </r>
  <r>
    <x v="23"/>
    <x v="147"/>
    <s v="Campanha C"/>
    <x v="3"/>
    <s v="M"/>
    <n v="127125"/>
    <n v="1000"/>
    <n v="35679.999830000001"/>
    <n v="500"/>
  </r>
  <r>
    <x v="23"/>
    <x v="148"/>
    <s v="Campanha C"/>
    <x v="3"/>
    <s v="M"/>
    <n v="415798"/>
    <n v="4000"/>
    <n v="131780.0006"/>
    <n v="600"/>
  </r>
  <r>
    <x v="23"/>
    <x v="149"/>
    <s v="Campanha C"/>
    <x v="3"/>
    <s v="M"/>
    <n v="107671"/>
    <n v="1000"/>
    <n v="29910.000209999998"/>
    <n v="500"/>
  </r>
  <r>
    <x v="23"/>
    <x v="150"/>
    <s v="Campanha C"/>
    <x v="3"/>
    <s v="M"/>
    <n v="164356"/>
    <n v="1400"/>
    <n v="46790.000200000002"/>
    <n v="500"/>
  </r>
  <r>
    <x v="23"/>
    <x v="151"/>
    <s v="Campanha C"/>
    <x v="3"/>
    <s v="M"/>
    <n v="17662"/>
    <n v="100"/>
    <n v="3189.9999379999999"/>
    <n v="450"/>
  </r>
  <r>
    <x v="23"/>
    <x v="152"/>
    <s v="Campanha C"/>
    <x v="3"/>
    <s v="M"/>
    <n v="65339"/>
    <n v="500"/>
    <n v="16679.999830000001"/>
    <n v="500"/>
  </r>
  <r>
    <x v="23"/>
    <x v="153"/>
    <s v="Campanha C"/>
    <x v="3"/>
    <s v="M"/>
    <n v="59838"/>
    <n v="350"/>
    <n v="11110.00013"/>
    <n v="450"/>
  </r>
  <r>
    <x v="23"/>
    <x v="154"/>
    <s v="Campanha C"/>
    <x v="3"/>
    <s v="M"/>
    <n v="381577"/>
    <n v="4050"/>
    <n v="127569.99930000001"/>
    <n v="450"/>
  </r>
  <r>
    <x v="23"/>
    <x v="155"/>
    <s v="Campanha C"/>
    <x v="3"/>
    <s v="M"/>
    <n v="45491"/>
    <n v="400"/>
    <n v="11009.99999"/>
    <n v="450"/>
  </r>
  <r>
    <x v="23"/>
    <x v="156"/>
    <s v="Campanha C"/>
    <x v="3"/>
    <s v="M"/>
    <n v="18946"/>
    <n v="100"/>
    <n v="3599.9999049999997"/>
    <n v="400"/>
  </r>
  <r>
    <x v="23"/>
    <x v="157"/>
    <s v="Campanha C"/>
    <x v="3"/>
    <s v="M"/>
    <n v="114370"/>
    <n v="900"/>
    <n v="33659.999970000004"/>
    <n v="450"/>
  </r>
  <r>
    <x v="23"/>
    <x v="158"/>
    <s v="Campanha C"/>
    <x v="3"/>
    <s v="M"/>
    <n v="99698"/>
    <n v="1050"/>
    <n v="33349.999900000003"/>
    <n v="450"/>
  </r>
  <r>
    <x v="23"/>
    <x v="159"/>
    <s v="Campanha C"/>
    <x v="3"/>
    <s v="M"/>
    <n v="355165"/>
    <n v="4050"/>
    <n v="128609.9997"/>
    <n v="750"/>
  </r>
  <r>
    <x v="23"/>
    <x v="160"/>
    <s v="Campanha C"/>
    <x v="3"/>
    <s v="M"/>
    <n v="101431"/>
    <n v="1150"/>
    <n v="33930.000309999996"/>
    <n v="500"/>
  </r>
  <r>
    <x v="23"/>
    <x v="161"/>
    <s v="Campanha C"/>
    <x v="3"/>
    <s v="M"/>
    <n v="123151"/>
    <n v="1200"/>
    <n v="36440.0003"/>
    <n v="550"/>
  </r>
  <r>
    <x v="23"/>
    <x v="162"/>
    <s v="Campanha C"/>
    <x v="3"/>
    <s v="M"/>
    <n v="24078"/>
    <n v="200"/>
    <n v="5769.9999809999999"/>
    <n v="450"/>
  </r>
  <r>
    <x v="23"/>
    <x v="163"/>
    <s v="Campanha C"/>
    <x v="3"/>
    <s v="M"/>
    <n v="517801"/>
    <n v="5250"/>
    <n v="181720.00109999999"/>
    <n v="550"/>
  </r>
  <r>
    <x v="23"/>
    <x v="164"/>
    <s v="Campanha C"/>
    <x v="3"/>
    <s v="M"/>
    <n v="145104"/>
    <n v="1250"/>
    <n v="41420.000079999998"/>
    <n v="550"/>
  </r>
  <r>
    <x v="23"/>
    <x v="165"/>
    <s v="Campanha C"/>
    <x v="3"/>
    <s v="M"/>
    <n v="179950"/>
    <n v="1750"/>
    <n v="58679.999709999996"/>
    <n v="450"/>
  </r>
  <r>
    <x v="23"/>
    <x v="166"/>
    <s v="Campanha C"/>
    <x v="3"/>
    <s v="M"/>
    <n v="258531"/>
    <n v="2300"/>
    <n v="80339.999789999987"/>
    <n v="500"/>
  </r>
  <r>
    <x v="23"/>
    <x v="167"/>
    <s v="Campanha C"/>
    <x v="3"/>
    <s v="M"/>
    <n v="272500"/>
    <n v="3100"/>
    <n v="104459.99960000001"/>
    <n v="500"/>
  </r>
  <r>
    <x v="23"/>
    <x v="168"/>
    <s v="Campanha C"/>
    <x v="3"/>
    <s v="M"/>
    <n v="273197"/>
    <n v="2850"/>
    <n v="87730.000500000009"/>
    <n v="550"/>
  </r>
  <r>
    <x v="23"/>
    <x v="169"/>
    <s v="Campanha C"/>
    <x v="3"/>
    <s v="M"/>
    <n v="775904"/>
    <n v="8600"/>
    <n v="253990.00200000001"/>
    <n v="700"/>
  </r>
  <r>
    <x v="23"/>
    <x v="170"/>
    <s v="Campanha C"/>
    <x v="3"/>
    <s v="M"/>
    <n v="120251"/>
    <n v="1300"/>
    <n v="39440.000060000006"/>
    <n v="450"/>
  </r>
  <r>
    <x v="23"/>
    <x v="171"/>
    <s v="Campanha C"/>
    <x v="3"/>
    <s v="M"/>
    <n v="139406"/>
    <n v="1200"/>
    <n v="39049.999479999999"/>
    <n v="450"/>
  </r>
  <r>
    <x v="23"/>
    <x v="172"/>
    <s v="Campanha C"/>
    <x v="3"/>
    <s v="M"/>
    <n v="60314"/>
    <n v="550"/>
    <n v="16939.99958"/>
    <n v="550"/>
  </r>
  <r>
    <x v="23"/>
    <x v="173"/>
    <s v="Campanha C"/>
    <x v="3"/>
    <s v="M"/>
    <n v="563074"/>
    <n v="4300"/>
    <n v="142709.99850000002"/>
    <n v="700"/>
  </r>
  <r>
    <x v="23"/>
    <x v="174"/>
    <s v="Campanha C"/>
    <x v="3"/>
    <s v="M"/>
    <n v="168655"/>
    <n v="900"/>
    <n v="27299.999830000001"/>
    <n v="500"/>
  </r>
  <r>
    <x v="23"/>
    <x v="175"/>
    <s v="Campanha C"/>
    <x v="3"/>
    <s v="M"/>
    <n v="111963"/>
    <n v="850"/>
    <n v="29379.999400000001"/>
    <n v="600"/>
  </r>
  <r>
    <x v="23"/>
    <x v="176"/>
    <s v="Campanha C"/>
    <x v="3"/>
    <s v="M"/>
    <n v="1026304"/>
    <n v="8400"/>
    <n v="277579.99859999999"/>
    <n v="1650"/>
  </r>
  <r>
    <x v="23"/>
    <x v="177"/>
    <s v="Campanha C"/>
    <x v="3"/>
    <s v="M"/>
    <n v="1391924"/>
    <n v="12900"/>
    <n v="422840.00379999995"/>
    <n v="1800"/>
  </r>
  <r>
    <x v="23"/>
    <x v="178"/>
    <s v="Campanha C"/>
    <x v="3"/>
    <s v="M"/>
    <n v="147551"/>
    <n v="1100"/>
    <n v="38500.000829999997"/>
    <n v="450"/>
  </r>
  <r>
    <x v="23"/>
    <x v="179"/>
    <s v="Campanha C"/>
    <x v="3"/>
    <s v="M"/>
    <n v="66794"/>
    <n v="450"/>
    <n v="17329.999799999998"/>
    <n v="500"/>
  </r>
  <r>
    <x v="23"/>
    <x v="180"/>
    <s v="Campanha C"/>
    <x v="3"/>
    <s v="M"/>
    <n v="118882"/>
    <n v="950"/>
    <n v="32309.999939999998"/>
    <n v="550"/>
  </r>
  <r>
    <x v="23"/>
    <x v="181"/>
    <s v="Campanha C"/>
    <x v="3"/>
    <s v="M"/>
    <n v="148010"/>
    <n v="1200"/>
    <n v="41969.999430000003"/>
    <n v="500"/>
  </r>
  <r>
    <x v="23"/>
    <x v="182"/>
    <s v="Campanha C"/>
    <x v="3"/>
    <s v="M"/>
    <n v="932890"/>
    <n v="9850"/>
    <n v="352449.99890000001"/>
    <n v="600"/>
  </r>
  <r>
    <x v="23"/>
    <x v="183"/>
    <s v="Campanha C"/>
    <x v="3"/>
    <s v="M"/>
    <n v="718359"/>
    <n v="7350"/>
    <n v="264589.99970000004"/>
    <n v="650"/>
  </r>
  <r>
    <x v="23"/>
    <x v="184"/>
    <s v="Campanha C"/>
    <x v="3"/>
    <s v="M"/>
    <n v="433658"/>
    <n v="4100"/>
    <n v="158599.99980000002"/>
    <n v="750"/>
  </r>
  <r>
    <x v="23"/>
    <x v="185"/>
    <s v="Campanha C"/>
    <x v="3"/>
    <s v="M"/>
    <n v="29455"/>
    <n v="150"/>
    <n v="4769.9999809999999"/>
    <n v="500"/>
  </r>
  <r>
    <x v="23"/>
    <x v="186"/>
    <s v="Campanha C"/>
    <x v="3"/>
    <s v="M"/>
    <n v="23973"/>
    <n v="150"/>
    <n v="4820.0000520000003"/>
    <n v="500"/>
  </r>
  <r>
    <x v="23"/>
    <x v="187"/>
    <s v="Campanha C"/>
    <x v="3"/>
    <s v="M"/>
    <n v="126480"/>
    <n v="1250"/>
    <n v="37259.999989999997"/>
    <n v="500"/>
  </r>
  <r>
    <x v="23"/>
    <x v="188"/>
    <s v="Campanha C"/>
    <x v="3"/>
    <s v="M"/>
    <n v="138959"/>
    <n v="1400"/>
    <n v="39520.000699999997"/>
    <n v="400"/>
  </r>
  <r>
    <x v="23"/>
    <x v="189"/>
    <s v="Campanha C"/>
    <x v="3"/>
    <s v="M"/>
    <n v="68829"/>
    <n v="600"/>
    <n v="19479.999779999998"/>
    <n v="400"/>
  </r>
  <r>
    <x v="23"/>
    <x v="190"/>
    <s v="Campanha C"/>
    <x v="3"/>
    <s v="M"/>
    <n v="49916"/>
    <n v="500"/>
    <n v="16379.999999999998"/>
    <n v="550"/>
  </r>
  <r>
    <x v="23"/>
    <x v="191"/>
    <s v="Campanha C"/>
    <x v="3"/>
    <s v="M"/>
    <n v="76014"/>
    <n v="800"/>
    <n v="22670.000309999999"/>
    <n v="450"/>
  </r>
  <r>
    <x v="23"/>
    <x v="192"/>
    <s v="Campanha C"/>
    <x v="3"/>
    <s v="M"/>
    <n v="50947"/>
    <n v="500"/>
    <n v="15990.000249999999"/>
    <n v="450"/>
  </r>
  <r>
    <x v="23"/>
    <x v="193"/>
    <s v="Campanha C"/>
    <x v="3"/>
    <s v="M"/>
    <n v="55536"/>
    <n v="550"/>
    <n v="17049.999950000001"/>
    <n v="450"/>
  </r>
  <r>
    <x v="23"/>
    <x v="194"/>
    <s v="Campanha C"/>
    <x v="3"/>
    <s v="M"/>
    <n v="101410"/>
    <n v="600"/>
    <n v="17940.000059999998"/>
    <n v="650"/>
  </r>
  <r>
    <x v="23"/>
    <x v="195"/>
    <s v="Campanha C"/>
    <x v="3"/>
    <s v="M"/>
    <n v="134245"/>
    <n v="900"/>
    <n v="25750.000239999998"/>
    <n v="600"/>
  </r>
  <r>
    <x v="23"/>
    <x v="196"/>
    <s v="Campanha C"/>
    <x v="3"/>
    <s v="M"/>
    <n v="125650"/>
    <n v="1000"/>
    <n v="30080.000759999999"/>
    <n v="600"/>
  </r>
  <r>
    <x v="23"/>
    <x v="197"/>
    <s v="Campanha C"/>
    <x v="3"/>
    <s v="M"/>
    <n v="50406"/>
    <n v="250"/>
    <n v="7260.0001099999999"/>
    <n v="500"/>
  </r>
  <r>
    <x v="23"/>
    <x v="198"/>
    <s v="Campanha C"/>
    <x v="3"/>
    <s v="M"/>
    <n v="121769"/>
    <n v="650"/>
    <n v="18419.999959999997"/>
    <n v="550"/>
  </r>
  <r>
    <x v="23"/>
    <x v="199"/>
    <s v="Campanha C"/>
    <x v="3"/>
    <s v="M"/>
    <n v="267106"/>
    <n v="1700"/>
    <n v="50500"/>
    <n v="700"/>
  </r>
  <r>
    <x v="23"/>
    <x v="200"/>
    <s v="Campanha C"/>
    <x v="3"/>
    <s v="M"/>
    <n v="365539"/>
    <n v="2850"/>
    <n v="82139.999149999989"/>
    <n v="750"/>
  </r>
  <r>
    <x v="23"/>
    <x v="201"/>
    <s v="Campanha C"/>
    <x v="3"/>
    <s v="M"/>
    <n v="188758"/>
    <n v="1250"/>
    <n v="36600.000379999998"/>
    <n v="550"/>
  </r>
  <r>
    <x v="23"/>
    <x v="202"/>
    <s v="Campanha C"/>
    <x v="3"/>
    <s v="M"/>
    <n v="108426"/>
    <n v="650"/>
    <n v="19580.00016"/>
    <n v="450"/>
  </r>
  <r>
    <x v="23"/>
    <x v="203"/>
    <s v="Campanha C"/>
    <x v="3"/>
    <s v="M"/>
    <n v="138525"/>
    <n v="450"/>
    <n v="13650.00045"/>
    <n v="600"/>
  </r>
  <r>
    <x v="23"/>
    <x v="204"/>
    <s v="Campanha C"/>
    <x v="3"/>
    <s v="M"/>
    <n v="150858"/>
    <n v="1050"/>
    <n v="30260.000110000001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CFDD3-7591-4A0A-88DB-EB4AE452BBA1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 colHeaderCaption="ROI">
  <location ref="A70:C75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3" showAll="0"/>
    <pivotField numFmtId="3" showAll="0"/>
    <pivotField dataField="1" numFmtId="3" showAll="0"/>
    <pivotField dataField="1" numFmtId="4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oma Qtde Vendas" fld="3" baseField="0" baseItem="2" numFmtId="3"/>
    <dataField name="Soma de Soma Investimento do anúncio" fld="4" baseField="0" baseItem="2" numFmtId="4"/>
  </dataFields>
  <formats count="2">
    <format dxfId="2">
      <pivotArea collapsedLevelsAreSubtotals="1" fieldPosition="0">
        <references count="1">
          <reference field="0" count="1">
            <x v="3"/>
          </reference>
        </references>
      </pivotArea>
    </format>
    <format dxfId="1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42BDB-1839-47EC-8C0F-C38681B7FFDE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rowHeaderCaption="Anúncios">
  <location ref="A4:F29" firstHeaderRow="0" firstDataRow="1" firstDataCol="2"/>
  <pivotFields count="11">
    <pivotField axis="axisRow" compact="0" outline="0" showAll="0" sortType="ascending" defaultSubtotal="0">
      <items count="24">
        <item n="Ad_0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x="5"/>
      </items>
    </pivotField>
    <pivotField compact="0" outline="0" showAll="0" defaultSubtotal="0">
      <items count="4">
        <item sd="0" x="0"/>
        <item sd="0" x="1"/>
        <item sd="0" x="2"/>
        <item x="3"/>
      </items>
    </pivotField>
  </pivotFields>
  <rowFields count="2">
    <field x="0"/>
    <field x="3"/>
  </rowFields>
  <rowItems count="25">
    <i>
      <x/>
      <x/>
    </i>
    <i>
      <x v="1"/>
      <x/>
    </i>
    <i>
      <x v="2"/>
      <x v="1"/>
    </i>
    <i>
      <x v="3"/>
      <x v="1"/>
    </i>
    <i>
      <x v="4"/>
      <x v="2"/>
    </i>
    <i>
      <x v="5"/>
      <x v="2"/>
    </i>
    <i>
      <x v="6"/>
      <x v="3"/>
    </i>
    <i>
      <x v="7"/>
      <x v="3"/>
    </i>
    <i>
      <x v="8"/>
      <x/>
    </i>
    <i>
      <x v="9"/>
      <x/>
    </i>
    <i>
      <x v="10"/>
      <x v="1"/>
    </i>
    <i>
      <x v="11"/>
      <x v="1"/>
    </i>
    <i>
      <x v="12"/>
      <x v="2"/>
    </i>
    <i>
      <x v="13"/>
      <x v="2"/>
    </i>
    <i>
      <x v="14"/>
      <x v="3"/>
    </i>
    <i>
      <x v="15"/>
      <x v="3"/>
    </i>
    <i>
      <x v="16"/>
      <x/>
    </i>
    <i>
      <x v="17"/>
      <x/>
    </i>
    <i>
      <x v="18"/>
      <x v="1"/>
    </i>
    <i>
      <x v="19"/>
      <x v="1"/>
    </i>
    <i>
      <x v="20"/>
      <x v="2"/>
    </i>
    <i>
      <x v="21"/>
      <x v="2"/>
    </i>
    <i>
      <x v="22"/>
      <x v="3"/>
    </i>
    <i>
      <x v="23"/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Qtde Exibições" fld="5" baseField="0" baseItem="0" numFmtId="3"/>
    <dataField name="Soma Qtde Clicks" fld="6" baseField="0" baseItem="0" numFmtId="3"/>
    <dataField name="Soma Qtde Vendas" fld="8" baseField="0" baseItem="0" numFmtId="3"/>
    <dataField name="Soma Investimento do anúncio" fld="7" baseField="0" baseItem="0" numFmtId="43"/>
  </dataFields>
  <formats count="6">
    <format dxfId="8">
      <pivotArea field="0" type="button" dataOnly="0" labelOnly="1" outline="0" axis="axisRow" fieldPosition="0"/>
    </format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150E3-9AB5-4FA3-8CD4-26ED32B7610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>
  <location ref="A60:B65" firstHeaderRow="1" firstDataRow="1" firstDataCol="1"/>
  <pivotFields count="2">
    <pivotField numFmtId="43"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td de Anúncio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7"/>
  <sheetViews>
    <sheetView showGridLines="0" zoomScale="60" zoomScaleNormal="60" workbookViewId="0">
      <selection activeCell="E18" sqref="E18"/>
    </sheetView>
  </sheetViews>
  <sheetFormatPr defaultColWidth="11" defaultRowHeight="15.6" x14ac:dyDescent="0.3"/>
  <cols>
    <col min="1" max="2" width="19.5" customWidth="1"/>
    <col min="3" max="3" width="18" bestFit="1" customWidth="1"/>
    <col min="4" max="4" width="16.296875" customWidth="1"/>
    <col min="5" max="5" width="11.19921875" bestFit="1" customWidth="1"/>
    <col min="6" max="6" width="25.5" customWidth="1"/>
    <col min="7" max="7" width="21.69921875" bestFit="1" customWidth="1"/>
    <col min="8" max="8" width="23" customWidth="1"/>
    <col min="9" max="9" width="21" customWidth="1"/>
  </cols>
  <sheetData>
    <row r="1" spans="1:15" ht="55.95" customHeight="1" x14ac:dyDescent="0.3">
      <c r="A1" s="2" t="s">
        <v>7</v>
      </c>
      <c r="B1" s="2" t="s">
        <v>39</v>
      </c>
      <c r="C1" s="2" t="s">
        <v>11</v>
      </c>
      <c r="D1" s="2" t="s">
        <v>38</v>
      </c>
      <c r="E1" s="2" t="s">
        <v>37</v>
      </c>
      <c r="F1" s="2" t="s">
        <v>41</v>
      </c>
      <c r="G1" s="2" t="s">
        <v>6</v>
      </c>
      <c r="H1" s="3" t="s">
        <v>12</v>
      </c>
      <c r="I1" s="2" t="s">
        <v>40</v>
      </c>
      <c r="K1" s="4" t="s">
        <v>43</v>
      </c>
    </row>
    <row r="2" spans="1:15" x14ac:dyDescent="0.3">
      <c r="A2" s="5" t="s">
        <v>28</v>
      </c>
      <c r="B2" s="6">
        <v>44562</v>
      </c>
      <c r="C2" t="s">
        <v>8</v>
      </c>
      <c r="D2" t="s">
        <v>0</v>
      </c>
      <c r="E2" t="s">
        <v>5</v>
      </c>
      <c r="F2">
        <v>57665</v>
      </c>
      <c r="G2">
        <v>700</v>
      </c>
      <c r="H2" s="1">
        <v>18069.999690000001</v>
      </c>
      <c r="I2">
        <v>100</v>
      </c>
      <c r="J2" s="32"/>
    </row>
    <row r="3" spans="1:15" x14ac:dyDescent="0.3">
      <c r="A3" s="5" t="s">
        <v>28</v>
      </c>
      <c r="B3" s="6">
        <v>44563</v>
      </c>
      <c r="C3" t="s">
        <v>8</v>
      </c>
      <c r="D3" t="s">
        <v>0</v>
      </c>
      <c r="E3" t="s">
        <v>5</v>
      </c>
      <c r="F3">
        <v>3091</v>
      </c>
      <c r="G3">
        <v>50</v>
      </c>
      <c r="H3" s="1">
        <v>1610.000014</v>
      </c>
      <c r="I3">
        <v>100</v>
      </c>
      <c r="J3" s="32"/>
    </row>
    <row r="4" spans="1:15" x14ac:dyDescent="0.3">
      <c r="A4" s="5" t="s">
        <v>28</v>
      </c>
      <c r="B4" s="6">
        <v>44564</v>
      </c>
      <c r="C4" t="s">
        <v>8</v>
      </c>
      <c r="D4" t="s">
        <v>0</v>
      </c>
      <c r="E4" t="s">
        <v>5</v>
      </c>
      <c r="F4">
        <v>5014</v>
      </c>
      <c r="G4">
        <v>50</v>
      </c>
      <c r="H4" s="1">
        <v>1190.000057</v>
      </c>
      <c r="I4">
        <v>50</v>
      </c>
      <c r="J4" s="32"/>
      <c r="N4" s="4"/>
      <c r="O4" s="4"/>
    </row>
    <row r="5" spans="1:15" x14ac:dyDescent="0.3">
      <c r="A5" s="5" t="s">
        <v>28</v>
      </c>
      <c r="B5" s="6">
        <v>44565</v>
      </c>
      <c r="C5" t="s">
        <v>8</v>
      </c>
      <c r="D5" t="s">
        <v>0</v>
      </c>
      <c r="E5" t="s">
        <v>5</v>
      </c>
      <c r="F5">
        <v>38726</v>
      </c>
      <c r="G5">
        <v>350</v>
      </c>
      <c r="H5" s="1">
        <v>9220.0002669999994</v>
      </c>
      <c r="I5">
        <v>50</v>
      </c>
      <c r="J5" s="32"/>
      <c r="N5" s="4"/>
      <c r="O5" s="4"/>
    </row>
    <row r="6" spans="1:15" x14ac:dyDescent="0.3">
      <c r="A6" s="5" t="s">
        <v>28</v>
      </c>
      <c r="B6" s="6">
        <v>44566</v>
      </c>
      <c r="C6" t="s">
        <v>8</v>
      </c>
      <c r="D6" t="s">
        <v>0</v>
      </c>
      <c r="E6" t="s">
        <v>5</v>
      </c>
      <c r="F6">
        <v>5369</v>
      </c>
      <c r="G6">
        <v>50</v>
      </c>
      <c r="H6" s="1">
        <v>1509.99999</v>
      </c>
      <c r="I6">
        <v>50</v>
      </c>
      <c r="J6" s="32"/>
      <c r="N6" s="4"/>
      <c r="O6" s="4"/>
    </row>
    <row r="7" spans="1:15" x14ac:dyDescent="0.3">
      <c r="A7" s="5" t="s">
        <v>28</v>
      </c>
      <c r="B7" s="6">
        <v>44567</v>
      </c>
      <c r="C7" t="s">
        <v>8</v>
      </c>
      <c r="D7" t="s">
        <v>0</v>
      </c>
      <c r="E7" t="s">
        <v>5</v>
      </c>
      <c r="F7">
        <v>22221</v>
      </c>
      <c r="G7">
        <v>350</v>
      </c>
      <c r="H7" s="1">
        <v>9430.000066999999</v>
      </c>
      <c r="I7">
        <v>100</v>
      </c>
      <c r="J7" s="32"/>
      <c r="N7" s="4"/>
      <c r="O7" s="4"/>
    </row>
    <row r="8" spans="1:15" x14ac:dyDescent="0.3">
      <c r="A8" s="5" t="s">
        <v>28</v>
      </c>
      <c r="B8" s="6">
        <v>44568</v>
      </c>
      <c r="C8" t="s">
        <v>8</v>
      </c>
      <c r="D8" t="s">
        <v>0</v>
      </c>
      <c r="E8" t="s">
        <v>5</v>
      </c>
      <c r="F8">
        <v>13019</v>
      </c>
      <c r="G8">
        <v>250</v>
      </c>
      <c r="H8" s="1">
        <v>6960.0000380000001</v>
      </c>
      <c r="I8">
        <v>50</v>
      </c>
      <c r="J8" s="32"/>
      <c r="N8" s="4"/>
      <c r="O8" s="4"/>
    </row>
    <row r="9" spans="1:15" x14ac:dyDescent="0.3">
      <c r="A9" s="5" t="s">
        <v>29</v>
      </c>
      <c r="B9" s="6">
        <v>44569</v>
      </c>
      <c r="C9" t="s">
        <v>8</v>
      </c>
      <c r="D9" t="s">
        <v>0</v>
      </c>
      <c r="E9" t="s">
        <v>1</v>
      </c>
      <c r="F9">
        <v>7350</v>
      </c>
      <c r="G9">
        <v>50</v>
      </c>
      <c r="H9" s="1">
        <v>1429.9999480000001</v>
      </c>
      <c r="I9">
        <v>150</v>
      </c>
      <c r="J9" s="32"/>
      <c r="N9" s="4"/>
      <c r="O9" s="4"/>
    </row>
    <row r="10" spans="1:15" x14ac:dyDescent="0.3">
      <c r="A10" s="5" t="s">
        <v>29</v>
      </c>
      <c r="B10" s="6">
        <v>44570</v>
      </c>
      <c r="C10" t="s">
        <v>8</v>
      </c>
      <c r="D10" t="s">
        <v>0</v>
      </c>
      <c r="E10" t="s">
        <v>1</v>
      </c>
      <c r="F10">
        <v>17861</v>
      </c>
      <c r="G10">
        <v>100</v>
      </c>
      <c r="H10" s="1">
        <v>1820.0000230000001</v>
      </c>
      <c r="I10">
        <v>100</v>
      </c>
      <c r="J10" s="32"/>
      <c r="N10" s="4"/>
      <c r="O10" s="4"/>
    </row>
    <row r="11" spans="1:15" x14ac:dyDescent="0.3">
      <c r="A11" s="5" t="s">
        <v>29</v>
      </c>
      <c r="B11" s="6">
        <v>44571</v>
      </c>
      <c r="C11" t="s">
        <v>8</v>
      </c>
      <c r="D11" t="s">
        <v>0</v>
      </c>
      <c r="E11" t="s">
        <v>1</v>
      </c>
      <c r="F11">
        <v>4259</v>
      </c>
      <c r="G11">
        <v>50</v>
      </c>
      <c r="H11" s="1">
        <v>1250</v>
      </c>
      <c r="I11">
        <v>50</v>
      </c>
      <c r="J11" s="32"/>
      <c r="N11" s="4"/>
      <c r="O11" s="4"/>
    </row>
    <row r="12" spans="1:15" x14ac:dyDescent="0.3">
      <c r="A12" s="5" t="s">
        <v>29</v>
      </c>
      <c r="B12" s="6">
        <v>44572</v>
      </c>
      <c r="C12" t="s">
        <v>8</v>
      </c>
      <c r="D12" t="s">
        <v>0</v>
      </c>
      <c r="E12" t="s">
        <v>1</v>
      </c>
      <c r="F12">
        <v>4133</v>
      </c>
      <c r="G12">
        <v>50</v>
      </c>
      <c r="H12" s="1">
        <v>1289.9999620000001</v>
      </c>
      <c r="I12">
        <v>100</v>
      </c>
      <c r="J12" s="32"/>
      <c r="N12" s="4"/>
      <c r="O12" s="4"/>
    </row>
    <row r="13" spans="1:15" x14ac:dyDescent="0.3">
      <c r="A13" s="5" t="s">
        <v>29</v>
      </c>
      <c r="B13" s="6">
        <v>44573</v>
      </c>
      <c r="C13" t="s">
        <v>8</v>
      </c>
      <c r="D13" t="s">
        <v>0</v>
      </c>
      <c r="E13" t="s">
        <v>1</v>
      </c>
      <c r="F13">
        <v>15615</v>
      </c>
      <c r="G13">
        <v>150</v>
      </c>
      <c r="H13" s="1">
        <v>4769.9999809999999</v>
      </c>
      <c r="I13">
        <v>50</v>
      </c>
      <c r="J13" s="32"/>
      <c r="N13" s="4"/>
      <c r="O13" s="4"/>
    </row>
    <row r="14" spans="1:15" x14ac:dyDescent="0.3">
      <c r="A14" s="5" t="s">
        <v>29</v>
      </c>
      <c r="B14" s="6">
        <v>44574</v>
      </c>
      <c r="C14" t="s">
        <v>8</v>
      </c>
      <c r="D14" t="s">
        <v>0</v>
      </c>
      <c r="E14" t="s">
        <v>1</v>
      </c>
      <c r="F14">
        <v>10951</v>
      </c>
      <c r="G14">
        <v>50</v>
      </c>
      <c r="H14" s="1">
        <v>1269.9999809999999</v>
      </c>
      <c r="I14">
        <v>100</v>
      </c>
      <c r="J14" s="32"/>
      <c r="N14" s="4"/>
      <c r="O14" s="4"/>
    </row>
    <row r="15" spans="1:15" x14ac:dyDescent="0.3">
      <c r="A15" s="5" t="s">
        <v>29</v>
      </c>
      <c r="B15" s="6">
        <v>44575</v>
      </c>
      <c r="C15" t="s">
        <v>8</v>
      </c>
      <c r="D15" t="s">
        <v>0</v>
      </c>
      <c r="E15" t="s">
        <v>1</v>
      </c>
      <c r="F15">
        <v>2355</v>
      </c>
      <c r="G15">
        <v>50</v>
      </c>
      <c r="H15" s="1">
        <v>1500</v>
      </c>
      <c r="I15">
        <v>50</v>
      </c>
      <c r="J15" s="32"/>
      <c r="N15" s="4"/>
      <c r="O15" s="4"/>
    </row>
    <row r="16" spans="1:15" x14ac:dyDescent="0.3">
      <c r="A16" s="5" t="s">
        <v>29</v>
      </c>
      <c r="B16" s="6">
        <v>44576</v>
      </c>
      <c r="C16" t="s">
        <v>8</v>
      </c>
      <c r="D16" t="s">
        <v>0</v>
      </c>
      <c r="E16" t="s">
        <v>1</v>
      </c>
      <c r="F16">
        <v>9502</v>
      </c>
      <c r="G16">
        <v>150</v>
      </c>
      <c r="H16" s="1">
        <v>3159.9999670000002</v>
      </c>
      <c r="I16">
        <v>50</v>
      </c>
      <c r="J16" s="32"/>
      <c r="N16" s="4"/>
      <c r="O16" s="4"/>
    </row>
    <row r="17" spans="1:15" x14ac:dyDescent="0.3">
      <c r="A17" s="5" t="s">
        <v>29</v>
      </c>
      <c r="B17" s="6">
        <v>44577</v>
      </c>
      <c r="C17" t="s">
        <v>8</v>
      </c>
      <c r="D17" t="s">
        <v>0</v>
      </c>
      <c r="E17" t="s">
        <v>1</v>
      </c>
      <c r="F17">
        <v>14669</v>
      </c>
      <c r="G17">
        <v>350</v>
      </c>
      <c r="H17" s="1">
        <v>10280.00021</v>
      </c>
      <c r="I17">
        <v>100</v>
      </c>
      <c r="J17" s="32"/>
      <c r="N17" s="4"/>
      <c r="O17" s="4"/>
    </row>
    <row r="18" spans="1:15" x14ac:dyDescent="0.3">
      <c r="A18" s="5" t="s">
        <v>29</v>
      </c>
      <c r="B18" s="6">
        <v>44578</v>
      </c>
      <c r="C18" t="s">
        <v>8</v>
      </c>
      <c r="D18" t="s">
        <v>0</v>
      </c>
      <c r="E18" t="s">
        <v>1</v>
      </c>
      <c r="F18">
        <v>2305</v>
      </c>
      <c r="G18">
        <v>50</v>
      </c>
      <c r="H18" s="1">
        <v>569.99999300000002</v>
      </c>
      <c r="I18">
        <v>50</v>
      </c>
      <c r="J18" s="32"/>
      <c r="N18" s="4"/>
      <c r="O18" s="4"/>
    </row>
    <row r="19" spans="1:15" x14ac:dyDescent="0.3">
      <c r="A19" s="5" t="s">
        <v>30</v>
      </c>
      <c r="B19" s="6">
        <v>44579</v>
      </c>
      <c r="C19" t="s">
        <v>8</v>
      </c>
      <c r="D19" t="s">
        <v>2</v>
      </c>
      <c r="E19" t="s">
        <v>5</v>
      </c>
      <c r="F19">
        <v>2508</v>
      </c>
      <c r="G19">
        <v>50</v>
      </c>
      <c r="H19" s="1">
        <v>1220.000029</v>
      </c>
      <c r="I19">
        <v>50</v>
      </c>
      <c r="J19" s="32"/>
      <c r="N19" s="4"/>
      <c r="O19" s="4"/>
    </row>
    <row r="20" spans="1:15" x14ac:dyDescent="0.3">
      <c r="A20" s="5" t="s">
        <v>30</v>
      </c>
      <c r="B20" s="6">
        <v>44580</v>
      </c>
      <c r="C20" t="s">
        <v>8</v>
      </c>
      <c r="D20" t="s">
        <v>2</v>
      </c>
      <c r="E20" t="s">
        <v>5</v>
      </c>
      <c r="F20">
        <v>5864</v>
      </c>
      <c r="G20">
        <v>100</v>
      </c>
      <c r="H20" s="1">
        <v>2799.9999519999997</v>
      </c>
      <c r="I20">
        <v>100</v>
      </c>
      <c r="J20" s="32"/>
      <c r="N20" s="4"/>
      <c r="O20" s="4"/>
    </row>
    <row r="21" spans="1:15" x14ac:dyDescent="0.3">
      <c r="A21" s="5" t="s">
        <v>30</v>
      </c>
      <c r="B21" s="6">
        <v>44581</v>
      </c>
      <c r="C21" t="s">
        <v>8</v>
      </c>
      <c r="D21" t="s">
        <v>2</v>
      </c>
      <c r="E21" t="s">
        <v>5</v>
      </c>
      <c r="F21">
        <v>2783</v>
      </c>
      <c r="G21">
        <v>50</v>
      </c>
      <c r="H21" s="1">
        <v>1600.0000240000002</v>
      </c>
      <c r="I21">
        <v>50</v>
      </c>
      <c r="J21" s="32"/>
      <c r="N21" s="4"/>
      <c r="O21" s="4"/>
    </row>
    <row r="22" spans="1:15" x14ac:dyDescent="0.3">
      <c r="A22" s="5" t="s">
        <v>31</v>
      </c>
      <c r="B22" s="6">
        <v>44582</v>
      </c>
      <c r="C22" t="s">
        <v>8</v>
      </c>
      <c r="D22" t="s">
        <v>2</v>
      </c>
      <c r="E22" t="s">
        <v>1</v>
      </c>
      <c r="F22">
        <v>4627</v>
      </c>
      <c r="G22">
        <v>50</v>
      </c>
      <c r="H22" s="1">
        <v>1690.000057</v>
      </c>
      <c r="I22">
        <v>50</v>
      </c>
      <c r="J22" s="32"/>
      <c r="N22" s="4"/>
      <c r="O22" s="4"/>
    </row>
    <row r="23" spans="1:15" x14ac:dyDescent="0.3">
      <c r="A23" s="5" t="s">
        <v>31</v>
      </c>
      <c r="B23" s="6">
        <v>44583</v>
      </c>
      <c r="C23" t="s">
        <v>8</v>
      </c>
      <c r="D23" t="s">
        <v>2</v>
      </c>
      <c r="E23" t="s">
        <v>1</v>
      </c>
      <c r="F23">
        <v>21026</v>
      </c>
      <c r="G23">
        <v>200</v>
      </c>
      <c r="H23" s="1">
        <v>4630.0001139999995</v>
      </c>
      <c r="I23">
        <v>150</v>
      </c>
      <c r="J23" s="32"/>
      <c r="K23" s="4" t="s">
        <v>42</v>
      </c>
      <c r="N23" s="4"/>
      <c r="O23" s="4"/>
    </row>
    <row r="24" spans="1:15" x14ac:dyDescent="0.3">
      <c r="A24" s="5" t="s">
        <v>31</v>
      </c>
      <c r="B24" s="6">
        <v>44584</v>
      </c>
      <c r="C24" t="s">
        <v>8</v>
      </c>
      <c r="D24" t="s">
        <v>2</v>
      </c>
      <c r="E24" t="s">
        <v>1</v>
      </c>
      <c r="F24">
        <v>7132</v>
      </c>
      <c r="G24">
        <v>100</v>
      </c>
      <c r="H24" s="1">
        <v>2609.9998949999999</v>
      </c>
      <c r="I24">
        <v>50</v>
      </c>
      <c r="J24" s="32"/>
      <c r="N24" s="4"/>
      <c r="O24" s="4"/>
    </row>
    <row r="25" spans="1:15" x14ac:dyDescent="0.3">
      <c r="A25" s="5" t="s">
        <v>31</v>
      </c>
      <c r="B25" s="6">
        <v>44585</v>
      </c>
      <c r="C25" t="s">
        <v>8</v>
      </c>
      <c r="D25" t="s">
        <v>2</v>
      </c>
      <c r="E25" t="s">
        <v>1</v>
      </c>
      <c r="F25">
        <v>12190</v>
      </c>
      <c r="G25">
        <v>100</v>
      </c>
      <c r="H25" s="1">
        <v>3049.9999519999997</v>
      </c>
      <c r="I25">
        <v>50</v>
      </c>
      <c r="J25" s="32"/>
      <c r="N25" s="4"/>
      <c r="O25" s="4"/>
    </row>
    <row r="26" spans="1:15" x14ac:dyDescent="0.3">
      <c r="A26" s="5" t="s">
        <v>31</v>
      </c>
      <c r="B26" s="6">
        <v>44586</v>
      </c>
      <c r="C26" t="s">
        <v>8</v>
      </c>
      <c r="D26" t="s">
        <v>2</v>
      </c>
      <c r="E26" t="s">
        <v>1</v>
      </c>
      <c r="F26">
        <v>12193</v>
      </c>
      <c r="G26">
        <v>100</v>
      </c>
      <c r="H26" s="1">
        <v>3059.9999430000003</v>
      </c>
      <c r="I26">
        <v>100</v>
      </c>
      <c r="J26" s="32"/>
      <c r="N26" s="4"/>
      <c r="O26" s="4"/>
    </row>
    <row r="27" spans="1:15" x14ac:dyDescent="0.3">
      <c r="A27" s="5" t="s">
        <v>31</v>
      </c>
      <c r="B27" s="6">
        <v>44587</v>
      </c>
      <c r="C27" t="s">
        <v>8</v>
      </c>
      <c r="D27" t="s">
        <v>2</v>
      </c>
      <c r="E27" t="s">
        <v>1</v>
      </c>
      <c r="F27">
        <v>7440</v>
      </c>
      <c r="G27">
        <v>100</v>
      </c>
      <c r="H27" s="1">
        <v>2980.0000190000001</v>
      </c>
      <c r="I27">
        <v>100</v>
      </c>
      <c r="J27" s="32"/>
      <c r="N27" s="4"/>
      <c r="O27" s="4"/>
    </row>
    <row r="28" spans="1:15" x14ac:dyDescent="0.3">
      <c r="A28" s="5" t="s">
        <v>32</v>
      </c>
      <c r="B28" s="6">
        <v>44588</v>
      </c>
      <c r="C28" t="s">
        <v>8</v>
      </c>
      <c r="D28" t="s">
        <v>3</v>
      </c>
      <c r="E28" t="s">
        <v>5</v>
      </c>
      <c r="F28">
        <v>3812</v>
      </c>
      <c r="G28">
        <v>50</v>
      </c>
      <c r="H28" s="1">
        <v>1129.9999949999999</v>
      </c>
      <c r="I28">
        <v>150</v>
      </c>
      <c r="J28" s="32"/>
    </row>
    <row r="29" spans="1:15" x14ac:dyDescent="0.3">
      <c r="A29" s="5" t="s">
        <v>33</v>
      </c>
      <c r="B29" s="6">
        <v>44589</v>
      </c>
      <c r="C29" t="s">
        <v>8</v>
      </c>
      <c r="D29" t="s">
        <v>3</v>
      </c>
      <c r="E29" t="s">
        <v>1</v>
      </c>
      <c r="F29">
        <v>19113</v>
      </c>
      <c r="G29">
        <v>200</v>
      </c>
      <c r="H29" s="1">
        <v>5520.0001000000002</v>
      </c>
      <c r="I29">
        <v>50</v>
      </c>
      <c r="J29" s="32"/>
    </row>
    <row r="30" spans="1:15" x14ac:dyDescent="0.3">
      <c r="A30" s="5" t="s">
        <v>33</v>
      </c>
      <c r="B30" s="6">
        <v>44590</v>
      </c>
      <c r="C30" t="s">
        <v>8</v>
      </c>
      <c r="D30" t="s">
        <v>3</v>
      </c>
      <c r="E30" t="s">
        <v>1</v>
      </c>
      <c r="F30">
        <v>10976</v>
      </c>
      <c r="G30">
        <v>100</v>
      </c>
      <c r="H30" s="1">
        <v>1690.000057</v>
      </c>
      <c r="I30">
        <v>100</v>
      </c>
      <c r="J30" s="32"/>
    </row>
    <row r="31" spans="1:15" x14ac:dyDescent="0.3">
      <c r="A31" s="5" t="s">
        <v>33</v>
      </c>
      <c r="B31" s="6">
        <v>44591</v>
      </c>
      <c r="C31" t="s">
        <v>8</v>
      </c>
      <c r="D31" t="s">
        <v>3</v>
      </c>
      <c r="E31" t="s">
        <v>1</v>
      </c>
      <c r="F31">
        <v>23817</v>
      </c>
      <c r="G31">
        <v>350</v>
      </c>
      <c r="H31" s="1">
        <v>8470.000148000001</v>
      </c>
      <c r="I31">
        <v>100</v>
      </c>
      <c r="J31" s="32"/>
    </row>
    <row r="32" spans="1:15" x14ac:dyDescent="0.3">
      <c r="A32" s="5" t="s">
        <v>34</v>
      </c>
      <c r="B32" s="6">
        <v>44592</v>
      </c>
      <c r="C32" t="s">
        <v>8</v>
      </c>
      <c r="D32" t="s">
        <v>4</v>
      </c>
      <c r="E32" t="s">
        <v>5</v>
      </c>
      <c r="F32">
        <v>11199</v>
      </c>
      <c r="G32">
        <v>200</v>
      </c>
      <c r="H32" s="1">
        <v>5730.0000190000001</v>
      </c>
      <c r="I32">
        <v>100</v>
      </c>
      <c r="J32" s="32"/>
    </row>
    <row r="33" spans="1:10" x14ac:dyDescent="0.3">
      <c r="A33" s="5" t="s">
        <v>34</v>
      </c>
      <c r="B33" s="6">
        <v>44593</v>
      </c>
      <c r="C33" t="s">
        <v>8</v>
      </c>
      <c r="D33" t="s">
        <v>4</v>
      </c>
      <c r="E33" t="s">
        <v>5</v>
      </c>
      <c r="F33">
        <v>17572</v>
      </c>
      <c r="G33">
        <v>350</v>
      </c>
      <c r="H33" s="1">
        <v>9379.9999950000001</v>
      </c>
      <c r="I33">
        <v>50</v>
      </c>
      <c r="J33" s="32"/>
    </row>
    <row r="34" spans="1:10" x14ac:dyDescent="0.3">
      <c r="A34" s="5" t="s">
        <v>35</v>
      </c>
      <c r="B34" s="6">
        <v>44594</v>
      </c>
      <c r="C34" t="s">
        <v>8</v>
      </c>
      <c r="D34" t="s">
        <v>4</v>
      </c>
      <c r="E34" t="s">
        <v>1</v>
      </c>
      <c r="F34">
        <v>47224</v>
      </c>
      <c r="G34">
        <v>600</v>
      </c>
      <c r="H34" s="1">
        <v>15820.000169999999</v>
      </c>
      <c r="I34">
        <v>50</v>
      </c>
      <c r="J34" s="32"/>
    </row>
    <row r="35" spans="1:10" x14ac:dyDescent="0.3">
      <c r="A35" s="5" t="s">
        <v>35</v>
      </c>
      <c r="B35" s="6">
        <v>44595</v>
      </c>
      <c r="C35" t="s">
        <v>8</v>
      </c>
      <c r="D35" t="s">
        <v>4</v>
      </c>
      <c r="E35" t="s">
        <v>1</v>
      </c>
      <c r="F35">
        <v>2283</v>
      </c>
      <c r="G35">
        <v>50</v>
      </c>
      <c r="H35" s="1">
        <v>1470.000029</v>
      </c>
      <c r="I35">
        <v>50</v>
      </c>
      <c r="J35" s="32"/>
    </row>
    <row r="36" spans="1:10" x14ac:dyDescent="0.3">
      <c r="A36" s="5" t="s">
        <v>35</v>
      </c>
      <c r="B36" s="6">
        <v>44596</v>
      </c>
      <c r="C36" t="s">
        <v>8</v>
      </c>
      <c r="D36" t="s">
        <v>4</v>
      </c>
      <c r="E36" t="s">
        <v>1</v>
      </c>
      <c r="F36">
        <v>2182</v>
      </c>
      <c r="G36">
        <v>50</v>
      </c>
      <c r="H36" s="1">
        <v>1529.999971</v>
      </c>
      <c r="I36">
        <v>100</v>
      </c>
      <c r="J36" s="32"/>
    </row>
    <row r="37" spans="1:10" x14ac:dyDescent="0.3">
      <c r="A37" s="5" t="s">
        <v>36</v>
      </c>
      <c r="B37" s="6">
        <v>44597</v>
      </c>
      <c r="C37" t="s">
        <v>9</v>
      </c>
      <c r="D37" t="s">
        <v>0</v>
      </c>
      <c r="E37" t="s">
        <v>5</v>
      </c>
      <c r="F37">
        <v>5576</v>
      </c>
      <c r="G37">
        <v>50</v>
      </c>
      <c r="H37" s="1">
        <v>1529.999971</v>
      </c>
      <c r="I37">
        <v>100</v>
      </c>
      <c r="J37" s="32"/>
    </row>
    <row r="38" spans="1:10" x14ac:dyDescent="0.3">
      <c r="A38" s="5" t="s">
        <v>36</v>
      </c>
      <c r="B38" s="6">
        <v>44598</v>
      </c>
      <c r="C38" t="s">
        <v>9</v>
      </c>
      <c r="D38" t="s">
        <v>0</v>
      </c>
      <c r="E38" t="s">
        <v>5</v>
      </c>
      <c r="F38">
        <v>39337</v>
      </c>
      <c r="G38">
        <v>350</v>
      </c>
      <c r="H38" s="1">
        <v>10030.00009</v>
      </c>
      <c r="I38">
        <v>100</v>
      </c>
      <c r="J38" s="32"/>
    </row>
    <row r="39" spans="1:10" x14ac:dyDescent="0.3">
      <c r="A39" s="5" t="s">
        <v>36</v>
      </c>
      <c r="B39" s="6">
        <v>44599</v>
      </c>
      <c r="C39" t="s">
        <v>9</v>
      </c>
      <c r="D39" t="s">
        <v>0</v>
      </c>
      <c r="E39" t="s">
        <v>5</v>
      </c>
      <c r="F39">
        <v>13479</v>
      </c>
      <c r="G39">
        <v>150</v>
      </c>
      <c r="H39" s="1">
        <v>4250</v>
      </c>
      <c r="I39">
        <v>50</v>
      </c>
      <c r="J39" s="32"/>
    </row>
    <row r="40" spans="1:10" x14ac:dyDescent="0.3">
      <c r="A40" s="5" t="s">
        <v>36</v>
      </c>
      <c r="B40" s="6">
        <v>44600</v>
      </c>
      <c r="C40" t="s">
        <v>9</v>
      </c>
      <c r="D40" t="s">
        <v>0</v>
      </c>
      <c r="E40" t="s">
        <v>5</v>
      </c>
      <c r="F40">
        <v>57022</v>
      </c>
      <c r="G40">
        <v>650</v>
      </c>
      <c r="H40" s="1">
        <v>20290.000319999999</v>
      </c>
      <c r="I40">
        <v>300</v>
      </c>
      <c r="J40" s="32"/>
    </row>
    <row r="41" spans="1:10" x14ac:dyDescent="0.3">
      <c r="A41" s="5" t="s">
        <v>36</v>
      </c>
      <c r="B41" s="6">
        <v>44601</v>
      </c>
      <c r="C41" t="s">
        <v>9</v>
      </c>
      <c r="D41" t="s">
        <v>0</v>
      </c>
      <c r="E41" t="s">
        <v>5</v>
      </c>
      <c r="F41">
        <v>5453</v>
      </c>
      <c r="G41">
        <v>50</v>
      </c>
      <c r="H41" s="1">
        <v>1389.999986</v>
      </c>
      <c r="I41">
        <v>100</v>
      </c>
      <c r="J41" s="32"/>
    </row>
    <row r="42" spans="1:10" x14ac:dyDescent="0.3">
      <c r="A42" s="5" t="s">
        <v>36</v>
      </c>
      <c r="B42" s="6">
        <v>44602</v>
      </c>
      <c r="C42" t="s">
        <v>9</v>
      </c>
      <c r="D42" t="s">
        <v>0</v>
      </c>
      <c r="E42" t="s">
        <v>5</v>
      </c>
      <c r="F42">
        <v>11803</v>
      </c>
      <c r="G42">
        <v>150</v>
      </c>
      <c r="H42" s="1">
        <v>4440.0000570000002</v>
      </c>
      <c r="I42">
        <v>50</v>
      </c>
      <c r="J42" s="32"/>
    </row>
    <row r="43" spans="1:10" x14ac:dyDescent="0.3">
      <c r="A43" s="5" t="s">
        <v>36</v>
      </c>
      <c r="B43" s="6">
        <v>44603</v>
      </c>
      <c r="C43" t="s">
        <v>9</v>
      </c>
      <c r="D43" t="s">
        <v>0</v>
      </c>
      <c r="E43" t="s">
        <v>5</v>
      </c>
      <c r="F43">
        <v>4259</v>
      </c>
      <c r="G43">
        <v>50</v>
      </c>
      <c r="H43" s="1">
        <v>1570.0000519999999</v>
      </c>
      <c r="I43">
        <v>100</v>
      </c>
      <c r="J43" s="32"/>
    </row>
    <row r="44" spans="1:10" x14ac:dyDescent="0.3">
      <c r="A44" s="5" t="s">
        <v>36</v>
      </c>
      <c r="B44" s="6">
        <v>44604</v>
      </c>
      <c r="C44" t="s">
        <v>9</v>
      </c>
      <c r="D44" t="s">
        <v>0</v>
      </c>
      <c r="E44" t="s">
        <v>5</v>
      </c>
      <c r="F44">
        <v>5323</v>
      </c>
      <c r="G44">
        <v>50</v>
      </c>
      <c r="H44" s="1">
        <v>1289.9999620000001</v>
      </c>
      <c r="I44">
        <v>100</v>
      </c>
      <c r="J44" s="32"/>
    </row>
    <row r="45" spans="1:10" x14ac:dyDescent="0.3">
      <c r="A45" s="5" t="s">
        <v>36</v>
      </c>
      <c r="B45" s="6">
        <v>44605</v>
      </c>
      <c r="C45" t="s">
        <v>9</v>
      </c>
      <c r="D45" t="s">
        <v>0</v>
      </c>
      <c r="E45" t="s">
        <v>5</v>
      </c>
      <c r="F45">
        <v>17553</v>
      </c>
      <c r="G45">
        <v>150</v>
      </c>
      <c r="H45" s="1">
        <v>4590.000153</v>
      </c>
      <c r="I45">
        <v>50</v>
      </c>
      <c r="J45" s="32"/>
    </row>
    <row r="46" spans="1:10" x14ac:dyDescent="0.3">
      <c r="A46" s="5" t="s">
        <v>36</v>
      </c>
      <c r="B46" s="6">
        <v>44606</v>
      </c>
      <c r="C46" t="s">
        <v>9</v>
      </c>
      <c r="D46" t="s">
        <v>0</v>
      </c>
      <c r="E46" t="s">
        <v>5</v>
      </c>
      <c r="F46">
        <v>3343</v>
      </c>
      <c r="G46">
        <v>50</v>
      </c>
      <c r="H46" s="1">
        <v>540.00002099999995</v>
      </c>
      <c r="I46">
        <v>50</v>
      </c>
      <c r="J46" s="32"/>
    </row>
    <row r="47" spans="1:10" x14ac:dyDescent="0.3">
      <c r="A47" s="5" t="s">
        <v>36</v>
      </c>
      <c r="B47" s="6">
        <v>44607</v>
      </c>
      <c r="C47" t="s">
        <v>9</v>
      </c>
      <c r="D47" t="s">
        <v>0</v>
      </c>
      <c r="E47" t="s">
        <v>5</v>
      </c>
      <c r="F47">
        <v>34740</v>
      </c>
      <c r="G47">
        <v>350</v>
      </c>
      <c r="H47" s="1">
        <v>13410.000090000001</v>
      </c>
      <c r="I47">
        <v>100</v>
      </c>
      <c r="J47" s="32"/>
    </row>
    <row r="48" spans="1:10" x14ac:dyDescent="0.3">
      <c r="A48" s="5" t="s">
        <v>36</v>
      </c>
      <c r="B48" s="6">
        <v>44608</v>
      </c>
      <c r="C48" t="s">
        <v>9</v>
      </c>
      <c r="D48" t="s">
        <v>0</v>
      </c>
      <c r="E48" t="s">
        <v>5</v>
      </c>
      <c r="F48">
        <v>31393</v>
      </c>
      <c r="G48">
        <v>400</v>
      </c>
      <c r="H48" s="1">
        <v>10960.00051</v>
      </c>
      <c r="I48">
        <v>100</v>
      </c>
      <c r="J48" s="32"/>
    </row>
    <row r="49" spans="1:10" x14ac:dyDescent="0.3">
      <c r="A49" s="5" t="s">
        <v>36</v>
      </c>
      <c r="B49" s="6">
        <v>44609</v>
      </c>
      <c r="C49" t="s">
        <v>9</v>
      </c>
      <c r="D49" t="s">
        <v>0</v>
      </c>
      <c r="E49" t="s">
        <v>5</v>
      </c>
      <c r="F49">
        <v>8410</v>
      </c>
      <c r="G49">
        <v>100</v>
      </c>
      <c r="H49" s="1">
        <v>2359.9998949999999</v>
      </c>
      <c r="I49">
        <v>100</v>
      </c>
      <c r="J49" s="32"/>
    </row>
    <row r="50" spans="1:10" x14ac:dyDescent="0.3">
      <c r="A50" s="5" t="s">
        <v>36</v>
      </c>
      <c r="B50" s="6">
        <v>44610</v>
      </c>
      <c r="C50" t="s">
        <v>9</v>
      </c>
      <c r="D50" t="s">
        <v>0</v>
      </c>
      <c r="E50" t="s">
        <v>5</v>
      </c>
      <c r="F50">
        <v>25884</v>
      </c>
      <c r="G50">
        <v>250</v>
      </c>
      <c r="H50" s="1">
        <v>7350.0001430000002</v>
      </c>
      <c r="I50">
        <v>50</v>
      </c>
      <c r="J50" s="32"/>
    </row>
    <row r="51" spans="1:10" x14ac:dyDescent="0.3">
      <c r="A51" s="5" t="s">
        <v>36</v>
      </c>
      <c r="B51" s="6">
        <v>44611</v>
      </c>
      <c r="C51" t="s">
        <v>9</v>
      </c>
      <c r="D51" t="s">
        <v>0</v>
      </c>
      <c r="E51" t="s">
        <v>5</v>
      </c>
      <c r="F51">
        <v>28488</v>
      </c>
      <c r="G51">
        <v>500</v>
      </c>
      <c r="H51" s="1">
        <v>9340.0000330000003</v>
      </c>
      <c r="I51">
        <v>50</v>
      </c>
      <c r="J51" s="32"/>
    </row>
    <row r="52" spans="1:10" x14ac:dyDescent="0.3">
      <c r="A52" s="5" t="s">
        <v>36</v>
      </c>
      <c r="B52" s="6">
        <v>44612</v>
      </c>
      <c r="C52" t="s">
        <v>9</v>
      </c>
      <c r="D52" t="s">
        <v>0</v>
      </c>
      <c r="E52" t="s">
        <v>5</v>
      </c>
      <c r="F52">
        <v>10126</v>
      </c>
      <c r="G52">
        <v>150</v>
      </c>
      <c r="H52" s="1">
        <v>4619.9998860000005</v>
      </c>
      <c r="I52">
        <v>50</v>
      </c>
      <c r="J52" s="32"/>
    </row>
    <row r="53" spans="1:10" x14ac:dyDescent="0.3">
      <c r="A53" s="5" t="s">
        <v>36</v>
      </c>
      <c r="B53" s="6">
        <v>44613</v>
      </c>
      <c r="C53" t="s">
        <v>9</v>
      </c>
      <c r="D53" t="s">
        <v>0</v>
      </c>
      <c r="E53" t="s">
        <v>5</v>
      </c>
      <c r="F53">
        <v>22572</v>
      </c>
      <c r="G53">
        <v>250</v>
      </c>
      <c r="H53" s="1">
        <v>8500</v>
      </c>
      <c r="I53">
        <v>50</v>
      </c>
      <c r="J53" s="32"/>
    </row>
    <row r="54" spans="1:10" x14ac:dyDescent="0.3">
      <c r="A54" s="5" t="s">
        <v>36</v>
      </c>
      <c r="B54" s="6">
        <v>44614</v>
      </c>
      <c r="C54" t="s">
        <v>9</v>
      </c>
      <c r="D54" t="s">
        <v>0</v>
      </c>
      <c r="E54" t="s">
        <v>5</v>
      </c>
      <c r="F54">
        <v>8774</v>
      </c>
      <c r="G54">
        <v>50</v>
      </c>
      <c r="H54" s="1">
        <v>1830.000043</v>
      </c>
      <c r="I54">
        <v>50</v>
      </c>
      <c r="J54" s="32"/>
    </row>
    <row r="55" spans="1:10" x14ac:dyDescent="0.3">
      <c r="A55" s="5" t="s">
        <v>36</v>
      </c>
      <c r="B55" s="6">
        <v>44615</v>
      </c>
      <c r="C55" t="s">
        <v>9</v>
      </c>
      <c r="D55" t="s">
        <v>0</v>
      </c>
      <c r="E55" t="s">
        <v>5</v>
      </c>
      <c r="F55">
        <v>14459</v>
      </c>
      <c r="G55">
        <v>50</v>
      </c>
      <c r="H55" s="1">
        <v>1389.999986</v>
      </c>
      <c r="I55">
        <v>50</v>
      </c>
      <c r="J55" s="32"/>
    </row>
    <row r="56" spans="1:10" x14ac:dyDescent="0.3">
      <c r="A56" s="5" t="s">
        <v>36</v>
      </c>
      <c r="B56" s="6">
        <v>44616</v>
      </c>
      <c r="C56" t="s">
        <v>9</v>
      </c>
      <c r="D56" t="s">
        <v>0</v>
      </c>
      <c r="E56" t="s">
        <v>5</v>
      </c>
      <c r="F56">
        <v>21596</v>
      </c>
      <c r="G56">
        <v>100</v>
      </c>
      <c r="H56" s="1">
        <v>2809.9999430000003</v>
      </c>
      <c r="I56">
        <v>50</v>
      </c>
      <c r="J56" s="32"/>
    </row>
    <row r="57" spans="1:10" x14ac:dyDescent="0.3">
      <c r="A57" s="5" t="s">
        <v>36</v>
      </c>
      <c r="B57" s="6">
        <v>44617</v>
      </c>
      <c r="C57" t="s">
        <v>9</v>
      </c>
      <c r="D57" t="s">
        <v>0</v>
      </c>
      <c r="E57" t="s">
        <v>5</v>
      </c>
      <c r="F57">
        <v>66765</v>
      </c>
      <c r="G57">
        <v>400</v>
      </c>
      <c r="H57" s="1">
        <v>11049.99971</v>
      </c>
      <c r="I57">
        <v>50</v>
      </c>
      <c r="J57" s="32"/>
    </row>
    <row r="58" spans="1:10" x14ac:dyDescent="0.3">
      <c r="A58" s="5" t="s">
        <v>36</v>
      </c>
      <c r="B58" s="6">
        <v>44618</v>
      </c>
      <c r="C58" t="s">
        <v>9</v>
      </c>
      <c r="D58" t="s">
        <v>0</v>
      </c>
      <c r="E58" t="s">
        <v>5</v>
      </c>
      <c r="F58">
        <v>26910</v>
      </c>
      <c r="G58">
        <v>250</v>
      </c>
      <c r="H58" s="1">
        <v>7229.9997810000004</v>
      </c>
      <c r="I58">
        <v>50</v>
      </c>
      <c r="J58" s="32"/>
    </row>
    <row r="59" spans="1:10" x14ac:dyDescent="0.3">
      <c r="A59" s="5" t="s">
        <v>36</v>
      </c>
      <c r="B59" s="6">
        <v>44619</v>
      </c>
      <c r="C59" t="s">
        <v>9</v>
      </c>
      <c r="D59" t="s">
        <v>0</v>
      </c>
      <c r="E59" t="s">
        <v>5</v>
      </c>
      <c r="F59">
        <v>3989</v>
      </c>
      <c r="G59">
        <v>50</v>
      </c>
      <c r="H59" s="1">
        <v>1279.999971</v>
      </c>
      <c r="I59">
        <v>50</v>
      </c>
      <c r="J59" s="32"/>
    </row>
    <row r="60" spans="1:10" x14ac:dyDescent="0.3">
      <c r="A60" s="5" t="s">
        <v>36</v>
      </c>
      <c r="B60" s="6">
        <v>44620</v>
      </c>
      <c r="C60" t="s">
        <v>9</v>
      </c>
      <c r="D60" t="s">
        <v>0</v>
      </c>
      <c r="E60" t="s">
        <v>5</v>
      </c>
      <c r="F60">
        <v>33144</v>
      </c>
      <c r="G60">
        <v>450</v>
      </c>
      <c r="H60" s="1">
        <v>13409.99985</v>
      </c>
      <c r="I60">
        <v>50</v>
      </c>
      <c r="J60" s="32"/>
    </row>
    <row r="61" spans="1:10" x14ac:dyDescent="0.3">
      <c r="A61" s="5" t="s">
        <v>36</v>
      </c>
      <c r="B61" s="6">
        <v>44621</v>
      </c>
      <c r="C61" t="s">
        <v>9</v>
      </c>
      <c r="D61" t="s">
        <v>0</v>
      </c>
      <c r="E61" t="s">
        <v>5</v>
      </c>
      <c r="F61">
        <v>8613</v>
      </c>
      <c r="G61">
        <v>50</v>
      </c>
      <c r="H61" s="1">
        <v>889.99998599999992</v>
      </c>
      <c r="I61">
        <v>100</v>
      </c>
      <c r="J61" s="32"/>
    </row>
    <row r="62" spans="1:10" x14ac:dyDescent="0.3">
      <c r="A62" s="5" t="s">
        <v>36</v>
      </c>
      <c r="B62" s="6">
        <v>44622</v>
      </c>
      <c r="C62" t="s">
        <v>9</v>
      </c>
      <c r="D62" t="s">
        <v>0</v>
      </c>
      <c r="E62" t="s">
        <v>5</v>
      </c>
      <c r="F62">
        <v>51816</v>
      </c>
      <c r="G62">
        <v>400</v>
      </c>
      <c r="H62" s="1">
        <v>10229.999899999999</v>
      </c>
      <c r="I62">
        <v>150</v>
      </c>
      <c r="J62" s="32"/>
    </row>
    <row r="63" spans="1:10" x14ac:dyDescent="0.3">
      <c r="A63" s="5" t="s">
        <v>36</v>
      </c>
      <c r="B63" s="6">
        <v>44623</v>
      </c>
      <c r="C63" t="s">
        <v>9</v>
      </c>
      <c r="D63" t="s">
        <v>0</v>
      </c>
      <c r="E63" t="s">
        <v>5</v>
      </c>
      <c r="F63">
        <v>27289</v>
      </c>
      <c r="G63">
        <v>150</v>
      </c>
      <c r="H63" s="1">
        <v>4429.999828</v>
      </c>
      <c r="I63">
        <v>50</v>
      </c>
      <c r="J63" s="32"/>
    </row>
    <row r="64" spans="1:10" x14ac:dyDescent="0.3">
      <c r="A64" s="5" t="s">
        <v>36</v>
      </c>
      <c r="B64" s="6">
        <v>44624</v>
      </c>
      <c r="C64" t="s">
        <v>9</v>
      </c>
      <c r="D64" t="s">
        <v>0</v>
      </c>
      <c r="E64" t="s">
        <v>5</v>
      </c>
      <c r="F64">
        <v>20409</v>
      </c>
      <c r="G64">
        <v>200</v>
      </c>
      <c r="H64" s="1">
        <v>3829.9999240000002</v>
      </c>
      <c r="I64">
        <v>50</v>
      </c>
      <c r="J64" s="32"/>
    </row>
    <row r="65" spans="1:10" x14ac:dyDescent="0.3">
      <c r="A65" s="5" t="s">
        <v>36</v>
      </c>
      <c r="B65" s="6">
        <v>44625</v>
      </c>
      <c r="C65" t="s">
        <v>9</v>
      </c>
      <c r="D65" t="s">
        <v>0</v>
      </c>
      <c r="E65" t="s">
        <v>5</v>
      </c>
      <c r="F65">
        <v>8044</v>
      </c>
      <c r="G65">
        <v>50</v>
      </c>
      <c r="H65" s="1">
        <v>1110.000014</v>
      </c>
      <c r="I65">
        <v>50</v>
      </c>
      <c r="J65" s="32"/>
    </row>
    <row r="66" spans="1:10" x14ac:dyDescent="0.3">
      <c r="A66" s="5" t="s">
        <v>36</v>
      </c>
      <c r="B66" s="6">
        <v>44626</v>
      </c>
      <c r="C66" t="s">
        <v>9</v>
      </c>
      <c r="D66" t="s">
        <v>0</v>
      </c>
      <c r="E66" t="s">
        <v>5</v>
      </c>
      <c r="F66">
        <v>15645</v>
      </c>
      <c r="G66">
        <v>200</v>
      </c>
      <c r="H66" s="1">
        <v>5349.9999049999997</v>
      </c>
      <c r="I66">
        <v>50</v>
      </c>
      <c r="J66" s="32"/>
    </row>
    <row r="67" spans="1:10" x14ac:dyDescent="0.3">
      <c r="A67" s="5" t="s">
        <v>36</v>
      </c>
      <c r="B67" s="6">
        <v>44627</v>
      </c>
      <c r="C67" t="s">
        <v>9</v>
      </c>
      <c r="D67" t="s">
        <v>0</v>
      </c>
      <c r="E67" t="s">
        <v>5</v>
      </c>
      <c r="F67">
        <v>4402</v>
      </c>
      <c r="G67">
        <v>50</v>
      </c>
      <c r="H67" s="1">
        <v>1330.000043</v>
      </c>
      <c r="I67">
        <v>100</v>
      </c>
      <c r="J67" s="32"/>
    </row>
    <row r="68" spans="1:10" x14ac:dyDescent="0.3">
      <c r="A68" s="5" t="s">
        <v>36</v>
      </c>
      <c r="B68" s="6">
        <v>44628</v>
      </c>
      <c r="C68" t="s">
        <v>9</v>
      </c>
      <c r="D68" t="s">
        <v>0</v>
      </c>
      <c r="E68" t="s">
        <v>5</v>
      </c>
      <c r="F68">
        <v>8469</v>
      </c>
      <c r="G68">
        <v>100</v>
      </c>
      <c r="H68" s="1">
        <v>3089.999914</v>
      </c>
      <c r="I68">
        <v>50</v>
      </c>
      <c r="J68" s="32"/>
    </row>
    <row r="69" spans="1:10" x14ac:dyDescent="0.3">
      <c r="A69" s="5" t="s">
        <v>36</v>
      </c>
      <c r="B69" s="6">
        <v>44629</v>
      </c>
      <c r="C69" t="s">
        <v>9</v>
      </c>
      <c r="D69" t="s">
        <v>0</v>
      </c>
      <c r="E69" t="s">
        <v>5</v>
      </c>
      <c r="F69">
        <v>5823</v>
      </c>
      <c r="G69">
        <v>50</v>
      </c>
      <c r="H69" s="1">
        <v>1419.999957</v>
      </c>
      <c r="I69">
        <v>100</v>
      </c>
      <c r="J69" s="32"/>
    </row>
    <row r="70" spans="1:10" x14ac:dyDescent="0.3">
      <c r="A70" s="5" t="s">
        <v>36</v>
      </c>
      <c r="B70" s="6">
        <v>44630</v>
      </c>
      <c r="C70" t="s">
        <v>9</v>
      </c>
      <c r="D70" t="s">
        <v>0</v>
      </c>
      <c r="E70" t="s">
        <v>5</v>
      </c>
      <c r="F70">
        <v>4971</v>
      </c>
      <c r="G70">
        <v>50</v>
      </c>
      <c r="H70" s="1">
        <v>1230.0000190000001</v>
      </c>
      <c r="I70">
        <v>100</v>
      </c>
      <c r="J70" s="32"/>
    </row>
    <row r="71" spans="1:10" x14ac:dyDescent="0.3">
      <c r="A71" s="5" t="s">
        <v>36</v>
      </c>
      <c r="B71" s="6">
        <v>44631</v>
      </c>
      <c r="C71" t="s">
        <v>9</v>
      </c>
      <c r="D71" t="s">
        <v>0</v>
      </c>
      <c r="E71" t="s">
        <v>5</v>
      </c>
      <c r="F71">
        <v>13621</v>
      </c>
      <c r="G71">
        <v>150</v>
      </c>
      <c r="H71" s="1">
        <v>4090.0000329999998</v>
      </c>
      <c r="I71">
        <v>50</v>
      </c>
      <c r="J71" s="32"/>
    </row>
    <row r="72" spans="1:10" x14ac:dyDescent="0.3">
      <c r="A72" s="5" t="s">
        <v>36</v>
      </c>
      <c r="B72" s="6">
        <v>44632</v>
      </c>
      <c r="C72" t="s">
        <v>9</v>
      </c>
      <c r="D72" t="s">
        <v>0</v>
      </c>
      <c r="E72" t="s">
        <v>5</v>
      </c>
      <c r="F72">
        <v>6175</v>
      </c>
      <c r="G72">
        <v>50</v>
      </c>
      <c r="H72" s="1">
        <v>1370.0000050000001</v>
      </c>
      <c r="I72">
        <v>150</v>
      </c>
      <c r="J72" s="32"/>
    </row>
    <row r="73" spans="1:10" x14ac:dyDescent="0.3">
      <c r="A73" s="5" t="s">
        <v>36</v>
      </c>
      <c r="B73" s="6">
        <v>44633</v>
      </c>
      <c r="C73" t="s">
        <v>9</v>
      </c>
      <c r="D73" t="s">
        <v>0</v>
      </c>
      <c r="E73" t="s">
        <v>5</v>
      </c>
      <c r="F73">
        <v>9076</v>
      </c>
      <c r="G73">
        <v>50</v>
      </c>
      <c r="H73" s="1">
        <v>1379.9999949999999</v>
      </c>
      <c r="I73">
        <v>100</v>
      </c>
      <c r="J73" s="32"/>
    </row>
    <row r="74" spans="1:10" x14ac:dyDescent="0.3">
      <c r="A74" s="5" t="s">
        <v>36</v>
      </c>
      <c r="B74" s="6">
        <v>44634</v>
      </c>
      <c r="C74" t="s">
        <v>9</v>
      </c>
      <c r="D74" t="s">
        <v>0</v>
      </c>
      <c r="E74" t="s">
        <v>5</v>
      </c>
      <c r="F74">
        <v>20941</v>
      </c>
      <c r="G74">
        <v>200</v>
      </c>
      <c r="H74" s="1">
        <v>5909.9999669999997</v>
      </c>
      <c r="I74">
        <v>100</v>
      </c>
      <c r="J74" s="32"/>
    </row>
    <row r="75" spans="1:10" x14ac:dyDescent="0.3">
      <c r="A75" s="5" t="s">
        <v>36</v>
      </c>
      <c r="B75" s="6">
        <v>44635</v>
      </c>
      <c r="C75" t="s">
        <v>9</v>
      </c>
      <c r="D75" t="s">
        <v>0</v>
      </c>
      <c r="E75" t="s">
        <v>5</v>
      </c>
      <c r="F75">
        <v>24491</v>
      </c>
      <c r="G75">
        <v>350</v>
      </c>
      <c r="H75" s="1">
        <v>9539.9999619999999</v>
      </c>
      <c r="I75">
        <v>50</v>
      </c>
      <c r="J75" s="32"/>
    </row>
    <row r="76" spans="1:10" x14ac:dyDescent="0.3">
      <c r="A76" s="5" t="s">
        <v>36</v>
      </c>
      <c r="B76" s="6">
        <v>44636</v>
      </c>
      <c r="C76" t="s">
        <v>9</v>
      </c>
      <c r="D76" t="s">
        <v>0</v>
      </c>
      <c r="E76" t="s">
        <v>5</v>
      </c>
      <c r="F76">
        <v>44699</v>
      </c>
      <c r="G76">
        <v>650</v>
      </c>
      <c r="H76" s="1">
        <v>17300.000369999998</v>
      </c>
      <c r="I76">
        <v>100</v>
      </c>
      <c r="J76" s="32"/>
    </row>
    <row r="77" spans="1:10" x14ac:dyDescent="0.3">
      <c r="A77" s="5" t="s">
        <v>36</v>
      </c>
      <c r="B77" s="6">
        <v>44637</v>
      </c>
      <c r="C77" t="s">
        <v>9</v>
      </c>
      <c r="D77" t="s">
        <v>0</v>
      </c>
      <c r="E77" t="s">
        <v>5</v>
      </c>
      <c r="F77">
        <v>6469</v>
      </c>
      <c r="G77">
        <v>100</v>
      </c>
      <c r="H77" s="1">
        <v>1309.999943</v>
      </c>
      <c r="I77">
        <v>50</v>
      </c>
      <c r="J77" s="32"/>
    </row>
    <row r="78" spans="1:10" x14ac:dyDescent="0.3">
      <c r="A78" s="5" t="s">
        <v>36</v>
      </c>
      <c r="B78" s="6">
        <v>44638</v>
      </c>
      <c r="C78" t="s">
        <v>9</v>
      </c>
      <c r="D78" t="s">
        <v>0</v>
      </c>
      <c r="E78" t="s">
        <v>5</v>
      </c>
      <c r="F78">
        <v>4706</v>
      </c>
      <c r="G78">
        <v>50</v>
      </c>
      <c r="H78" s="1">
        <v>1220.000029</v>
      </c>
      <c r="I78">
        <v>50</v>
      </c>
      <c r="J78" s="32"/>
    </row>
    <row r="79" spans="1:10" x14ac:dyDescent="0.3">
      <c r="A79" s="5" t="s">
        <v>36</v>
      </c>
      <c r="B79" s="6">
        <v>44639</v>
      </c>
      <c r="C79" t="s">
        <v>9</v>
      </c>
      <c r="D79" t="s">
        <v>0</v>
      </c>
      <c r="E79" t="s">
        <v>5</v>
      </c>
      <c r="F79">
        <v>5040</v>
      </c>
      <c r="G79">
        <v>50</v>
      </c>
      <c r="H79" s="1">
        <v>1440.000057</v>
      </c>
      <c r="I79">
        <v>50</v>
      </c>
      <c r="J79" s="32"/>
    </row>
    <row r="80" spans="1:10" x14ac:dyDescent="0.3">
      <c r="A80" s="5" t="s">
        <v>36</v>
      </c>
      <c r="B80" s="6">
        <v>44640</v>
      </c>
      <c r="C80" t="s">
        <v>9</v>
      </c>
      <c r="D80" t="s">
        <v>0</v>
      </c>
      <c r="E80" t="s">
        <v>5</v>
      </c>
      <c r="F80">
        <v>8254</v>
      </c>
      <c r="G80">
        <v>100</v>
      </c>
      <c r="H80" s="1">
        <v>2320.0000520000003</v>
      </c>
      <c r="I80">
        <v>100</v>
      </c>
      <c r="J80" s="32"/>
    </row>
    <row r="81" spans="1:10" x14ac:dyDescent="0.3">
      <c r="A81" s="5" t="s">
        <v>36</v>
      </c>
      <c r="B81" s="6">
        <v>44641</v>
      </c>
      <c r="C81" t="s">
        <v>9</v>
      </c>
      <c r="D81" t="s">
        <v>0</v>
      </c>
      <c r="E81" t="s">
        <v>5</v>
      </c>
      <c r="F81">
        <v>5704</v>
      </c>
      <c r="G81">
        <v>50</v>
      </c>
      <c r="H81" s="1">
        <v>1320.0000519999999</v>
      </c>
      <c r="I81">
        <v>50</v>
      </c>
      <c r="J81" s="32"/>
    </row>
    <row r="82" spans="1:10" x14ac:dyDescent="0.3">
      <c r="A82" s="5" t="s">
        <v>36</v>
      </c>
      <c r="B82" s="6">
        <v>44642</v>
      </c>
      <c r="C82" t="s">
        <v>9</v>
      </c>
      <c r="D82" t="s">
        <v>0</v>
      </c>
      <c r="E82" t="s">
        <v>5</v>
      </c>
      <c r="F82">
        <v>37873</v>
      </c>
      <c r="G82">
        <v>250</v>
      </c>
      <c r="H82" s="1">
        <v>6169.999957</v>
      </c>
      <c r="I82">
        <v>100</v>
      </c>
      <c r="J82" s="32"/>
    </row>
    <row r="83" spans="1:10" x14ac:dyDescent="0.3">
      <c r="A83" s="5" t="s">
        <v>36</v>
      </c>
      <c r="B83" s="6">
        <v>44643</v>
      </c>
      <c r="C83" t="s">
        <v>9</v>
      </c>
      <c r="D83" t="s">
        <v>0</v>
      </c>
      <c r="E83" t="s">
        <v>5</v>
      </c>
      <c r="F83">
        <v>25267</v>
      </c>
      <c r="G83">
        <v>200</v>
      </c>
      <c r="H83" s="1">
        <v>4940.0000570000002</v>
      </c>
      <c r="I83">
        <v>150</v>
      </c>
      <c r="J83" s="32"/>
    </row>
    <row r="84" spans="1:10" x14ac:dyDescent="0.3">
      <c r="A84" s="5" t="s">
        <v>36</v>
      </c>
      <c r="B84" s="6">
        <v>44644</v>
      </c>
      <c r="C84" t="s">
        <v>9</v>
      </c>
      <c r="D84" t="s">
        <v>0</v>
      </c>
      <c r="E84" t="s">
        <v>5</v>
      </c>
      <c r="F84">
        <v>4783</v>
      </c>
      <c r="G84">
        <v>50</v>
      </c>
      <c r="H84" s="1">
        <v>860.00001400000008</v>
      </c>
      <c r="I84">
        <v>50</v>
      </c>
      <c r="J84" s="32"/>
    </row>
    <row r="85" spans="1:10" x14ac:dyDescent="0.3">
      <c r="A85" s="5" t="s">
        <v>36</v>
      </c>
      <c r="B85" s="6">
        <v>44645</v>
      </c>
      <c r="C85" t="s">
        <v>9</v>
      </c>
      <c r="D85" t="s">
        <v>0</v>
      </c>
      <c r="E85" t="s">
        <v>5</v>
      </c>
      <c r="F85">
        <v>6475</v>
      </c>
      <c r="G85">
        <v>50</v>
      </c>
      <c r="H85" s="1">
        <v>1350.0000240000002</v>
      </c>
      <c r="I85">
        <v>50</v>
      </c>
      <c r="J85" s="32"/>
    </row>
    <row r="86" spans="1:10" x14ac:dyDescent="0.3">
      <c r="A86" s="5" t="s">
        <v>36</v>
      </c>
      <c r="B86" s="6">
        <v>44646</v>
      </c>
      <c r="C86" t="s">
        <v>9</v>
      </c>
      <c r="D86" t="s">
        <v>0</v>
      </c>
      <c r="E86" t="s">
        <v>5</v>
      </c>
      <c r="F86">
        <v>5517</v>
      </c>
      <c r="G86">
        <v>50</v>
      </c>
      <c r="H86" s="1">
        <v>1230.0000190000001</v>
      </c>
      <c r="I86">
        <v>50</v>
      </c>
      <c r="J86" s="32"/>
    </row>
    <row r="87" spans="1:10" x14ac:dyDescent="0.3">
      <c r="A87" s="5" t="s">
        <v>36</v>
      </c>
      <c r="B87" s="6">
        <v>44647</v>
      </c>
      <c r="C87" t="s">
        <v>9</v>
      </c>
      <c r="D87" t="s">
        <v>0</v>
      </c>
      <c r="E87" t="s">
        <v>5</v>
      </c>
      <c r="F87">
        <v>20050</v>
      </c>
      <c r="G87">
        <v>200</v>
      </c>
      <c r="H87" s="1">
        <v>4659.999847</v>
      </c>
      <c r="I87">
        <v>250</v>
      </c>
      <c r="J87" s="32"/>
    </row>
    <row r="88" spans="1:10" x14ac:dyDescent="0.3">
      <c r="A88" s="5" t="s">
        <v>36</v>
      </c>
      <c r="B88" s="6">
        <v>44648</v>
      </c>
      <c r="C88" t="s">
        <v>9</v>
      </c>
      <c r="D88" t="s">
        <v>0</v>
      </c>
      <c r="E88" t="s">
        <v>5</v>
      </c>
      <c r="F88">
        <v>3717</v>
      </c>
      <c r="G88">
        <v>50</v>
      </c>
      <c r="H88" s="1">
        <v>1539.9999620000001</v>
      </c>
      <c r="I88">
        <v>50</v>
      </c>
      <c r="J88" s="32"/>
    </row>
    <row r="89" spans="1:10" x14ac:dyDescent="0.3">
      <c r="A89" s="5" t="s">
        <v>36</v>
      </c>
      <c r="B89" s="6">
        <v>44649</v>
      </c>
      <c r="C89" t="s">
        <v>9</v>
      </c>
      <c r="D89" t="s">
        <v>0</v>
      </c>
      <c r="E89" t="s">
        <v>5</v>
      </c>
      <c r="F89">
        <v>2879</v>
      </c>
      <c r="G89">
        <v>50</v>
      </c>
      <c r="H89" s="1">
        <v>1590.000033</v>
      </c>
      <c r="I89">
        <v>200</v>
      </c>
      <c r="J89" s="32"/>
    </row>
    <row r="90" spans="1:10" x14ac:dyDescent="0.3">
      <c r="A90" s="5" t="s">
        <v>36</v>
      </c>
      <c r="B90" s="6">
        <v>44650</v>
      </c>
      <c r="C90" t="s">
        <v>9</v>
      </c>
      <c r="D90" t="s">
        <v>0</v>
      </c>
      <c r="E90" t="s">
        <v>5</v>
      </c>
      <c r="F90">
        <v>2749</v>
      </c>
      <c r="G90">
        <v>50</v>
      </c>
      <c r="H90" s="1">
        <v>1389.999986</v>
      </c>
      <c r="I90">
        <v>50</v>
      </c>
      <c r="J90" s="32"/>
    </row>
    <row r="91" spans="1:10" x14ac:dyDescent="0.3">
      <c r="A91" s="5" t="s">
        <v>36</v>
      </c>
      <c r="B91" s="6">
        <v>44651</v>
      </c>
      <c r="C91" t="s">
        <v>9</v>
      </c>
      <c r="D91" t="s">
        <v>0</v>
      </c>
      <c r="E91" t="s">
        <v>5</v>
      </c>
      <c r="F91">
        <v>2983</v>
      </c>
      <c r="G91">
        <v>50</v>
      </c>
      <c r="H91" s="1">
        <v>970.00002900000004</v>
      </c>
      <c r="I91">
        <v>50</v>
      </c>
      <c r="J91" s="32"/>
    </row>
    <row r="92" spans="1:10" x14ac:dyDescent="0.3">
      <c r="A92" s="5" t="s">
        <v>36</v>
      </c>
      <c r="B92" s="6">
        <v>44652</v>
      </c>
      <c r="C92" t="s">
        <v>9</v>
      </c>
      <c r="D92" t="s">
        <v>0</v>
      </c>
      <c r="E92" t="s">
        <v>5</v>
      </c>
      <c r="F92">
        <v>4626</v>
      </c>
      <c r="G92">
        <v>100</v>
      </c>
      <c r="H92" s="1">
        <v>2099.9999049999997</v>
      </c>
      <c r="I92">
        <v>100</v>
      </c>
      <c r="J92" s="32"/>
    </row>
    <row r="93" spans="1:10" x14ac:dyDescent="0.3">
      <c r="A93" s="5" t="s">
        <v>36</v>
      </c>
      <c r="B93" s="6">
        <v>44653</v>
      </c>
      <c r="C93" t="s">
        <v>9</v>
      </c>
      <c r="D93" t="s">
        <v>0</v>
      </c>
      <c r="E93" t="s">
        <v>5</v>
      </c>
      <c r="F93">
        <v>2764</v>
      </c>
      <c r="G93">
        <v>50</v>
      </c>
      <c r="H93" s="1">
        <v>1559.999943</v>
      </c>
      <c r="I93">
        <v>100</v>
      </c>
      <c r="J93" s="32"/>
    </row>
    <row r="94" spans="1:10" x14ac:dyDescent="0.3">
      <c r="A94" s="5" t="s">
        <v>13</v>
      </c>
      <c r="B94" s="6">
        <v>44654</v>
      </c>
      <c r="C94" t="s">
        <v>9</v>
      </c>
      <c r="D94" t="s">
        <v>0</v>
      </c>
      <c r="E94" t="s">
        <v>1</v>
      </c>
      <c r="F94">
        <v>13329</v>
      </c>
      <c r="G94">
        <v>200</v>
      </c>
      <c r="H94" s="1">
        <v>5629.9999950000001</v>
      </c>
      <c r="I94">
        <v>100</v>
      </c>
      <c r="J94" s="32"/>
    </row>
    <row r="95" spans="1:10" x14ac:dyDescent="0.3">
      <c r="A95" s="5" t="s">
        <v>13</v>
      </c>
      <c r="B95" s="6">
        <v>44655</v>
      </c>
      <c r="C95" t="s">
        <v>9</v>
      </c>
      <c r="D95" t="s">
        <v>0</v>
      </c>
      <c r="E95" t="s">
        <v>1</v>
      </c>
      <c r="F95">
        <v>13659</v>
      </c>
      <c r="G95">
        <v>150</v>
      </c>
      <c r="H95" s="1">
        <v>3840.0000329999998</v>
      </c>
      <c r="I95">
        <v>50</v>
      </c>
      <c r="J95" s="32"/>
    </row>
    <row r="96" spans="1:10" x14ac:dyDescent="0.3">
      <c r="A96" s="5" t="s">
        <v>13</v>
      </c>
      <c r="B96" s="6">
        <v>44656</v>
      </c>
      <c r="C96" t="s">
        <v>9</v>
      </c>
      <c r="D96" t="s">
        <v>0</v>
      </c>
      <c r="E96" t="s">
        <v>1</v>
      </c>
      <c r="F96">
        <v>5374</v>
      </c>
      <c r="G96">
        <v>50</v>
      </c>
      <c r="H96" s="1">
        <v>1039.9999620000001</v>
      </c>
      <c r="I96">
        <v>200</v>
      </c>
      <c r="J96" s="32"/>
    </row>
    <row r="97" spans="1:10" x14ac:dyDescent="0.3">
      <c r="A97" s="5" t="s">
        <v>13</v>
      </c>
      <c r="B97" s="6">
        <v>44657</v>
      </c>
      <c r="C97" t="s">
        <v>9</v>
      </c>
      <c r="D97" t="s">
        <v>0</v>
      </c>
      <c r="E97" t="s">
        <v>1</v>
      </c>
      <c r="F97">
        <v>2338</v>
      </c>
      <c r="G97">
        <v>50</v>
      </c>
      <c r="H97" s="1">
        <v>239.99999499999998</v>
      </c>
      <c r="I97">
        <v>50</v>
      </c>
      <c r="J97" s="32"/>
    </row>
    <row r="98" spans="1:10" x14ac:dyDescent="0.3">
      <c r="A98" s="5" t="s">
        <v>13</v>
      </c>
      <c r="B98" s="6">
        <v>44658</v>
      </c>
      <c r="C98" t="s">
        <v>9</v>
      </c>
      <c r="D98" t="s">
        <v>0</v>
      </c>
      <c r="E98" t="s">
        <v>1</v>
      </c>
      <c r="F98">
        <v>3891</v>
      </c>
      <c r="G98">
        <v>50</v>
      </c>
      <c r="H98" s="1">
        <v>1090.000033</v>
      </c>
      <c r="I98">
        <v>50</v>
      </c>
      <c r="J98" s="32"/>
    </row>
    <row r="99" spans="1:10" x14ac:dyDescent="0.3">
      <c r="A99" s="5" t="s">
        <v>13</v>
      </c>
      <c r="B99" s="6">
        <v>44659</v>
      </c>
      <c r="C99" t="s">
        <v>9</v>
      </c>
      <c r="D99" t="s">
        <v>0</v>
      </c>
      <c r="E99" t="s">
        <v>1</v>
      </c>
      <c r="F99">
        <v>7208</v>
      </c>
      <c r="G99">
        <v>100</v>
      </c>
      <c r="H99" s="1">
        <v>3190.0000569999997</v>
      </c>
      <c r="I99">
        <v>50</v>
      </c>
      <c r="J99" s="32"/>
    </row>
    <row r="100" spans="1:10" x14ac:dyDescent="0.3">
      <c r="A100" s="5" t="s">
        <v>13</v>
      </c>
      <c r="B100" s="6">
        <v>44660</v>
      </c>
      <c r="C100" t="s">
        <v>9</v>
      </c>
      <c r="D100" t="s">
        <v>0</v>
      </c>
      <c r="E100" t="s">
        <v>1</v>
      </c>
      <c r="F100">
        <v>12489</v>
      </c>
      <c r="G100">
        <v>100</v>
      </c>
      <c r="H100" s="1">
        <v>1960.0000379999999</v>
      </c>
      <c r="I100">
        <v>50</v>
      </c>
      <c r="J100" s="32"/>
    </row>
    <row r="101" spans="1:10" x14ac:dyDescent="0.3">
      <c r="A101" s="5" t="s">
        <v>13</v>
      </c>
      <c r="B101" s="6">
        <v>44661</v>
      </c>
      <c r="C101" t="s">
        <v>9</v>
      </c>
      <c r="D101" t="s">
        <v>0</v>
      </c>
      <c r="E101" t="s">
        <v>1</v>
      </c>
      <c r="F101">
        <v>8032</v>
      </c>
      <c r="G101">
        <v>50</v>
      </c>
      <c r="H101" s="1">
        <v>600.00002399999994</v>
      </c>
      <c r="I101">
        <v>100</v>
      </c>
      <c r="J101" s="32"/>
    </row>
    <row r="102" spans="1:10" x14ac:dyDescent="0.3">
      <c r="A102" s="5" t="s">
        <v>13</v>
      </c>
      <c r="B102" s="6">
        <v>44662</v>
      </c>
      <c r="C102" t="s">
        <v>9</v>
      </c>
      <c r="D102" t="s">
        <v>0</v>
      </c>
      <c r="E102" t="s">
        <v>1</v>
      </c>
      <c r="F102">
        <v>23086</v>
      </c>
      <c r="G102">
        <v>100</v>
      </c>
      <c r="H102" s="1">
        <v>3310.0000620000001</v>
      </c>
      <c r="I102">
        <v>100</v>
      </c>
      <c r="J102" s="32"/>
    </row>
    <row r="103" spans="1:10" x14ac:dyDescent="0.3">
      <c r="A103" s="5" t="s">
        <v>13</v>
      </c>
      <c r="B103" s="6">
        <v>44663</v>
      </c>
      <c r="C103" t="s">
        <v>9</v>
      </c>
      <c r="D103" t="s">
        <v>0</v>
      </c>
      <c r="E103" t="s">
        <v>1</v>
      </c>
      <c r="F103">
        <v>16425</v>
      </c>
      <c r="G103">
        <v>50</v>
      </c>
      <c r="H103" s="1">
        <v>1549.9999520000001</v>
      </c>
      <c r="I103">
        <v>50</v>
      </c>
      <c r="J103" s="32"/>
    </row>
    <row r="104" spans="1:10" x14ac:dyDescent="0.3">
      <c r="A104" s="5" t="s">
        <v>13</v>
      </c>
      <c r="B104" s="6">
        <v>44664</v>
      </c>
      <c r="C104" t="s">
        <v>9</v>
      </c>
      <c r="D104" t="s">
        <v>0</v>
      </c>
      <c r="E104" t="s">
        <v>1</v>
      </c>
      <c r="F104">
        <v>43756</v>
      </c>
      <c r="G104">
        <v>250</v>
      </c>
      <c r="H104" s="1">
        <v>5439.9999379999999</v>
      </c>
      <c r="I104">
        <v>0</v>
      </c>
      <c r="J104" s="32"/>
    </row>
    <row r="105" spans="1:10" x14ac:dyDescent="0.3">
      <c r="A105" s="5" t="s">
        <v>13</v>
      </c>
      <c r="B105" s="6">
        <v>44665</v>
      </c>
      <c r="C105" t="s">
        <v>9</v>
      </c>
      <c r="D105" t="s">
        <v>0</v>
      </c>
      <c r="E105" t="s">
        <v>1</v>
      </c>
      <c r="F105">
        <v>33491</v>
      </c>
      <c r="G105">
        <v>300</v>
      </c>
      <c r="H105" s="1">
        <v>10569.999689999999</v>
      </c>
      <c r="I105">
        <v>150</v>
      </c>
      <c r="J105" s="32"/>
    </row>
    <row r="106" spans="1:10" x14ac:dyDescent="0.3">
      <c r="A106" s="5" t="s">
        <v>13</v>
      </c>
      <c r="B106" s="6">
        <v>44666</v>
      </c>
      <c r="C106" t="s">
        <v>9</v>
      </c>
      <c r="D106" t="s">
        <v>0</v>
      </c>
      <c r="E106" t="s">
        <v>1</v>
      </c>
      <c r="F106">
        <v>20083</v>
      </c>
      <c r="G106">
        <v>100</v>
      </c>
      <c r="H106" s="1">
        <v>3200.0000480000003</v>
      </c>
      <c r="I106">
        <v>150</v>
      </c>
      <c r="J106" s="32"/>
    </row>
    <row r="107" spans="1:10" x14ac:dyDescent="0.3">
      <c r="A107" s="5" t="s">
        <v>13</v>
      </c>
      <c r="B107" s="6">
        <v>44667</v>
      </c>
      <c r="C107" t="s">
        <v>9</v>
      </c>
      <c r="D107" t="s">
        <v>0</v>
      </c>
      <c r="E107" t="s">
        <v>1</v>
      </c>
      <c r="F107">
        <v>15466</v>
      </c>
      <c r="G107">
        <v>50</v>
      </c>
      <c r="H107" s="1">
        <v>970.00002900000004</v>
      </c>
      <c r="I107">
        <v>50</v>
      </c>
      <c r="J107" s="32"/>
    </row>
    <row r="108" spans="1:10" x14ac:dyDescent="0.3">
      <c r="A108" s="5" t="s">
        <v>13</v>
      </c>
      <c r="B108" s="6">
        <v>44668</v>
      </c>
      <c r="C108" t="s">
        <v>9</v>
      </c>
      <c r="D108" t="s">
        <v>0</v>
      </c>
      <c r="E108" t="s">
        <v>1</v>
      </c>
      <c r="F108">
        <v>27072</v>
      </c>
      <c r="G108">
        <v>150</v>
      </c>
      <c r="H108" s="1">
        <v>4370.0000049999999</v>
      </c>
      <c r="I108">
        <v>50</v>
      </c>
      <c r="J108" s="32"/>
    </row>
    <row r="109" spans="1:10" x14ac:dyDescent="0.3">
      <c r="A109" s="5" t="s">
        <v>13</v>
      </c>
      <c r="B109" s="6">
        <v>44669</v>
      </c>
      <c r="C109" t="s">
        <v>9</v>
      </c>
      <c r="D109" t="s">
        <v>0</v>
      </c>
      <c r="E109" t="s">
        <v>1</v>
      </c>
      <c r="F109">
        <v>15753</v>
      </c>
      <c r="G109">
        <v>50</v>
      </c>
      <c r="H109" s="1">
        <v>569.99999300000002</v>
      </c>
      <c r="I109">
        <v>100</v>
      </c>
      <c r="J109" s="32"/>
    </row>
    <row r="110" spans="1:10" x14ac:dyDescent="0.3">
      <c r="A110" s="5" t="s">
        <v>13</v>
      </c>
      <c r="B110" s="6">
        <v>44670</v>
      </c>
      <c r="C110" t="s">
        <v>9</v>
      </c>
      <c r="D110" t="s">
        <v>0</v>
      </c>
      <c r="E110" t="s">
        <v>1</v>
      </c>
      <c r="F110">
        <v>7966</v>
      </c>
      <c r="G110">
        <v>50</v>
      </c>
      <c r="H110" s="1">
        <v>1179.9999480000001</v>
      </c>
      <c r="I110">
        <v>100</v>
      </c>
      <c r="J110" s="32"/>
    </row>
    <row r="111" spans="1:10" x14ac:dyDescent="0.3">
      <c r="A111" s="5" t="s">
        <v>13</v>
      </c>
      <c r="B111" s="6">
        <v>44671</v>
      </c>
      <c r="C111" t="s">
        <v>9</v>
      </c>
      <c r="D111" t="s">
        <v>0</v>
      </c>
      <c r="E111" t="s">
        <v>1</v>
      </c>
      <c r="F111">
        <v>12785</v>
      </c>
      <c r="G111">
        <v>150</v>
      </c>
      <c r="H111" s="1">
        <v>4730.0000190000001</v>
      </c>
      <c r="I111">
        <v>150</v>
      </c>
      <c r="J111" s="32"/>
    </row>
    <row r="112" spans="1:10" x14ac:dyDescent="0.3">
      <c r="A112" s="5" t="s">
        <v>13</v>
      </c>
      <c r="B112" s="6">
        <v>44672</v>
      </c>
      <c r="C112" t="s">
        <v>9</v>
      </c>
      <c r="D112" t="s">
        <v>0</v>
      </c>
      <c r="E112" t="s">
        <v>1</v>
      </c>
      <c r="F112">
        <v>8213</v>
      </c>
      <c r="G112">
        <v>50</v>
      </c>
      <c r="H112" s="1">
        <v>1379.9999949999999</v>
      </c>
      <c r="I112">
        <v>100</v>
      </c>
      <c r="J112" s="32"/>
    </row>
    <row r="113" spans="1:10" x14ac:dyDescent="0.3">
      <c r="A113" s="5" t="s">
        <v>13</v>
      </c>
      <c r="B113" s="6">
        <v>44673</v>
      </c>
      <c r="C113" t="s">
        <v>9</v>
      </c>
      <c r="D113" t="s">
        <v>0</v>
      </c>
      <c r="E113" t="s">
        <v>1</v>
      </c>
      <c r="F113">
        <v>12729</v>
      </c>
      <c r="G113">
        <v>200</v>
      </c>
      <c r="H113" s="1">
        <v>5779.9998520000008</v>
      </c>
      <c r="I113">
        <v>50</v>
      </c>
      <c r="J113" s="32"/>
    </row>
    <row r="114" spans="1:10" x14ac:dyDescent="0.3">
      <c r="A114" s="5" t="s">
        <v>13</v>
      </c>
      <c r="B114" s="6">
        <v>44674</v>
      </c>
      <c r="C114" t="s">
        <v>9</v>
      </c>
      <c r="D114" t="s">
        <v>0</v>
      </c>
      <c r="E114" t="s">
        <v>1</v>
      </c>
      <c r="F114">
        <v>2883</v>
      </c>
      <c r="G114">
        <v>50</v>
      </c>
      <c r="H114" s="1">
        <v>990.00001000000009</v>
      </c>
      <c r="I114">
        <v>100</v>
      </c>
      <c r="J114" s="32"/>
    </row>
    <row r="115" spans="1:10" x14ac:dyDescent="0.3">
      <c r="A115" s="5" t="s">
        <v>13</v>
      </c>
      <c r="B115" s="6">
        <v>44675</v>
      </c>
      <c r="C115" t="s">
        <v>9</v>
      </c>
      <c r="D115" t="s">
        <v>0</v>
      </c>
      <c r="E115" t="s">
        <v>1</v>
      </c>
      <c r="F115">
        <v>5209</v>
      </c>
      <c r="G115">
        <v>50</v>
      </c>
      <c r="H115" s="1">
        <v>959.99997900000005</v>
      </c>
      <c r="I115">
        <v>100</v>
      </c>
      <c r="J115" s="32"/>
    </row>
    <row r="116" spans="1:10" x14ac:dyDescent="0.3">
      <c r="A116" s="5" t="s">
        <v>13</v>
      </c>
      <c r="B116" s="6">
        <v>44676</v>
      </c>
      <c r="C116" t="s">
        <v>9</v>
      </c>
      <c r="D116" t="s">
        <v>0</v>
      </c>
      <c r="E116" t="s">
        <v>1</v>
      </c>
      <c r="F116">
        <v>13473</v>
      </c>
      <c r="G116">
        <v>150</v>
      </c>
      <c r="H116" s="1">
        <v>2619.999945</v>
      </c>
      <c r="I116">
        <v>150</v>
      </c>
      <c r="J116" s="32"/>
    </row>
    <row r="117" spans="1:10" x14ac:dyDescent="0.3">
      <c r="A117" s="5" t="s">
        <v>13</v>
      </c>
      <c r="B117" s="6">
        <v>44677</v>
      </c>
      <c r="C117" t="s">
        <v>9</v>
      </c>
      <c r="D117" t="s">
        <v>0</v>
      </c>
      <c r="E117" t="s">
        <v>1</v>
      </c>
      <c r="F117">
        <v>4616</v>
      </c>
      <c r="G117">
        <v>50</v>
      </c>
      <c r="H117" s="1">
        <v>1360.000014</v>
      </c>
      <c r="I117">
        <v>50</v>
      </c>
      <c r="J117" s="32"/>
    </row>
    <row r="118" spans="1:10" x14ac:dyDescent="0.3">
      <c r="A118" s="5" t="s">
        <v>13</v>
      </c>
      <c r="B118" s="6">
        <v>44678</v>
      </c>
      <c r="C118" t="s">
        <v>9</v>
      </c>
      <c r="D118" t="s">
        <v>0</v>
      </c>
      <c r="E118" t="s">
        <v>1</v>
      </c>
      <c r="F118">
        <v>56615</v>
      </c>
      <c r="G118">
        <v>600</v>
      </c>
      <c r="H118" s="1">
        <v>19880.000349999998</v>
      </c>
      <c r="I118">
        <v>100</v>
      </c>
      <c r="J118" s="32"/>
    </row>
    <row r="119" spans="1:10" x14ac:dyDescent="0.3">
      <c r="A119" s="5" t="s">
        <v>13</v>
      </c>
      <c r="B119" s="6">
        <v>44679</v>
      </c>
      <c r="C119" t="s">
        <v>9</v>
      </c>
      <c r="D119" t="s">
        <v>0</v>
      </c>
      <c r="E119" t="s">
        <v>1</v>
      </c>
      <c r="F119">
        <v>11735</v>
      </c>
      <c r="G119">
        <v>150</v>
      </c>
      <c r="H119" s="1">
        <v>4529.9999709999993</v>
      </c>
      <c r="I119">
        <v>100</v>
      </c>
      <c r="J119" s="32"/>
    </row>
    <row r="120" spans="1:10" x14ac:dyDescent="0.3">
      <c r="A120" s="5" t="s">
        <v>13</v>
      </c>
      <c r="B120" s="6">
        <v>44680</v>
      </c>
      <c r="C120" t="s">
        <v>9</v>
      </c>
      <c r="D120" t="s">
        <v>0</v>
      </c>
      <c r="E120" t="s">
        <v>1</v>
      </c>
      <c r="F120">
        <v>15910</v>
      </c>
      <c r="G120">
        <v>250</v>
      </c>
      <c r="H120" s="1">
        <v>6779.9998520000008</v>
      </c>
      <c r="I120">
        <v>50</v>
      </c>
      <c r="J120" s="32"/>
    </row>
    <row r="121" spans="1:10" x14ac:dyDescent="0.3">
      <c r="A121" s="5" t="s">
        <v>13</v>
      </c>
      <c r="B121" s="6">
        <v>44681</v>
      </c>
      <c r="C121" t="s">
        <v>9</v>
      </c>
      <c r="D121" t="s">
        <v>0</v>
      </c>
      <c r="E121" t="s">
        <v>1</v>
      </c>
      <c r="F121">
        <v>9388</v>
      </c>
      <c r="G121">
        <v>100</v>
      </c>
      <c r="H121" s="1">
        <v>3140.0001050000001</v>
      </c>
      <c r="I121">
        <v>50</v>
      </c>
      <c r="J121" s="32"/>
    </row>
    <row r="122" spans="1:10" x14ac:dyDescent="0.3">
      <c r="A122" s="5" t="s">
        <v>13</v>
      </c>
      <c r="B122" s="6">
        <v>44682</v>
      </c>
      <c r="C122" t="s">
        <v>9</v>
      </c>
      <c r="D122" t="s">
        <v>0</v>
      </c>
      <c r="E122" t="s">
        <v>1</v>
      </c>
      <c r="F122">
        <v>17954</v>
      </c>
      <c r="G122">
        <v>300</v>
      </c>
      <c r="H122" s="1">
        <v>7540.0001999999995</v>
      </c>
      <c r="I122">
        <v>150</v>
      </c>
      <c r="J122" s="32"/>
    </row>
    <row r="123" spans="1:10" x14ac:dyDescent="0.3">
      <c r="A123" s="5" t="s">
        <v>13</v>
      </c>
      <c r="B123" s="6">
        <v>44683</v>
      </c>
      <c r="C123" t="s">
        <v>9</v>
      </c>
      <c r="D123" t="s">
        <v>0</v>
      </c>
      <c r="E123" t="s">
        <v>1</v>
      </c>
      <c r="F123">
        <v>7629</v>
      </c>
      <c r="G123">
        <v>50</v>
      </c>
      <c r="H123" s="1">
        <v>720.00002900000004</v>
      </c>
      <c r="I123">
        <v>100</v>
      </c>
      <c r="J123" s="32"/>
    </row>
    <row r="124" spans="1:10" x14ac:dyDescent="0.3">
      <c r="A124" s="5" t="s">
        <v>13</v>
      </c>
      <c r="B124" s="6">
        <v>44684</v>
      </c>
      <c r="C124" t="s">
        <v>9</v>
      </c>
      <c r="D124" t="s">
        <v>0</v>
      </c>
      <c r="E124" t="s">
        <v>1</v>
      </c>
      <c r="F124">
        <v>7453</v>
      </c>
      <c r="G124">
        <v>50</v>
      </c>
      <c r="H124" s="1">
        <v>1679.9999480000001</v>
      </c>
      <c r="I124">
        <v>100</v>
      </c>
      <c r="J124" s="32"/>
    </row>
    <row r="125" spans="1:10" x14ac:dyDescent="0.3">
      <c r="A125" s="5" t="s">
        <v>13</v>
      </c>
      <c r="B125" s="6">
        <v>44685</v>
      </c>
      <c r="C125" t="s">
        <v>9</v>
      </c>
      <c r="D125" t="s">
        <v>0</v>
      </c>
      <c r="E125" t="s">
        <v>1</v>
      </c>
      <c r="F125">
        <v>6184</v>
      </c>
      <c r="G125">
        <v>100</v>
      </c>
      <c r="H125" s="1">
        <v>2750</v>
      </c>
      <c r="I125">
        <v>100</v>
      </c>
      <c r="J125" s="32"/>
    </row>
    <row r="126" spans="1:10" x14ac:dyDescent="0.3">
      <c r="A126" s="5" t="s">
        <v>13</v>
      </c>
      <c r="B126" s="6">
        <v>44686</v>
      </c>
      <c r="C126" t="s">
        <v>9</v>
      </c>
      <c r="D126" t="s">
        <v>0</v>
      </c>
      <c r="E126" t="s">
        <v>1</v>
      </c>
      <c r="F126">
        <v>9134</v>
      </c>
      <c r="G126">
        <v>150</v>
      </c>
      <c r="H126" s="1">
        <v>4180.0000669999999</v>
      </c>
      <c r="I126">
        <v>100</v>
      </c>
      <c r="J126" s="32"/>
    </row>
    <row r="127" spans="1:10" x14ac:dyDescent="0.3">
      <c r="A127" s="5" t="s">
        <v>13</v>
      </c>
      <c r="B127" s="6">
        <v>44687</v>
      </c>
      <c r="C127" t="s">
        <v>9</v>
      </c>
      <c r="D127" t="s">
        <v>0</v>
      </c>
      <c r="E127" t="s">
        <v>1</v>
      </c>
      <c r="F127">
        <v>3385</v>
      </c>
      <c r="G127">
        <v>50</v>
      </c>
      <c r="H127" s="1">
        <v>1440.000057</v>
      </c>
      <c r="I127">
        <v>100</v>
      </c>
      <c r="J127" s="32"/>
    </row>
    <row r="128" spans="1:10" x14ac:dyDescent="0.3">
      <c r="A128" s="5" t="s">
        <v>13</v>
      </c>
      <c r="B128" s="6">
        <v>44688</v>
      </c>
      <c r="C128" t="s">
        <v>9</v>
      </c>
      <c r="D128" t="s">
        <v>0</v>
      </c>
      <c r="E128" t="s">
        <v>1</v>
      </c>
      <c r="F128">
        <v>6142</v>
      </c>
      <c r="G128">
        <v>50</v>
      </c>
      <c r="H128" s="1">
        <v>1330.000043</v>
      </c>
      <c r="I128">
        <v>50</v>
      </c>
      <c r="J128" s="32"/>
    </row>
    <row r="129" spans="1:10" x14ac:dyDescent="0.3">
      <c r="A129" s="5" t="s">
        <v>13</v>
      </c>
      <c r="B129" s="6">
        <v>44689</v>
      </c>
      <c r="C129" t="s">
        <v>9</v>
      </c>
      <c r="D129" t="s">
        <v>0</v>
      </c>
      <c r="E129" t="s">
        <v>1</v>
      </c>
      <c r="F129">
        <v>9142</v>
      </c>
      <c r="G129">
        <v>150</v>
      </c>
      <c r="H129" s="1">
        <v>3749.9998809999997</v>
      </c>
      <c r="I129">
        <v>50</v>
      </c>
      <c r="J129" s="32"/>
    </row>
    <row r="130" spans="1:10" x14ac:dyDescent="0.3">
      <c r="A130" s="5" t="s">
        <v>13</v>
      </c>
      <c r="B130" s="6">
        <v>44690</v>
      </c>
      <c r="C130" t="s">
        <v>9</v>
      </c>
      <c r="D130" t="s">
        <v>0</v>
      </c>
      <c r="E130" t="s">
        <v>1</v>
      </c>
      <c r="F130">
        <v>5475</v>
      </c>
      <c r="G130">
        <v>100</v>
      </c>
      <c r="H130" s="1">
        <v>2730.0000190000001</v>
      </c>
      <c r="I130">
        <v>100</v>
      </c>
      <c r="J130" s="32"/>
    </row>
    <row r="131" spans="1:10" x14ac:dyDescent="0.3">
      <c r="A131" s="5" t="s">
        <v>13</v>
      </c>
      <c r="B131" s="6">
        <v>44691</v>
      </c>
      <c r="C131" t="s">
        <v>9</v>
      </c>
      <c r="D131" t="s">
        <v>0</v>
      </c>
      <c r="E131" t="s">
        <v>1</v>
      </c>
      <c r="F131">
        <v>4012</v>
      </c>
      <c r="G131">
        <v>50</v>
      </c>
      <c r="H131" s="1">
        <v>1570.0000519999999</v>
      </c>
      <c r="I131">
        <v>50</v>
      </c>
      <c r="J131" s="32"/>
    </row>
    <row r="132" spans="1:10" x14ac:dyDescent="0.3">
      <c r="A132" s="5" t="s">
        <v>13</v>
      </c>
      <c r="B132" s="6">
        <v>44692</v>
      </c>
      <c r="C132" t="s">
        <v>9</v>
      </c>
      <c r="D132" t="s">
        <v>0</v>
      </c>
      <c r="E132" t="s">
        <v>1</v>
      </c>
      <c r="F132">
        <v>12396</v>
      </c>
      <c r="G132">
        <v>100</v>
      </c>
      <c r="H132" s="1">
        <v>3210.0000380000001</v>
      </c>
      <c r="I132">
        <v>150</v>
      </c>
      <c r="J132" s="32"/>
    </row>
    <row r="133" spans="1:10" x14ac:dyDescent="0.3">
      <c r="A133" s="5" t="s">
        <v>13</v>
      </c>
      <c r="B133" s="6">
        <v>44693</v>
      </c>
      <c r="C133" t="s">
        <v>9</v>
      </c>
      <c r="D133" t="s">
        <v>0</v>
      </c>
      <c r="E133" t="s">
        <v>1</v>
      </c>
      <c r="F133">
        <v>15720</v>
      </c>
      <c r="G133">
        <v>50</v>
      </c>
      <c r="H133" s="1">
        <v>1379.9999949999999</v>
      </c>
      <c r="I133">
        <v>50</v>
      </c>
      <c r="J133" s="32"/>
    </row>
    <row r="134" spans="1:10" x14ac:dyDescent="0.3">
      <c r="A134" s="5" t="s">
        <v>13</v>
      </c>
      <c r="B134" s="6">
        <v>44694</v>
      </c>
      <c r="C134" t="s">
        <v>9</v>
      </c>
      <c r="D134" t="s">
        <v>0</v>
      </c>
      <c r="E134" t="s">
        <v>1</v>
      </c>
      <c r="F134">
        <v>7780</v>
      </c>
      <c r="G134">
        <v>150</v>
      </c>
      <c r="H134" s="1">
        <v>4329.9999239999997</v>
      </c>
      <c r="I134">
        <v>200</v>
      </c>
      <c r="J134" s="32"/>
    </row>
    <row r="135" spans="1:10" x14ac:dyDescent="0.3">
      <c r="A135" s="5" t="s">
        <v>14</v>
      </c>
      <c r="B135" s="6">
        <v>44695</v>
      </c>
      <c r="C135" t="s">
        <v>9</v>
      </c>
      <c r="D135" t="s">
        <v>2</v>
      </c>
      <c r="E135" t="s">
        <v>5</v>
      </c>
      <c r="F135">
        <v>5024</v>
      </c>
      <c r="G135">
        <v>50</v>
      </c>
      <c r="H135" s="1">
        <v>1409.999967</v>
      </c>
      <c r="I135">
        <v>100</v>
      </c>
      <c r="J135" s="32"/>
    </row>
    <row r="136" spans="1:10" x14ac:dyDescent="0.3">
      <c r="A136" s="5" t="s">
        <v>14</v>
      </c>
      <c r="B136" s="6">
        <v>44696</v>
      </c>
      <c r="C136" t="s">
        <v>9</v>
      </c>
      <c r="D136" t="s">
        <v>2</v>
      </c>
      <c r="E136" t="s">
        <v>5</v>
      </c>
      <c r="F136">
        <v>104648</v>
      </c>
      <c r="G136">
        <v>1200</v>
      </c>
      <c r="H136" s="1">
        <v>33330.000039999999</v>
      </c>
      <c r="I136">
        <v>300</v>
      </c>
      <c r="J136" s="32"/>
    </row>
    <row r="137" spans="1:10" x14ac:dyDescent="0.3">
      <c r="A137" s="5" t="s">
        <v>14</v>
      </c>
      <c r="B137" s="6">
        <v>44697</v>
      </c>
      <c r="C137" t="s">
        <v>9</v>
      </c>
      <c r="D137" t="s">
        <v>2</v>
      </c>
      <c r="E137" t="s">
        <v>5</v>
      </c>
      <c r="F137">
        <v>8504</v>
      </c>
      <c r="G137">
        <v>150</v>
      </c>
      <c r="H137" s="1">
        <v>3340.0000930000001</v>
      </c>
      <c r="I137">
        <v>100</v>
      </c>
      <c r="J137" s="32"/>
    </row>
    <row r="138" spans="1:10" x14ac:dyDescent="0.3">
      <c r="A138" s="5" t="s">
        <v>14</v>
      </c>
      <c r="B138" s="6">
        <v>44698</v>
      </c>
      <c r="C138" t="s">
        <v>9</v>
      </c>
      <c r="D138" t="s">
        <v>2</v>
      </c>
      <c r="E138" t="s">
        <v>5</v>
      </c>
      <c r="F138">
        <v>20277</v>
      </c>
      <c r="G138">
        <v>300</v>
      </c>
      <c r="H138" s="1">
        <v>8050.0000719999998</v>
      </c>
      <c r="I138">
        <v>50</v>
      </c>
      <c r="J138" s="32"/>
    </row>
    <row r="139" spans="1:10" x14ac:dyDescent="0.3">
      <c r="A139" s="5" t="s">
        <v>14</v>
      </c>
      <c r="B139" s="6">
        <v>44699</v>
      </c>
      <c r="C139" t="s">
        <v>9</v>
      </c>
      <c r="D139" t="s">
        <v>2</v>
      </c>
      <c r="E139" t="s">
        <v>5</v>
      </c>
      <c r="F139">
        <v>12403</v>
      </c>
      <c r="G139">
        <v>200</v>
      </c>
      <c r="H139" s="1">
        <v>5210.0000380000001</v>
      </c>
      <c r="I139">
        <v>100</v>
      </c>
      <c r="J139" s="32"/>
    </row>
    <row r="140" spans="1:10" x14ac:dyDescent="0.3">
      <c r="A140" s="5" t="s">
        <v>14</v>
      </c>
      <c r="B140" s="6">
        <v>44700</v>
      </c>
      <c r="C140" t="s">
        <v>9</v>
      </c>
      <c r="D140" t="s">
        <v>2</v>
      </c>
      <c r="E140" t="s">
        <v>5</v>
      </c>
      <c r="F140">
        <v>3010</v>
      </c>
      <c r="G140">
        <v>50</v>
      </c>
      <c r="H140" s="1">
        <v>860.00001400000008</v>
      </c>
      <c r="I140">
        <v>100</v>
      </c>
      <c r="J140" s="32"/>
    </row>
    <row r="141" spans="1:10" x14ac:dyDescent="0.3">
      <c r="A141" s="5" t="s">
        <v>14</v>
      </c>
      <c r="B141" s="6">
        <v>44701</v>
      </c>
      <c r="C141" t="s">
        <v>9</v>
      </c>
      <c r="D141" t="s">
        <v>2</v>
      </c>
      <c r="E141" t="s">
        <v>5</v>
      </c>
      <c r="F141">
        <v>4868</v>
      </c>
      <c r="G141">
        <v>100</v>
      </c>
      <c r="H141" s="1">
        <v>2420.0000759999998</v>
      </c>
      <c r="I141">
        <v>50</v>
      </c>
      <c r="J141" s="32"/>
    </row>
    <row r="142" spans="1:10" x14ac:dyDescent="0.3">
      <c r="A142" s="5" t="s">
        <v>14</v>
      </c>
      <c r="B142" s="6">
        <v>44702</v>
      </c>
      <c r="C142" t="s">
        <v>9</v>
      </c>
      <c r="D142" t="s">
        <v>2</v>
      </c>
      <c r="E142" t="s">
        <v>5</v>
      </c>
      <c r="F142">
        <v>6585</v>
      </c>
      <c r="G142">
        <v>100</v>
      </c>
      <c r="H142" s="1">
        <v>2950.0000480000003</v>
      </c>
      <c r="I142">
        <v>50</v>
      </c>
      <c r="J142" s="32"/>
    </row>
    <row r="143" spans="1:10" x14ac:dyDescent="0.3">
      <c r="A143" s="5" t="s">
        <v>14</v>
      </c>
      <c r="B143" s="6">
        <v>44703</v>
      </c>
      <c r="C143" t="s">
        <v>9</v>
      </c>
      <c r="D143" t="s">
        <v>2</v>
      </c>
      <c r="E143" t="s">
        <v>5</v>
      </c>
      <c r="F143">
        <v>10164</v>
      </c>
      <c r="G143">
        <v>100</v>
      </c>
      <c r="H143" s="1">
        <v>3720.0000289999998</v>
      </c>
      <c r="I143">
        <v>100</v>
      </c>
      <c r="J143" s="32"/>
    </row>
    <row r="144" spans="1:10" x14ac:dyDescent="0.3">
      <c r="A144" s="5" t="s">
        <v>14</v>
      </c>
      <c r="B144" s="6">
        <v>44704</v>
      </c>
      <c r="C144" t="s">
        <v>9</v>
      </c>
      <c r="D144" t="s">
        <v>2</v>
      </c>
      <c r="E144" t="s">
        <v>5</v>
      </c>
      <c r="F144">
        <v>11182</v>
      </c>
      <c r="G144">
        <v>200</v>
      </c>
      <c r="H144" s="1">
        <v>4449.9998089999999</v>
      </c>
      <c r="I144">
        <v>50</v>
      </c>
      <c r="J144" s="32"/>
    </row>
    <row r="145" spans="1:10" x14ac:dyDescent="0.3">
      <c r="A145" s="5" t="s">
        <v>14</v>
      </c>
      <c r="B145" s="6">
        <v>44705</v>
      </c>
      <c r="C145" t="s">
        <v>9</v>
      </c>
      <c r="D145" t="s">
        <v>2</v>
      </c>
      <c r="E145" t="s">
        <v>5</v>
      </c>
      <c r="F145">
        <v>41785</v>
      </c>
      <c r="G145">
        <v>700</v>
      </c>
      <c r="H145" s="1">
        <v>19100.000380000001</v>
      </c>
      <c r="I145">
        <v>50</v>
      </c>
      <c r="J145" s="32"/>
    </row>
    <row r="146" spans="1:10" x14ac:dyDescent="0.3">
      <c r="A146" s="5" t="s">
        <v>14</v>
      </c>
      <c r="B146" s="6">
        <v>44706</v>
      </c>
      <c r="C146" t="s">
        <v>9</v>
      </c>
      <c r="D146" t="s">
        <v>2</v>
      </c>
      <c r="E146" t="s">
        <v>5</v>
      </c>
      <c r="F146">
        <v>5602</v>
      </c>
      <c r="G146">
        <v>50</v>
      </c>
      <c r="H146" s="1">
        <v>1580.000043</v>
      </c>
      <c r="I146">
        <v>50</v>
      </c>
      <c r="J146" s="32"/>
    </row>
    <row r="147" spans="1:10" x14ac:dyDescent="0.3">
      <c r="A147" s="5" t="s">
        <v>14</v>
      </c>
      <c r="B147" s="6">
        <v>44707</v>
      </c>
      <c r="C147" t="s">
        <v>9</v>
      </c>
      <c r="D147" t="s">
        <v>2</v>
      </c>
      <c r="E147" t="s">
        <v>5</v>
      </c>
      <c r="F147">
        <v>112460</v>
      </c>
      <c r="G147">
        <v>1250</v>
      </c>
      <c r="H147" s="1">
        <v>41290.000679999997</v>
      </c>
      <c r="I147">
        <v>50</v>
      </c>
      <c r="J147" s="32"/>
    </row>
    <row r="148" spans="1:10" x14ac:dyDescent="0.3">
      <c r="A148" s="5" t="s">
        <v>14</v>
      </c>
      <c r="B148" s="6">
        <v>44708</v>
      </c>
      <c r="C148" t="s">
        <v>9</v>
      </c>
      <c r="D148" t="s">
        <v>2</v>
      </c>
      <c r="E148" t="s">
        <v>5</v>
      </c>
      <c r="F148">
        <v>14670</v>
      </c>
      <c r="G148">
        <v>350</v>
      </c>
      <c r="H148" s="1">
        <v>9410.0003240000005</v>
      </c>
      <c r="I148">
        <v>50</v>
      </c>
      <c r="J148" s="32"/>
    </row>
    <row r="149" spans="1:10" x14ac:dyDescent="0.3">
      <c r="A149" s="5" t="s">
        <v>14</v>
      </c>
      <c r="B149" s="6">
        <v>44709</v>
      </c>
      <c r="C149" t="s">
        <v>9</v>
      </c>
      <c r="D149" t="s">
        <v>2</v>
      </c>
      <c r="E149" t="s">
        <v>5</v>
      </c>
      <c r="F149">
        <v>89527</v>
      </c>
      <c r="G149">
        <v>1200</v>
      </c>
      <c r="H149" s="1">
        <v>32289.999960000005</v>
      </c>
      <c r="I149">
        <v>50</v>
      </c>
      <c r="J149" s="32"/>
    </row>
    <row r="150" spans="1:10" x14ac:dyDescent="0.3">
      <c r="A150" s="5" t="s">
        <v>14</v>
      </c>
      <c r="B150" s="6">
        <v>44710</v>
      </c>
      <c r="C150" t="s">
        <v>9</v>
      </c>
      <c r="D150" t="s">
        <v>2</v>
      </c>
      <c r="E150" t="s">
        <v>5</v>
      </c>
      <c r="F150">
        <v>7116</v>
      </c>
      <c r="G150">
        <v>100</v>
      </c>
      <c r="H150" s="1">
        <v>1730.0000190000001</v>
      </c>
      <c r="I150">
        <v>100</v>
      </c>
      <c r="J150" s="32"/>
    </row>
    <row r="151" spans="1:10" x14ac:dyDescent="0.3">
      <c r="A151" s="5" t="s">
        <v>14</v>
      </c>
      <c r="B151" s="6">
        <v>44711</v>
      </c>
      <c r="C151" t="s">
        <v>9</v>
      </c>
      <c r="D151" t="s">
        <v>2</v>
      </c>
      <c r="E151" t="s">
        <v>5</v>
      </c>
      <c r="F151">
        <v>9730</v>
      </c>
      <c r="G151">
        <v>50</v>
      </c>
      <c r="H151" s="1">
        <v>1379.9999949999999</v>
      </c>
      <c r="I151">
        <v>50</v>
      </c>
      <c r="J151" s="32"/>
    </row>
    <row r="152" spans="1:10" x14ac:dyDescent="0.3">
      <c r="A152" s="5" t="s">
        <v>14</v>
      </c>
      <c r="B152" s="6">
        <v>44712</v>
      </c>
      <c r="C152" t="s">
        <v>9</v>
      </c>
      <c r="D152" t="s">
        <v>2</v>
      </c>
      <c r="E152" t="s">
        <v>5</v>
      </c>
      <c r="F152">
        <v>18234</v>
      </c>
      <c r="G152">
        <v>300</v>
      </c>
      <c r="H152" s="1">
        <v>7810.0000620000001</v>
      </c>
      <c r="I152">
        <v>50</v>
      </c>
      <c r="J152" s="32"/>
    </row>
    <row r="153" spans="1:10" x14ac:dyDescent="0.3">
      <c r="A153" s="5" t="s">
        <v>14</v>
      </c>
      <c r="B153" s="6">
        <v>44713</v>
      </c>
      <c r="C153" t="s">
        <v>9</v>
      </c>
      <c r="D153" t="s">
        <v>2</v>
      </c>
      <c r="E153" t="s">
        <v>5</v>
      </c>
      <c r="F153">
        <v>73676</v>
      </c>
      <c r="G153">
        <v>1000</v>
      </c>
      <c r="H153" s="1">
        <v>28500</v>
      </c>
      <c r="I153">
        <v>50</v>
      </c>
      <c r="J153" s="32"/>
    </row>
    <row r="154" spans="1:10" x14ac:dyDescent="0.3">
      <c r="A154" s="5" t="s">
        <v>14</v>
      </c>
      <c r="B154" s="6">
        <v>44714</v>
      </c>
      <c r="C154" t="s">
        <v>9</v>
      </c>
      <c r="D154" t="s">
        <v>2</v>
      </c>
      <c r="E154" t="s">
        <v>5</v>
      </c>
      <c r="F154">
        <v>18421</v>
      </c>
      <c r="G154">
        <v>350</v>
      </c>
      <c r="H154" s="1">
        <v>10079.99992</v>
      </c>
      <c r="I154">
        <v>50</v>
      </c>
      <c r="J154" s="32"/>
    </row>
    <row r="155" spans="1:10" x14ac:dyDescent="0.3">
      <c r="A155" s="5" t="s">
        <v>14</v>
      </c>
      <c r="B155" s="6">
        <v>44715</v>
      </c>
      <c r="C155" t="s">
        <v>9</v>
      </c>
      <c r="D155" t="s">
        <v>2</v>
      </c>
      <c r="E155" t="s">
        <v>5</v>
      </c>
      <c r="F155">
        <v>164754</v>
      </c>
      <c r="G155">
        <v>2450</v>
      </c>
      <c r="H155" s="1">
        <v>67979.999779999998</v>
      </c>
      <c r="I155">
        <v>150</v>
      </c>
      <c r="J155" s="32"/>
    </row>
    <row r="156" spans="1:10" x14ac:dyDescent="0.3">
      <c r="A156" s="5" t="s">
        <v>14</v>
      </c>
      <c r="B156" s="6">
        <v>44716</v>
      </c>
      <c r="C156" t="s">
        <v>9</v>
      </c>
      <c r="D156" t="s">
        <v>2</v>
      </c>
      <c r="E156" t="s">
        <v>5</v>
      </c>
      <c r="F156">
        <v>7449</v>
      </c>
      <c r="G156">
        <v>50</v>
      </c>
      <c r="H156" s="1">
        <v>1639.999986</v>
      </c>
      <c r="I156">
        <v>100</v>
      </c>
      <c r="J156" s="32"/>
    </row>
    <row r="157" spans="1:10" x14ac:dyDescent="0.3">
      <c r="A157" s="5" t="s">
        <v>14</v>
      </c>
      <c r="B157" s="6">
        <v>44717</v>
      </c>
      <c r="C157" t="s">
        <v>9</v>
      </c>
      <c r="D157" t="s">
        <v>2</v>
      </c>
      <c r="E157" t="s">
        <v>5</v>
      </c>
      <c r="F157">
        <v>6424</v>
      </c>
      <c r="G157">
        <v>50</v>
      </c>
      <c r="H157" s="1">
        <v>529.99997099999996</v>
      </c>
      <c r="I157">
        <v>50</v>
      </c>
      <c r="J157" s="32"/>
    </row>
    <row r="158" spans="1:10" x14ac:dyDescent="0.3">
      <c r="A158" s="5" t="s">
        <v>14</v>
      </c>
      <c r="B158" s="6">
        <v>44718</v>
      </c>
      <c r="C158" t="s">
        <v>9</v>
      </c>
      <c r="D158" t="s">
        <v>2</v>
      </c>
      <c r="E158" t="s">
        <v>5</v>
      </c>
      <c r="F158">
        <v>10186</v>
      </c>
      <c r="G158">
        <v>50</v>
      </c>
      <c r="H158" s="1">
        <v>1230.0000190000001</v>
      </c>
      <c r="I158">
        <v>100</v>
      </c>
      <c r="J158" s="32"/>
    </row>
    <row r="159" spans="1:10" x14ac:dyDescent="0.3">
      <c r="A159" s="5" t="s">
        <v>14</v>
      </c>
      <c r="B159" s="6">
        <v>44719</v>
      </c>
      <c r="C159" t="s">
        <v>9</v>
      </c>
      <c r="D159" t="s">
        <v>2</v>
      </c>
      <c r="E159" t="s">
        <v>5</v>
      </c>
      <c r="F159">
        <v>29035</v>
      </c>
      <c r="G159">
        <v>350</v>
      </c>
      <c r="H159" s="1">
        <v>8910.000086</v>
      </c>
      <c r="I159">
        <v>200</v>
      </c>
      <c r="J159" s="32"/>
    </row>
    <row r="160" spans="1:10" x14ac:dyDescent="0.3">
      <c r="A160" s="5" t="s">
        <v>14</v>
      </c>
      <c r="B160" s="6">
        <v>44720</v>
      </c>
      <c r="C160" t="s">
        <v>9</v>
      </c>
      <c r="D160" t="s">
        <v>2</v>
      </c>
      <c r="E160" t="s">
        <v>5</v>
      </c>
      <c r="F160">
        <v>6532</v>
      </c>
      <c r="G160">
        <v>50</v>
      </c>
      <c r="H160" s="1">
        <v>1610.000014</v>
      </c>
      <c r="I160">
        <v>50</v>
      </c>
      <c r="J160" s="32"/>
    </row>
    <row r="161" spans="1:10" x14ac:dyDescent="0.3">
      <c r="A161" s="5" t="s">
        <v>14</v>
      </c>
      <c r="B161" s="6">
        <v>44721</v>
      </c>
      <c r="C161" t="s">
        <v>9</v>
      </c>
      <c r="D161" t="s">
        <v>2</v>
      </c>
      <c r="E161" t="s">
        <v>5</v>
      </c>
      <c r="F161">
        <v>5912</v>
      </c>
      <c r="G161">
        <v>50</v>
      </c>
      <c r="H161" s="1">
        <v>1559.999943</v>
      </c>
      <c r="I161">
        <v>100</v>
      </c>
      <c r="J161" s="32"/>
    </row>
    <row r="162" spans="1:10" x14ac:dyDescent="0.3">
      <c r="A162" s="5" t="s">
        <v>14</v>
      </c>
      <c r="B162" s="6">
        <v>44722</v>
      </c>
      <c r="C162" t="s">
        <v>9</v>
      </c>
      <c r="D162" t="s">
        <v>2</v>
      </c>
      <c r="E162" t="s">
        <v>5</v>
      </c>
      <c r="F162">
        <v>4621</v>
      </c>
      <c r="G162">
        <v>100</v>
      </c>
      <c r="H162" s="1">
        <v>3250</v>
      </c>
      <c r="I162">
        <v>100</v>
      </c>
      <c r="J162" s="32"/>
    </row>
    <row r="163" spans="1:10" x14ac:dyDescent="0.3">
      <c r="A163" s="5" t="s">
        <v>14</v>
      </c>
      <c r="B163" s="6">
        <v>44723</v>
      </c>
      <c r="C163" t="s">
        <v>9</v>
      </c>
      <c r="D163" t="s">
        <v>2</v>
      </c>
      <c r="E163" t="s">
        <v>5</v>
      </c>
      <c r="F163">
        <v>5775</v>
      </c>
      <c r="G163">
        <v>50</v>
      </c>
      <c r="H163" s="1">
        <v>1580.000043</v>
      </c>
      <c r="I163">
        <v>100</v>
      </c>
      <c r="J163" s="32"/>
    </row>
    <row r="164" spans="1:10" x14ac:dyDescent="0.3">
      <c r="A164" s="5" t="s">
        <v>14</v>
      </c>
      <c r="B164" s="6">
        <v>44724</v>
      </c>
      <c r="C164" t="s">
        <v>9</v>
      </c>
      <c r="D164" t="s">
        <v>2</v>
      </c>
      <c r="E164" t="s">
        <v>5</v>
      </c>
      <c r="F164">
        <v>9297</v>
      </c>
      <c r="G164">
        <v>100</v>
      </c>
      <c r="H164" s="1">
        <v>2619.9998860000001</v>
      </c>
      <c r="I164">
        <v>150</v>
      </c>
      <c r="J164" s="32"/>
    </row>
    <row r="165" spans="1:10" x14ac:dyDescent="0.3">
      <c r="A165" s="5" t="s">
        <v>14</v>
      </c>
      <c r="B165" s="6">
        <v>44725</v>
      </c>
      <c r="C165" t="s">
        <v>9</v>
      </c>
      <c r="D165" t="s">
        <v>2</v>
      </c>
      <c r="E165" t="s">
        <v>5</v>
      </c>
      <c r="F165">
        <v>2563</v>
      </c>
      <c r="G165">
        <v>50</v>
      </c>
      <c r="H165" s="1">
        <v>1480.0000190000001</v>
      </c>
      <c r="I165">
        <v>50</v>
      </c>
      <c r="J165" s="32"/>
    </row>
    <row r="166" spans="1:10" x14ac:dyDescent="0.3">
      <c r="A166" s="5" t="s">
        <v>14</v>
      </c>
      <c r="B166" s="6">
        <v>44726</v>
      </c>
      <c r="C166" t="s">
        <v>9</v>
      </c>
      <c r="D166" t="s">
        <v>2</v>
      </c>
      <c r="E166" t="s">
        <v>5</v>
      </c>
      <c r="F166">
        <v>2189</v>
      </c>
      <c r="G166">
        <v>50</v>
      </c>
      <c r="H166" s="1">
        <v>409.99999599999995</v>
      </c>
      <c r="I166">
        <v>50</v>
      </c>
      <c r="J166" s="32"/>
    </row>
    <row r="167" spans="1:10" x14ac:dyDescent="0.3">
      <c r="A167" s="5" t="s">
        <v>14</v>
      </c>
      <c r="B167" s="6">
        <v>44727</v>
      </c>
      <c r="C167" t="s">
        <v>9</v>
      </c>
      <c r="D167" t="s">
        <v>2</v>
      </c>
      <c r="E167" t="s">
        <v>5</v>
      </c>
      <c r="F167">
        <v>16274</v>
      </c>
      <c r="G167">
        <v>200</v>
      </c>
      <c r="H167" s="1">
        <v>6079.9999239999997</v>
      </c>
      <c r="I167">
        <v>100</v>
      </c>
      <c r="J167" s="32"/>
    </row>
    <row r="168" spans="1:10" x14ac:dyDescent="0.3">
      <c r="A168" s="5" t="s">
        <v>15</v>
      </c>
      <c r="B168" s="6">
        <v>44728</v>
      </c>
      <c r="C168" t="s">
        <v>9</v>
      </c>
      <c r="D168" t="s">
        <v>2</v>
      </c>
      <c r="E168" t="s">
        <v>1</v>
      </c>
      <c r="F168">
        <v>4423</v>
      </c>
      <c r="G168">
        <v>50</v>
      </c>
      <c r="H168" s="1">
        <v>1460.0000379999999</v>
      </c>
      <c r="I168">
        <v>100</v>
      </c>
      <c r="J168" s="32"/>
    </row>
    <row r="169" spans="1:10" x14ac:dyDescent="0.3">
      <c r="A169" s="5" t="s">
        <v>15</v>
      </c>
      <c r="B169" s="6">
        <v>44729</v>
      </c>
      <c r="C169" t="s">
        <v>9</v>
      </c>
      <c r="D169" t="s">
        <v>2</v>
      </c>
      <c r="E169" t="s">
        <v>1</v>
      </c>
      <c r="F169">
        <v>12382</v>
      </c>
      <c r="G169">
        <v>100</v>
      </c>
      <c r="H169" s="1">
        <v>2839.999914</v>
      </c>
      <c r="I169">
        <v>100</v>
      </c>
      <c r="J169" s="32"/>
    </row>
    <row r="170" spans="1:10" x14ac:dyDescent="0.3">
      <c r="A170" s="5" t="s">
        <v>15</v>
      </c>
      <c r="B170" s="6">
        <v>44730</v>
      </c>
      <c r="C170" t="s">
        <v>9</v>
      </c>
      <c r="D170" t="s">
        <v>2</v>
      </c>
      <c r="E170" t="s">
        <v>1</v>
      </c>
      <c r="F170">
        <v>2938</v>
      </c>
      <c r="G170">
        <v>50</v>
      </c>
      <c r="H170" s="1">
        <v>1350.0000240000002</v>
      </c>
      <c r="I170">
        <v>100</v>
      </c>
      <c r="J170" s="32"/>
    </row>
    <row r="171" spans="1:10" x14ac:dyDescent="0.3">
      <c r="A171" s="5" t="s">
        <v>15</v>
      </c>
      <c r="B171" s="6">
        <v>44731</v>
      </c>
      <c r="C171" t="s">
        <v>9</v>
      </c>
      <c r="D171" t="s">
        <v>2</v>
      </c>
      <c r="E171" t="s">
        <v>1</v>
      </c>
      <c r="F171">
        <v>10332</v>
      </c>
      <c r="G171">
        <v>200</v>
      </c>
      <c r="H171" s="1">
        <v>5750</v>
      </c>
      <c r="I171">
        <v>50</v>
      </c>
      <c r="J171" s="32"/>
    </row>
    <row r="172" spans="1:10" x14ac:dyDescent="0.3">
      <c r="A172" s="5" t="s">
        <v>15</v>
      </c>
      <c r="B172" s="6">
        <v>44732</v>
      </c>
      <c r="C172" t="s">
        <v>9</v>
      </c>
      <c r="D172" t="s">
        <v>2</v>
      </c>
      <c r="E172" t="s">
        <v>1</v>
      </c>
      <c r="F172">
        <v>8259</v>
      </c>
      <c r="G172">
        <v>150</v>
      </c>
      <c r="H172" s="1">
        <v>3980.0000190000001</v>
      </c>
      <c r="I172">
        <v>50</v>
      </c>
      <c r="J172" s="32"/>
    </row>
    <row r="173" spans="1:10" x14ac:dyDescent="0.3">
      <c r="A173" s="5" t="s">
        <v>15</v>
      </c>
      <c r="B173" s="6">
        <v>44733</v>
      </c>
      <c r="C173" t="s">
        <v>9</v>
      </c>
      <c r="D173" t="s">
        <v>2</v>
      </c>
      <c r="E173" t="s">
        <v>1</v>
      </c>
      <c r="F173">
        <v>12158</v>
      </c>
      <c r="G173">
        <v>150</v>
      </c>
      <c r="H173" s="1">
        <v>4449.9999280000002</v>
      </c>
      <c r="I173">
        <v>50</v>
      </c>
      <c r="J173" s="32"/>
    </row>
    <row r="174" spans="1:10" x14ac:dyDescent="0.3">
      <c r="A174" s="5" t="s">
        <v>15</v>
      </c>
      <c r="B174" s="6">
        <v>44734</v>
      </c>
      <c r="C174" t="s">
        <v>9</v>
      </c>
      <c r="D174" t="s">
        <v>2</v>
      </c>
      <c r="E174" t="s">
        <v>1</v>
      </c>
      <c r="F174">
        <v>11199</v>
      </c>
      <c r="G174">
        <v>100</v>
      </c>
      <c r="H174" s="1">
        <v>2680.0000669999999</v>
      </c>
      <c r="I174">
        <v>50</v>
      </c>
      <c r="J174" s="32"/>
    </row>
    <row r="175" spans="1:10" x14ac:dyDescent="0.3">
      <c r="A175" s="5" t="s">
        <v>15</v>
      </c>
      <c r="B175" s="6">
        <v>44735</v>
      </c>
      <c r="C175" t="s">
        <v>9</v>
      </c>
      <c r="D175" t="s">
        <v>2</v>
      </c>
      <c r="E175" t="s">
        <v>1</v>
      </c>
      <c r="F175">
        <v>5676</v>
      </c>
      <c r="G175">
        <v>100</v>
      </c>
      <c r="H175" s="1">
        <v>3009.9999899999998</v>
      </c>
      <c r="I175">
        <v>50</v>
      </c>
      <c r="J175" s="32"/>
    </row>
    <row r="176" spans="1:10" x14ac:dyDescent="0.3">
      <c r="A176" s="5" t="s">
        <v>15</v>
      </c>
      <c r="B176" s="6">
        <v>44736</v>
      </c>
      <c r="C176" t="s">
        <v>9</v>
      </c>
      <c r="D176" t="s">
        <v>2</v>
      </c>
      <c r="E176" t="s">
        <v>1</v>
      </c>
      <c r="F176">
        <v>4607</v>
      </c>
      <c r="G176">
        <v>50</v>
      </c>
      <c r="H176" s="1">
        <v>1149.9999759999998</v>
      </c>
      <c r="I176">
        <v>100</v>
      </c>
      <c r="J176" s="32"/>
    </row>
    <row r="177" spans="1:10" x14ac:dyDescent="0.3">
      <c r="A177" s="5" t="s">
        <v>15</v>
      </c>
      <c r="B177" s="6">
        <v>44737</v>
      </c>
      <c r="C177" t="s">
        <v>9</v>
      </c>
      <c r="D177" t="s">
        <v>2</v>
      </c>
      <c r="E177" t="s">
        <v>1</v>
      </c>
      <c r="F177">
        <v>13355</v>
      </c>
      <c r="G177">
        <v>100</v>
      </c>
      <c r="H177" s="1">
        <v>3180.0000669999999</v>
      </c>
      <c r="I177">
        <v>100</v>
      </c>
      <c r="J177" s="32"/>
    </row>
    <row r="178" spans="1:10" x14ac:dyDescent="0.3">
      <c r="A178" s="5" t="s">
        <v>15</v>
      </c>
      <c r="B178" s="6">
        <v>44738</v>
      </c>
      <c r="C178" t="s">
        <v>9</v>
      </c>
      <c r="D178" t="s">
        <v>2</v>
      </c>
      <c r="E178" t="s">
        <v>1</v>
      </c>
      <c r="F178">
        <v>2793</v>
      </c>
      <c r="G178">
        <v>50</v>
      </c>
      <c r="H178" s="1">
        <v>980.00001899999995</v>
      </c>
      <c r="I178">
        <v>100</v>
      </c>
      <c r="J178" s="32"/>
    </row>
    <row r="179" spans="1:10" x14ac:dyDescent="0.3">
      <c r="A179" s="5" t="s">
        <v>15</v>
      </c>
      <c r="B179" s="6">
        <v>44739</v>
      </c>
      <c r="C179" t="s">
        <v>9</v>
      </c>
      <c r="D179" t="s">
        <v>2</v>
      </c>
      <c r="E179" t="s">
        <v>1</v>
      </c>
      <c r="F179">
        <v>2797</v>
      </c>
      <c r="G179">
        <v>50</v>
      </c>
      <c r="H179" s="1">
        <v>1289.9999620000001</v>
      </c>
      <c r="I179">
        <v>50</v>
      </c>
      <c r="J179" s="32"/>
    </row>
    <row r="180" spans="1:10" x14ac:dyDescent="0.3">
      <c r="A180" s="5" t="s">
        <v>15</v>
      </c>
      <c r="B180" s="6">
        <v>44740</v>
      </c>
      <c r="C180" t="s">
        <v>9</v>
      </c>
      <c r="D180" t="s">
        <v>2</v>
      </c>
      <c r="E180" t="s">
        <v>1</v>
      </c>
      <c r="F180">
        <v>9750</v>
      </c>
      <c r="G180">
        <v>100</v>
      </c>
      <c r="H180" s="1">
        <v>1500</v>
      </c>
      <c r="I180">
        <v>100</v>
      </c>
      <c r="J180" s="32"/>
    </row>
    <row r="181" spans="1:10" x14ac:dyDescent="0.3">
      <c r="A181" s="5" t="s">
        <v>15</v>
      </c>
      <c r="B181" s="6">
        <v>44741</v>
      </c>
      <c r="C181" t="s">
        <v>9</v>
      </c>
      <c r="D181" t="s">
        <v>2</v>
      </c>
      <c r="E181" t="s">
        <v>1</v>
      </c>
      <c r="F181">
        <v>3029</v>
      </c>
      <c r="G181">
        <v>50</v>
      </c>
      <c r="H181" s="1">
        <v>1049.9999520000001</v>
      </c>
      <c r="I181">
        <v>100</v>
      </c>
      <c r="J181" s="32"/>
    </row>
    <row r="182" spans="1:10" x14ac:dyDescent="0.3">
      <c r="A182" s="5" t="s">
        <v>15</v>
      </c>
      <c r="B182" s="6">
        <v>44742</v>
      </c>
      <c r="C182" t="s">
        <v>9</v>
      </c>
      <c r="D182" t="s">
        <v>2</v>
      </c>
      <c r="E182" t="s">
        <v>1</v>
      </c>
      <c r="F182">
        <v>4726</v>
      </c>
      <c r="G182">
        <v>50</v>
      </c>
      <c r="H182" s="1">
        <v>1830.000043</v>
      </c>
      <c r="I182">
        <v>100</v>
      </c>
      <c r="J182" s="32"/>
    </row>
    <row r="183" spans="1:10" x14ac:dyDescent="0.3">
      <c r="A183" s="5" t="s">
        <v>15</v>
      </c>
      <c r="B183" s="6">
        <v>44743</v>
      </c>
      <c r="C183" t="s">
        <v>9</v>
      </c>
      <c r="D183" t="s">
        <v>2</v>
      </c>
      <c r="E183" t="s">
        <v>1</v>
      </c>
      <c r="F183">
        <v>14615</v>
      </c>
      <c r="G183">
        <v>200</v>
      </c>
      <c r="H183" s="1">
        <v>6050.0001910000001</v>
      </c>
      <c r="I183">
        <v>50</v>
      </c>
      <c r="J183" s="32"/>
    </row>
    <row r="184" spans="1:10" x14ac:dyDescent="0.3">
      <c r="A184" s="5" t="s">
        <v>15</v>
      </c>
      <c r="B184" s="6">
        <v>44744</v>
      </c>
      <c r="C184" t="s">
        <v>9</v>
      </c>
      <c r="D184" t="s">
        <v>2</v>
      </c>
      <c r="E184" t="s">
        <v>1</v>
      </c>
      <c r="F184">
        <v>11446</v>
      </c>
      <c r="G184">
        <v>100</v>
      </c>
      <c r="H184" s="1">
        <v>3090.0000329999998</v>
      </c>
      <c r="I184">
        <v>100</v>
      </c>
      <c r="J184" s="32"/>
    </row>
    <row r="185" spans="1:10" x14ac:dyDescent="0.3">
      <c r="A185" s="5" t="s">
        <v>15</v>
      </c>
      <c r="B185" s="6">
        <v>44745</v>
      </c>
      <c r="C185" t="s">
        <v>9</v>
      </c>
      <c r="D185" t="s">
        <v>2</v>
      </c>
      <c r="E185" t="s">
        <v>1</v>
      </c>
      <c r="F185">
        <v>8077</v>
      </c>
      <c r="G185">
        <v>100</v>
      </c>
      <c r="H185" s="1">
        <v>3579.9999240000002</v>
      </c>
      <c r="I185">
        <v>100</v>
      </c>
      <c r="J185" s="32"/>
    </row>
    <row r="186" spans="1:10" x14ac:dyDescent="0.3">
      <c r="A186" s="5" t="s">
        <v>15</v>
      </c>
      <c r="B186" s="6">
        <v>44746</v>
      </c>
      <c r="C186" t="s">
        <v>9</v>
      </c>
      <c r="D186" t="s">
        <v>2</v>
      </c>
      <c r="E186" t="s">
        <v>1</v>
      </c>
      <c r="F186">
        <v>25817</v>
      </c>
      <c r="G186">
        <v>200</v>
      </c>
      <c r="H186" s="1">
        <v>6019.9999809999999</v>
      </c>
      <c r="I186">
        <v>50</v>
      </c>
      <c r="J186" s="32"/>
    </row>
    <row r="187" spans="1:10" x14ac:dyDescent="0.3">
      <c r="A187" s="5" t="s">
        <v>15</v>
      </c>
      <c r="B187" s="6">
        <v>44747</v>
      </c>
      <c r="C187" t="s">
        <v>9</v>
      </c>
      <c r="D187" t="s">
        <v>2</v>
      </c>
      <c r="E187" t="s">
        <v>1</v>
      </c>
      <c r="F187">
        <v>6412</v>
      </c>
      <c r="G187">
        <v>50</v>
      </c>
      <c r="H187" s="1">
        <v>1370.0000050000001</v>
      </c>
      <c r="I187">
        <v>50</v>
      </c>
      <c r="J187" s="32"/>
    </row>
    <row r="188" spans="1:10" x14ac:dyDescent="0.3">
      <c r="A188" s="5" t="s">
        <v>15</v>
      </c>
      <c r="B188" s="6">
        <v>44748</v>
      </c>
      <c r="C188" t="s">
        <v>9</v>
      </c>
      <c r="D188" t="s">
        <v>2</v>
      </c>
      <c r="E188" t="s">
        <v>1</v>
      </c>
      <c r="F188">
        <v>8200</v>
      </c>
      <c r="G188">
        <v>150</v>
      </c>
      <c r="H188" s="1">
        <v>3919.999957</v>
      </c>
      <c r="I188">
        <v>50</v>
      </c>
      <c r="J188" s="32"/>
    </row>
    <row r="189" spans="1:10" x14ac:dyDescent="0.3">
      <c r="A189" s="5" t="s">
        <v>15</v>
      </c>
      <c r="B189" s="6">
        <v>44749</v>
      </c>
      <c r="C189" t="s">
        <v>9</v>
      </c>
      <c r="D189" t="s">
        <v>2</v>
      </c>
      <c r="E189" t="s">
        <v>1</v>
      </c>
      <c r="F189">
        <v>6607</v>
      </c>
      <c r="G189">
        <v>50</v>
      </c>
      <c r="H189" s="1">
        <v>1320.0000519999999</v>
      </c>
      <c r="I189">
        <v>100</v>
      </c>
      <c r="J189" s="32"/>
    </row>
    <row r="190" spans="1:10" x14ac:dyDescent="0.3">
      <c r="A190" s="5" t="s">
        <v>15</v>
      </c>
      <c r="B190" s="6">
        <v>44750</v>
      </c>
      <c r="C190" t="s">
        <v>9</v>
      </c>
      <c r="D190" t="s">
        <v>2</v>
      </c>
      <c r="E190" t="s">
        <v>1</v>
      </c>
      <c r="F190">
        <v>2633</v>
      </c>
      <c r="G190">
        <v>50</v>
      </c>
      <c r="H190" s="1">
        <v>1070.0000519999999</v>
      </c>
      <c r="I190">
        <v>50</v>
      </c>
      <c r="J190" s="32"/>
    </row>
    <row r="191" spans="1:10" x14ac:dyDescent="0.3">
      <c r="A191" s="5" t="s">
        <v>15</v>
      </c>
      <c r="B191" s="6">
        <v>44751</v>
      </c>
      <c r="C191" t="s">
        <v>9</v>
      </c>
      <c r="D191" t="s">
        <v>2</v>
      </c>
      <c r="E191" t="s">
        <v>1</v>
      </c>
      <c r="F191">
        <v>9948</v>
      </c>
      <c r="G191">
        <v>100</v>
      </c>
      <c r="H191" s="1">
        <v>2720.0000289999998</v>
      </c>
      <c r="I191">
        <v>100</v>
      </c>
      <c r="J191" s="32"/>
    </row>
    <row r="192" spans="1:10" x14ac:dyDescent="0.3">
      <c r="A192" s="5" t="s">
        <v>16</v>
      </c>
      <c r="B192" s="6">
        <v>44752</v>
      </c>
      <c r="C192" t="s">
        <v>9</v>
      </c>
      <c r="D192" t="s">
        <v>3</v>
      </c>
      <c r="E192" t="s">
        <v>5</v>
      </c>
      <c r="F192">
        <v>6907</v>
      </c>
      <c r="G192">
        <v>100</v>
      </c>
      <c r="H192" s="1">
        <v>2349.9999640000001</v>
      </c>
      <c r="I192">
        <v>50</v>
      </c>
      <c r="J192" s="32"/>
    </row>
    <row r="193" spans="1:10" x14ac:dyDescent="0.3">
      <c r="A193" s="5" t="s">
        <v>16</v>
      </c>
      <c r="B193" s="6">
        <v>44753</v>
      </c>
      <c r="C193" t="s">
        <v>9</v>
      </c>
      <c r="D193" t="s">
        <v>3</v>
      </c>
      <c r="E193" t="s">
        <v>5</v>
      </c>
      <c r="F193">
        <v>39035</v>
      </c>
      <c r="G193">
        <v>650</v>
      </c>
      <c r="H193" s="1">
        <v>19329.99957</v>
      </c>
      <c r="I193">
        <v>50</v>
      </c>
      <c r="J193" s="32"/>
    </row>
    <row r="194" spans="1:10" x14ac:dyDescent="0.3">
      <c r="A194" s="5" t="s">
        <v>16</v>
      </c>
      <c r="B194" s="6">
        <v>44754</v>
      </c>
      <c r="C194" t="s">
        <v>9</v>
      </c>
      <c r="D194" t="s">
        <v>3</v>
      </c>
      <c r="E194" t="s">
        <v>5</v>
      </c>
      <c r="F194">
        <v>4412</v>
      </c>
      <c r="G194">
        <v>50</v>
      </c>
      <c r="H194" s="1">
        <v>1450.0000479999999</v>
      </c>
      <c r="I194">
        <v>50</v>
      </c>
      <c r="J194" s="32"/>
    </row>
    <row r="195" spans="1:10" x14ac:dyDescent="0.3">
      <c r="A195" s="5" t="s">
        <v>16</v>
      </c>
      <c r="B195" s="6">
        <v>44755</v>
      </c>
      <c r="C195" t="s">
        <v>9</v>
      </c>
      <c r="D195" t="s">
        <v>3</v>
      </c>
      <c r="E195" t="s">
        <v>5</v>
      </c>
      <c r="F195">
        <v>9965</v>
      </c>
      <c r="G195">
        <v>150</v>
      </c>
      <c r="H195" s="1">
        <v>4050.0000719999994</v>
      </c>
      <c r="I195">
        <v>50</v>
      </c>
      <c r="J195" s="32"/>
    </row>
    <row r="196" spans="1:10" x14ac:dyDescent="0.3">
      <c r="A196" s="5" t="s">
        <v>16</v>
      </c>
      <c r="B196" s="6">
        <v>44756</v>
      </c>
      <c r="C196" t="s">
        <v>9</v>
      </c>
      <c r="D196" t="s">
        <v>3</v>
      </c>
      <c r="E196" t="s">
        <v>5</v>
      </c>
      <c r="F196">
        <v>27081</v>
      </c>
      <c r="G196">
        <v>450</v>
      </c>
      <c r="H196" s="1">
        <v>10770.000460000001</v>
      </c>
      <c r="I196">
        <v>100</v>
      </c>
      <c r="J196" s="32"/>
    </row>
    <row r="197" spans="1:10" x14ac:dyDescent="0.3">
      <c r="A197" s="5" t="s">
        <v>16</v>
      </c>
      <c r="B197" s="6">
        <v>44757</v>
      </c>
      <c r="C197" t="s">
        <v>9</v>
      </c>
      <c r="D197" t="s">
        <v>3</v>
      </c>
      <c r="E197" t="s">
        <v>5</v>
      </c>
      <c r="F197">
        <v>20233</v>
      </c>
      <c r="G197">
        <v>200</v>
      </c>
      <c r="H197" s="1">
        <v>5590.000153</v>
      </c>
      <c r="I197">
        <v>150</v>
      </c>
      <c r="J197" s="32"/>
    </row>
    <row r="198" spans="1:10" x14ac:dyDescent="0.3">
      <c r="A198" s="5" t="s">
        <v>16</v>
      </c>
      <c r="B198" s="6">
        <v>44758</v>
      </c>
      <c r="C198" t="s">
        <v>9</v>
      </c>
      <c r="D198" t="s">
        <v>3</v>
      </c>
      <c r="E198" t="s">
        <v>5</v>
      </c>
      <c r="F198">
        <v>147159</v>
      </c>
      <c r="G198">
        <v>1800</v>
      </c>
      <c r="H198" s="1">
        <v>58160.000439999996</v>
      </c>
      <c r="I198">
        <v>200</v>
      </c>
      <c r="J198" s="32"/>
    </row>
    <row r="199" spans="1:10" x14ac:dyDescent="0.3">
      <c r="A199" s="5" t="s">
        <v>16</v>
      </c>
      <c r="B199" s="6">
        <v>44759</v>
      </c>
      <c r="C199" t="s">
        <v>9</v>
      </c>
      <c r="D199" t="s">
        <v>3</v>
      </c>
      <c r="E199" t="s">
        <v>5</v>
      </c>
      <c r="F199">
        <v>21664</v>
      </c>
      <c r="G199">
        <v>350</v>
      </c>
      <c r="H199" s="1">
        <v>10619.99977</v>
      </c>
      <c r="I199">
        <v>100</v>
      </c>
      <c r="J199" s="32"/>
    </row>
    <row r="200" spans="1:10" x14ac:dyDescent="0.3">
      <c r="A200" s="5" t="s">
        <v>16</v>
      </c>
      <c r="B200" s="6">
        <v>44760</v>
      </c>
      <c r="C200" t="s">
        <v>9</v>
      </c>
      <c r="D200" t="s">
        <v>3</v>
      </c>
      <c r="E200" t="s">
        <v>5</v>
      </c>
      <c r="F200">
        <v>9112</v>
      </c>
      <c r="G200">
        <v>200</v>
      </c>
      <c r="H200" s="1">
        <v>5460.0000380000001</v>
      </c>
      <c r="I200">
        <v>100</v>
      </c>
      <c r="J200" s="32"/>
    </row>
    <row r="201" spans="1:10" x14ac:dyDescent="0.3">
      <c r="A201" s="5" t="s">
        <v>16</v>
      </c>
      <c r="B201" s="6">
        <v>44761</v>
      </c>
      <c r="C201" t="s">
        <v>9</v>
      </c>
      <c r="D201" t="s">
        <v>3</v>
      </c>
      <c r="E201" t="s">
        <v>5</v>
      </c>
      <c r="F201">
        <v>34127</v>
      </c>
      <c r="G201">
        <v>400</v>
      </c>
      <c r="H201" s="1">
        <v>13070.000169999999</v>
      </c>
      <c r="I201">
        <v>50</v>
      </c>
      <c r="J201" s="32"/>
    </row>
    <row r="202" spans="1:10" x14ac:dyDescent="0.3">
      <c r="A202" s="5" t="s">
        <v>16</v>
      </c>
      <c r="B202" s="6">
        <v>44762</v>
      </c>
      <c r="C202" t="s">
        <v>9</v>
      </c>
      <c r="D202" t="s">
        <v>3</v>
      </c>
      <c r="E202" t="s">
        <v>5</v>
      </c>
      <c r="F202">
        <v>29466</v>
      </c>
      <c r="G202">
        <v>350</v>
      </c>
      <c r="H202" s="1">
        <v>10849.999670000001</v>
      </c>
      <c r="I202">
        <v>100</v>
      </c>
      <c r="J202" s="32"/>
    </row>
    <row r="203" spans="1:10" x14ac:dyDescent="0.3">
      <c r="A203" s="5" t="s">
        <v>16</v>
      </c>
      <c r="B203" s="6">
        <v>44763</v>
      </c>
      <c r="C203" t="s">
        <v>9</v>
      </c>
      <c r="D203" t="s">
        <v>3</v>
      </c>
      <c r="E203" t="s">
        <v>5</v>
      </c>
      <c r="F203">
        <v>38759</v>
      </c>
      <c r="G203">
        <v>450</v>
      </c>
      <c r="H203" s="1">
        <v>10849.999670000001</v>
      </c>
      <c r="I203">
        <v>50</v>
      </c>
      <c r="J203" s="32"/>
    </row>
    <row r="204" spans="1:10" x14ac:dyDescent="0.3">
      <c r="A204" s="5" t="s">
        <v>16</v>
      </c>
      <c r="B204" s="6">
        <v>44764</v>
      </c>
      <c r="C204" t="s">
        <v>9</v>
      </c>
      <c r="D204" t="s">
        <v>3</v>
      </c>
      <c r="E204" t="s">
        <v>5</v>
      </c>
      <c r="F204">
        <v>41720</v>
      </c>
      <c r="G204">
        <v>500</v>
      </c>
      <c r="H204" s="1">
        <v>12060.00006</v>
      </c>
      <c r="I204">
        <v>100</v>
      </c>
      <c r="J204" s="32"/>
    </row>
    <row r="205" spans="1:10" x14ac:dyDescent="0.3">
      <c r="A205" s="5" t="s">
        <v>16</v>
      </c>
      <c r="B205" s="6">
        <v>44765</v>
      </c>
      <c r="C205" t="s">
        <v>9</v>
      </c>
      <c r="D205" t="s">
        <v>3</v>
      </c>
      <c r="E205" t="s">
        <v>5</v>
      </c>
      <c r="F205">
        <v>27559</v>
      </c>
      <c r="G205">
        <v>400</v>
      </c>
      <c r="H205" s="1">
        <v>13370</v>
      </c>
      <c r="I205">
        <v>50</v>
      </c>
      <c r="J205" s="32"/>
    </row>
    <row r="206" spans="1:10" x14ac:dyDescent="0.3">
      <c r="A206" s="5" t="s">
        <v>16</v>
      </c>
      <c r="B206" s="6">
        <v>44766</v>
      </c>
      <c r="C206" t="s">
        <v>9</v>
      </c>
      <c r="D206" t="s">
        <v>3</v>
      </c>
      <c r="E206" t="s">
        <v>5</v>
      </c>
      <c r="F206">
        <v>8152</v>
      </c>
      <c r="G206">
        <v>50</v>
      </c>
      <c r="H206" s="1">
        <v>990.00001000000009</v>
      </c>
      <c r="I206">
        <v>50</v>
      </c>
      <c r="J206" s="32"/>
    </row>
    <row r="207" spans="1:10" x14ac:dyDescent="0.3">
      <c r="A207" s="5" t="s">
        <v>16</v>
      </c>
      <c r="B207" s="6">
        <v>44767</v>
      </c>
      <c r="C207" t="s">
        <v>9</v>
      </c>
      <c r="D207" t="s">
        <v>3</v>
      </c>
      <c r="E207" t="s">
        <v>5</v>
      </c>
      <c r="F207">
        <v>74542</v>
      </c>
      <c r="G207">
        <v>950</v>
      </c>
      <c r="H207" s="1">
        <v>34150.000099999997</v>
      </c>
      <c r="I207">
        <v>50</v>
      </c>
      <c r="J207" s="32"/>
    </row>
    <row r="208" spans="1:10" x14ac:dyDescent="0.3">
      <c r="A208" s="5" t="s">
        <v>16</v>
      </c>
      <c r="B208" s="6">
        <v>44768</v>
      </c>
      <c r="C208" t="s">
        <v>9</v>
      </c>
      <c r="D208" t="s">
        <v>3</v>
      </c>
      <c r="E208" t="s">
        <v>5</v>
      </c>
      <c r="F208">
        <v>6699</v>
      </c>
      <c r="G208">
        <v>100</v>
      </c>
      <c r="H208" s="1">
        <v>3090.0000329999998</v>
      </c>
      <c r="I208">
        <v>50</v>
      </c>
      <c r="J208" s="32"/>
    </row>
    <row r="209" spans="1:10" x14ac:dyDescent="0.3">
      <c r="A209" s="5" t="s">
        <v>16</v>
      </c>
      <c r="B209" s="6">
        <v>44769</v>
      </c>
      <c r="C209" t="s">
        <v>9</v>
      </c>
      <c r="D209" t="s">
        <v>3</v>
      </c>
      <c r="E209" t="s">
        <v>5</v>
      </c>
      <c r="F209">
        <v>11911</v>
      </c>
      <c r="G209">
        <v>200</v>
      </c>
      <c r="H209" s="1">
        <v>3959.9999189999999</v>
      </c>
      <c r="I209">
        <v>50</v>
      </c>
      <c r="J209" s="32"/>
    </row>
    <row r="210" spans="1:10" x14ac:dyDescent="0.3">
      <c r="A210" s="5" t="s">
        <v>16</v>
      </c>
      <c r="B210" s="6">
        <v>44770</v>
      </c>
      <c r="C210" t="s">
        <v>9</v>
      </c>
      <c r="D210" t="s">
        <v>3</v>
      </c>
      <c r="E210" t="s">
        <v>5</v>
      </c>
      <c r="F210">
        <v>24188</v>
      </c>
      <c r="G210">
        <v>250</v>
      </c>
      <c r="H210" s="1">
        <v>8179.999828</v>
      </c>
      <c r="I210">
        <v>50</v>
      </c>
      <c r="J210" s="32"/>
    </row>
    <row r="211" spans="1:10" x14ac:dyDescent="0.3">
      <c r="A211" s="5" t="s">
        <v>16</v>
      </c>
      <c r="B211" s="6">
        <v>44771</v>
      </c>
      <c r="C211" t="s">
        <v>9</v>
      </c>
      <c r="D211" t="s">
        <v>3</v>
      </c>
      <c r="E211" t="s">
        <v>5</v>
      </c>
      <c r="F211">
        <v>10750</v>
      </c>
      <c r="G211">
        <v>200</v>
      </c>
      <c r="H211" s="1">
        <v>5389.9998660000001</v>
      </c>
      <c r="I211">
        <v>50</v>
      </c>
      <c r="J211" s="32"/>
    </row>
    <row r="212" spans="1:10" x14ac:dyDescent="0.3">
      <c r="A212" s="5" t="s">
        <v>16</v>
      </c>
      <c r="B212" s="6">
        <v>44772</v>
      </c>
      <c r="C212" t="s">
        <v>9</v>
      </c>
      <c r="D212" t="s">
        <v>3</v>
      </c>
      <c r="E212" t="s">
        <v>5</v>
      </c>
      <c r="F212">
        <v>8316</v>
      </c>
      <c r="G212">
        <v>150</v>
      </c>
      <c r="H212" s="1">
        <v>4569.9999330000001</v>
      </c>
      <c r="I212">
        <v>100</v>
      </c>
      <c r="J212" s="32"/>
    </row>
    <row r="213" spans="1:10" x14ac:dyDescent="0.3">
      <c r="A213" s="5" t="s">
        <v>16</v>
      </c>
      <c r="B213" s="6">
        <v>44773</v>
      </c>
      <c r="C213" t="s">
        <v>9</v>
      </c>
      <c r="D213" t="s">
        <v>3</v>
      </c>
      <c r="E213" t="s">
        <v>5</v>
      </c>
      <c r="F213">
        <v>5794</v>
      </c>
      <c r="G213">
        <v>100</v>
      </c>
      <c r="H213" s="1">
        <v>2269.9999809999999</v>
      </c>
      <c r="I213">
        <v>50</v>
      </c>
      <c r="J213" s="32"/>
    </row>
    <row r="214" spans="1:10" x14ac:dyDescent="0.3">
      <c r="A214" s="5" t="s">
        <v>16</v>
      </c>
      <c r="B214" s="6">
        <v>44774</v>
      </c>
      <c r="C214" t="s">
        <v>9</v>
      </c>
      <c r="D214" t="s">
        <v>3</v>
      </c>
      <c r="E214" t="s">
        <v>5</v>
      </c>
      <c r="F214">
        <v>4813</v>
      </c>
      <c r="G214">
        <v>50</v>
      </c>
      <c r="H214" s="1">
        <v>1029.999971</v>
      </c>
      <c r="I214">
        <v>50</v>
      </c>
      <c r="J214" s="32"/>
    </row>
    <row r="215" spans="1:10" x14ac:dyDescent="0.3">
      <c r="A215" s="5" t="s">
        <v>16</v>
      </c>
      <c r="B215" s="6">
        <v>44775</v>
      </c>
      <c r="C215" t="s">
        <v>9</v>
      </c>
      <c r="D215" t="s">
        <v>3</v>
      </c>
      <c r="E215" t="s">
        <v>5</v>
      </c>
      <c r="F215">
        <v>85285</v>
      </c>
      <c r="G215">
        <v>1300</v>
      </c>
      <c r="H215" s="1">
        <v>36130.000350000002</v>
      </c>
      <c r="I215">
        <v>50</v>
      </c>
      <c r="J215" s="32"/>
    </row>
    <row r="216" spans="1:10" x14ac:dyDescent="0.3">
      <c r="A216" s="5" t="s">
        <v>16</v>
      </c>
      <c r="B216" s="6">
        <v>44776</v>
      </c>
      <c r="C216" t="s">
        <v>9</v>
      </c>
      <c r="D216" t="s">
        <v>3</v>
      </c>
      <c r="E216" t="s">
        <v>5</v>
      </c>
      <c r="F216">
        <v>5839</v>
      </c>
      <c r="G216">
        <v>50</v>
      </c>
      <c r="H216" s="1">
        <v>1370.0000050000001</v>
      </c>
      <c r="I216">
        <v>50</v>
      </c>
      <c r="J216" s="32"/>
    </row>
    <row r="217" spans="1:10" x14ac:dyDescent="0.3">
      <c r="A217" s="5" t="s">
        <v>16</v>
      </c>
      <c r="B217" s="6">
        <v>44777</v>
      </c>
      <c r="C217" t="s">
        <v>9</v>
      </c>
      <c r="D217" t="s">
        <v>3</v>
      </c>
      <c r="E217" t="s">
        <v>5</v>
      </c>
      <c r="F217">
        <v>5859</v>
      </c>
      <c r="G217">
        <v>50</v>
      </c>
      <c r="H217" s="1">
        <v>1539.9999620000001</v>
      </c>
      <c r="I217">
        <v>50</v>
      </c>
      <c r="J217" s="32"/>
    </row>
    <row r="218" spans="1:10" x14ac:dyDescent="0.3">
      <c r="A218" s="5" t="s">
        <v>16</v>
      </c>
      <c r="B218" s="6">
        <v>44778</v>
      </c>
      <c r="C218" t="s">
        <v>9</v>
      </c>
      <c r="D218" t="s">
        <v>3</v>
      </c>
      <c r="E218" t="s">
        <v>5</v>
      </c>
      <c r="F218">
        <v>164118</v>
      </c>
      <c r="G218">
        <v>2050</v>
      </c>
      <c r="H218" s="1">
        <v>59069.999929999998</v>
      </c>
      <c r="I218">
        <v>50</v>
      </c>
      <c r="J218" s="32"/>
    </row>
    <row r="219" spans="1:10" x14ac:dyDescent="0.3">
      <c r="A219" s="5" t="s">
        <v>16</v>
      </c>
      <c r="B219" s="6">
        <v>44779</v>
      </c>
      <c r="C219" t="s">
        <v>9</v>
      </c>
      <c r="D219" t="s">
        <v>3</v>
      </c>
      <c r="E219" t="s">
        <v>5</v>
      </c>
      <c r="F219">
        <v>12318</v>
      </c>
      <c r="G219">
        <v>250</v>
      </c>
      <c r="H219" s="1">
        <v>6340.000153</v>
      </c>
      <c r="I219">
        <v>100</v>
      </c>
      <c r="J219" s="32"/>
    </row>
    <row r="220" spans="1:10" x14ac:dyDescent="0.3">
      <c r="A220" s="5" t="s">
        <v>16</v>
      </c>
      <c r="B220" s="6">
        <v>44780</v>
      </c>
      <c r="C220" t="s">
        <v>9</v>
      </c>
      <c r="D220" t="s">
        <v>3</v>
      </c>
      <c r="E220" t="s">
        <v>5</v>
      </c>
      <c r="F220">
        <v>7337</v>
      </c>
      <c r="G220">
        <v>150</v>
      </c>
      <c r="H220" s="1">
        <v>4079.9999240000002</v>
      </c>
      <c r="I220">
        <v>50</v>
      </c>
      <c r="J220" s="32"/>
    </row>
    <row r="221" spans="1:10" x14ac:dyDescent="0.3">
      <c r="A221" s="5" t="s">
        <v>16</v>
      </c>
      <c r="B221" s="6">
        <v>44781</v>
      </c>
      <c r="C221" t="s">
        <v>9</v>
      </c>
      <c r="D221" t="s">
        <v>3</v>
      </c>
      <c r="E221" t="s">
        <v>5</v>
      </c>
      <c r="F221">
        <v>11244</v>
      </c>
      <c r="G221">
        <v>150</v>
      </c>
      <c r="H221" s="1">
        <v>4550.0001910000001</v>
      </c>
      <c r="I221">
        <v>50</v>
      </c>
      <c r="J221" s="32"/>
    </row>
    <row r="222" spans="1:10" x14ac:dyDescent="0.3">
      <c r="A222" s="5" t="s">
        <v>16</v>
      </c>
      <c r="B222" s="6">
        <v>44782</v>
      </c>
      <c r="C222" t="s">
        <v>9</v>
      </c>
      <c r="D222" t="s">
        <v>3</v>
      </c>
      <c r="E222" t="s">
        <v>5</v>
      </c>
      <c r="F222">
        <v>11537</v>
      </c>
      <c r="G222">
        <v>150</v>
      </c>
      <c r="H222" s="1">
        <v>4300.0001910000001</v>
      </c>
      <c r="I222">
        <v>50</v>
      </c>
      <c r="J222" s="32"/>
    </row>
    <row r="223" spans="1:10" x14ac:dyDescent="0.3">
      <c r="A223" s="5" t="s">
        <v>16</v>
      </c>
      <c r="B223" s="6">
        <v>44783</v>
      </c>
      <c r="C223" t="s">
        <v>9</v>
      </c>
      <c r="D223" t="s">
        <v>3</v>
      </c>
      <c r="E223" t="s">
        <v>5</v>
      </c>
      <c r="F223">
        <v>12183</v>
      </c>
      <c r="G223">
        <v>150</v>
      </c>
      <c r="H223" s="1">
        <v>2869.999945</v>
      </c>
      <c r="I223">
        <v>50</v>
      </c>
      <c r="J223" s="32"/>
    </row>
    <row r="224" spans="1:10" x14ac:dyDescent="0.3">
      <c r="A224" s="5" t="s">
        <v>16</v>
      </c>
      <c r="B224" s="6">
        <v>44784</v>
      </c>
      <c r="C224" t="s">
        <v>9</v>
      </c>
      <c r="D224" t="s">
        <v>3</v>
      </c>
      <c r="E224" t="s">
        <v>5</v>
      </c>
      <c r="F224">
        <v>3149</v>
      </c>
      <c r="G224">
        <v>50</v>
      </c>
      <c r="H224" s="1">
        <v>1480.0000190000001</v>
      </c>
      <c r="I224">
        <v>50</v>
      </c>
      <c r="J224" s="32"/>
    </row>
    <row r="225" spans="1:10" x14ac:dyDescent="0.3">
      <c r="A225" s="5" t="s">
        <v>16</v>
      </c>
      <c r="B225" s="6">
        <v>44785</v>
      </c>
      <c r="C225" t="s">
        <v>9</v>
      </c>
      <c r="D225" t="s">
        <v>3</v>
      </c>
      <c r="E225" t="s">
        <v>5</v>
      </c>
      <c r="F225">
        <v>28169</v>
      </c>
      <c r="G225">
        <v>400</v>
      </c>
      <c r="H225" s="1">
        <v>12369.999890000001</v>
      </c>
      <c r="I225">
        <v>100</v>
      </c>
      <c r="J225" s="32"/>
    </row>
    <row r="226" spans="1:10" x14ac:dyDescent="0.3">
      <c r="A226" s="5" t="s">
        <v>17</v>
      </c>
      <c r="B226" s="6">
        <v>44786</v>
      </c>
      <c r="C226" t="s">
        <v>9</v>
      </c>
      <c r="D226" t="s">
        <v>3</v>
      </c>
      <c r="E226" t="s">
        <v>1</v>
      </c>
      <c r="F226">
        <v>7709</v>
      </c>
      <c r="G226">
        <v>100</v>
      </c>
      <c r="H226" s="1">
        <v>1320.0000519999999</v>
      </c>
      <c r="I226">
        <v>100</v>
      </c>
      <c r="J226" s="32"/>
    </row>
    <row r="227" spans="1:10" x14ac:dyDescent="0.3">
      <c r="A227" s="5" t="s">
        <v>17</v>
      </c>
      <c r="B227" s="6">
        <v>44787</v>
      </c>
      <c r="C227" t="s">
        <v>9</v>
      </c>
      <c r="D227" t="s">
        <v>3</v>
      </c>
      <c r="E227" t="s">
        <v>1</v>
      </c>
      <c r="F227">
        <v>2148</v>
      </c>
      <c r="G227">
        <v>50</v>
      </c>
      <c r="H227" s="1">
        <v>1580.000043</v>
      </c>
      <c r="I227">
        <v>100</v>
      </c>
      <c r="J227" s="32"/>
    </row>
    <row r="228" spans="1:10" x14ac:dyDescent="0.3">
      <c r="A228" s="5" t="s">
        <v>17</v>
      </c>
      <c r="B228" s="6">
        <v>44788</v>
      </c>
      <c r="C228" t="s">
        <v>9</v>
      </c>
      <c r="D228" t="s">
        <v>3</v>
      </c>
      <c r="E228" t="s">
        <v>1</v>
      </c>
      <c r="F228">
        <v>4016</v>
      </c>
      <c r="G228">
        <v>100</v>
      </c>
      <c r="H228" s="1">
        <v>1480.000049</v>
      </c>
      <c r="I228">
        <v>100</v>
      </c>
      <c r="J228" s="32"/>
    </row>
    <row r="229" spans="1:10" x14ac:dyDescent="0.3">
      <c r="A229" s="5" t="s">
        <v>17</v>
      </c>
      <c r="B229" s="6">
        <v>44789</v>
      </c>
      <c r="C229" t="s">
        <v>9</v>
      </c>
      <c r="D229" t="s">
        <v>3</v>
      </c>
      <c r="E229" t="s">
        <v>1</v>
      </c>
      <c r="F229">
        <v>14843</v>
      </c>
      <c r="G229">
        <v>150</v>
      </c>
      <c r="H229" s="1">
        <v>2939.9999379999999</v>
      </c>
      <c r="I229">
        <v>100</v>
      </c>
      <c r="J229" s="32"/>
    </row>
    <row r="230" spans="1:10" x14ac:dyDescent="0.3">
      <c r="A230" s="5" t="s">
        <v>17</v>
      </c>
      <c r="B230" s="6">
        <v>44790</v>
      </c>
      <c r="C230" t="s">
        <v>9</v>
      </c>
      <c r="D230" t="s">
        <v>3</v>
      </c>
      <c r="E230" t="s">
        <v>1</v>
      </c>
      <c r="F230">
        <v>10960</v>
      </c>
      <c r="G230">
        <v>100</v>
      </c>
      <c r="H230" s="1">
        <v>2890.0001050000001</v>
      </c>
      <c r="I230">
        <v>50</v>
      </c>
      <c r="J230" s="32"/>
    </row>
    <row r="231" spans="1:10" x14ac:dyDescent="0.3">
      <c r="A231" s="5" t="s">
        <v>17</v>
      </c>
      <c r="B231" s="6">
        <v>44791</v>
      </c>
      <c r="C231" t="s">
        <v>9</v>
      </c>
      <c r="D231" t="s">
        <v>3</v>
      </c>
      <c r="E231" t="s">
        <v>1</v>
      </c>
      <c r="F231">
        <v>3523</v>
      </c>
      <c r="G231">
        <v>50</v>
      </c>
      <c r="H231" s="1">
        <v>1809.999943</v>
      </c>
      <c r="I231">
        <v>100</v>
      </c>
      <c r="J231" s="32"/>
    </row>
    <row r="232" spans="1:10" x14ac:dyDescent="0.3">
      <c r="A232" s="5" t="s">
        <v>17</v>
      </c>
      <c r="B232" s="6">
        <v>44792</v>
      </c>
      <c r="C232" t="s">
        <v>9</v>
      </c>
      <c r="D232" t="s">
        <v>3</v>
      </c>
      <c r="E232" t="s">
        <v>1</v>
      </c>
      <c r="F232">
        <v>18709</v>
      </c>
      <c r="G232">
        <v>100</v>
      </c>
      <c r="H232" s="1">
        <v>3319.9999330000001</v>
      </c>
      <c r="I232">
        <v>50</v>
      </c>
      <c r="J232" s="32"/>
    </row>
    <row r="233" spans="1:10" x14ac:dyDescent="0.3">
      <c r="A233" s="5" t="s">
        <v>17</v>
      </c>
      <c r="B233" s="6">
        <v>44793</v>
      </c>
      <c r="C233" t="s">
        <v>9</v>
      </c>
      <c r="D233" t="s">
        <v>3</v>
      </c>
      <c r="E233" t="s">
        <v>1</v>
      </c>
      <c r="F233">
        <v>2479</v>
      </c>
      <c r="G233">
        <v>50</v>
      </c>
      <c r="H233" s="1">
        <v>1259.99999</v>
      </c>
      <c r="I233">
        <v>50</v>
      </c>
      <c r="J233" s="32"/>
    </row>
    <row r="234" spans="1:10" x14ac:dyDescent="0.3">
      <c r="A234" s="5" t="s">
        <v>17</v>
      </c>
      <c r="B234" s="6">
        <v>44794</v>
      </c>
      <c r="C234" t="s">
        <v>9</v>
      </c>
      <c r="D234" t="s">
        <v>3</v>
      </c>
      <c r="E234" t="s">
        <v>1</v>
      </c>
      <c r="F234">
        <v>3812</v>
      </c>
      <c r="G234">
        <v>100</v>
      </c>
      <c r="H234" s="1">
        <v>3049.9999519999997</v>
      </c>
      <c r="I234">
        <v>50</v>
      </c>
      <c r="J234" s="32"/>
    </row>
    <row r="235" spans="1:10" x14ac:dyDescent="0.3">
      <c r="A235" s="5" t="s">
        <v>17</v>
      </c>
      <c r="B235" s="6">
        <v>44795</v>
      </c>
      <c r="C235" t="s">
        <v>9</v>
      </c>
      <c r="D235" t="s">
        <v>3</v>
      </c>
      <c r="E235" t="s">
        <v>1</v>
      </c>
      <c r="F235">
        <v>12356</v>
      </c>
      <c r="G235">
        <v>200</v>
      </c>
      <c r="H235" s="1">
        <v>6279.9999709999993</v>
      </c>
      <c r="I235">
        <v>50</v>
      </c>
      <c r="J235" s="32"/>
    </row>
    <row r="236" spans="1:10" x14ac:dyDescent="0.3">
      <c r="A236" s="5" t="s">
        <v>17</v>
      </c>
      <c r="B236" s="6">
        <v>44796</v>
      </c>
      <c r="C236" t="s">
        <v>9</v>
      </c>
      <c r="D236" t="s">
        <v>3</v>
      </c>
      <c r="E236" t="s">
        <v>1</v>
      </c>
      <c r="F236">
        <v>17488</v>
      </c>
      <c r="G236">
        <v>250</v>
      </c>
      <c r="H236" s="1">
        <v>7719.9999090000001</v>
      </c>
      <c r="I236">
        <v>50</v>
      </c>
      <c r="J236" s="32"/>
    </row>
    <row r="237" spans="1:10" x14ac:dyDescent="0.3">
      <c r="A237" s="5" t="s">
        <v>17</v>
      </c>
      <c r="B237" s="6">
        <v>44797</v>
      </c>
      <c r="C237" t="s">
        <v>9</v>
      </c>
      <c r="D237" t="s">
        <v>3</v>
      </c>
      <c r="E237" t="s">
        <v>1</v>
      </c>
      <c r="F237">
        <v>11292</v>
      </c>
      <c r="G237">
        <v>150</v>
      </c>
      <c r="H237" s="1">
        <v>5389.9998660000001</v>
      </c>
      <c r="I237">
        <v>100</v>
      </c>
      <c r="J237" s="32"/>
    </row>
    <row r="238" spans="1:10" x14ac:dyDescent="0.3">
      <c r="A238" s="5" t="s">
        <v>17</v>
      </c>
      <c r="B238" s="6">
        <v>44798</v>
      </c>
      <c r="C238" t="s">
        <v>9</v>
      </c>
      <c r="D238" t="s">
        <v>3</v>
      </c>
      <c r="E238" t="s">
        <v>1</v>
      </c>
      <c r="F238">
        <v>19603</v>
      </c>
      <c r="G238">
        <v>200</v>
      </c>
      <c r="H238" s="1">
        <v>5279.9999709999993</v>
      </c>
      <c r="I238">
        <v>100</v>
      </c>
      <c r="J238" s="32"/>
    </row>
    <row r="239" spans="1:10" x14ac:dyDescent="0.3">
      <c r="A239" s="5" t="s">
        <v>17</v>
      </c>
      <c r="B239" s="6">
        <v>44799</v>
      </c>
      <c r="C239" t="s">
        <v>9</v>
      </c>
      <c r="D239" t="s">
        <v>3</v>
      </c>
      <c r="E239" t="s">
        <v>1</v>
      </c>
      <c r="F239">
        <v>3047</v>
      </c>
      <c r="G239">
        <v>50</v>
      </c>
      <c r="H239" s="1">
        <v>1379.9999949999999</v>
      </c>
      <c r="I239">
        <v>50</v>
      </c>
      <c r="J239" s="32"/>
    </row>
    <row r="240" spans="1:10" x14ac:dyDescent="0.3">
      <c r="A240" s="5" t="s">
        <v>17</v>
      </c>
      <c r="B240" s="6">
        <v>44800</v>
      </c>
      <c r="C240" t="s">
        <v>9</v>
      </c>
      <c r="D240" t="s">
        <v>3</v>
      </c>
      <c r="E240" t="s">
        <v>1</v>
      </c>
      <c r="F240">
        <v>19581</v>
      </c>
      <c r="G240">
        <v>350</v>
      </c>
      <c r="H240" s="1">
        <v>10429.999830000001</v>
      </c>
      <c r="I240">
        <v>100</v>
      </c>
      <c r="J240" s="32"/>
    </row>
    <row r="241" spans="1:10" x14ac:dyDescent="0.3">
      <c r="A241" s="5" t="s">
        <v>17</v>
      </c>
      <c r="B241" s="6">
        <v>44801</v>
      </c>
      <c r="C241" t="s">
        <v>9</v>
      </c>
      <c r="D241" t="s">
        <v>3</v>
      </c>
      <c r="E241" t="s">
        <v>1</v>
      </c>
      <c r="F241">
        <v>23769</v>
      </c>
      <c r="G241">
        <v>200</v>
      </c>
      <c r="H241" s="1">
        <v>6029.9998520000008</v>
      </c>
      <c r="I241">
        <v>50</v>
      </c>
      <c r="J241" s="32"/>
    </row>
    <row r="242" spans="1:10" x14ac:dyDescent="0.3">
      <c r="A242" s="5" t="s">
        <v>17</v>
      </c>
      <c r="B242" s="6">
        <v>44802</v>
      </c>
      <c r="C242" t="s">
        <v>9</v>
      </c>
      <c r="D242" t="s">
        <v>3</v>
      </c>
      <c r="E242" t="s">
        <v>1</v>
      </c>
      <c r="F242">
        <v>10090</v>
      </c>
      <c r="G242">
        <v>100</v>
      </c>
      <c r="H242" s="1">
        <v>2650.0000950000003</v>
      </c>
      <c r="I242">
        <v>100</v>
      </c>
      <c r="J242" s="32"/>
    </row>
    <row r="243" spans="1:10" x14ac:dyDescent="0.3">
      <c r="A243" s="5" t="s">
        <v>17</v>
      </c>
      <c r="B243" s="6">
        <v>44803</v>
      </c>
      <c r="C243" t="s">
        <v>9</v>
      </c>
      <c r="D243" t="s">
        <v>3</v>
      </c>
      <c r="E243" t="s">
        <v>1</v>
      </c>
      <c r="F243">
        <v>9735</v>
      </c>
      <c r="G243">
        <v>200</v>
      </c>
      <c r="H243" s="1">
        <v>4130.0001139999995</v>
      </c>
      <c r="I243">
        <v>100</v>
      </c>
      <c r="J243" s="32"/>
    </row>
    <row r="244" spans="1:10" x14ac:dyDescent="0.3">
      <c r="A244" s="5" t="s">
        <v>17</v>
      </c>
      <c r="B244" s="6">
        <v>44804</v>
      </c>
      <c r="C244" t="s">
        <v>9</v>
      </c>
      <c r="D244" t="s">
        <v>3</v>
      </c>
      <c r="E244" t="s">
        <v>1</v>
      </c>
      <c r="F244">
        <v>2367</v>
      </c>
      <c r="G244">
        <v>100</v>
      </c>
      <c r="H244" s="1">
        <v>2839.999914</v>
      </c>
      <c r="I244">
        <v>100</v>
      </c>
      <c r="J244" s="32"/>
    </row>
    <row r="245" spans="1:10" x14ac:dyDescent="0.3">
      <c r="A245" s="5" t="s">
        <v>17</v>
      </c>
      <c r="B245" s="6">
        <v>44805</v>
      </c>
      <c r="C245" t="s">
        <v>9</v>
      </c>
      <c r="D245" t="s">
        <v>3</v>
      </c>
      <c r="E245" t="s">
        <v>1</v>
      </c>
      <c r="F245">
        <v>1884</v>
      </c>
      <c r="G245">
        <v>50</v>
      </c>
      <c r="H245" s="1">
        <v>1409.999967</v>
      </c>
      <c r="I245">
        <v>50</v>
      </c>
      <c r="J245" s="32"/>
    </row>
    <row r="246" spans="1:10" x14ac:dyDescent="0.3">
      <c r="A246" s="5" t="s">
        <v>17</v>
      </c>
      <c r="B246" s="6">
        <v>44806</v>
      </c>
      <c r="C246" t="s">
        <v>9</v>
      </c>
      <c r="D246" t="s">
        <v>3</v>
      </c>
      <c r="E246" t="s">
        <v>1</v>
      </c>
      <c r="F246">
        <v>2967</v>
      </c>
      <c r="G246">
        <v>50</v>
      </c>
      <c r="H246" s="1">
        <v>1500</v>
      </c>
      <c r="I246">
        <v>100</v>
      </c>
      <c r="J246" s="32"/>
    </row>
    <row r="247" spans="1:10" x14ac:dyDescent="0.3">
      <c r="A247" s="5" t="s">
        <v>18</v>
      </c>
      <c r="B247" s="6">
        <v>44807</v>
      </c>
      <c r="C247" t="s">
        <v>9</v>
      </c>
      <c r="D247" t="s">
        <v>4</v>
      </c>
      <c r="E247" t="s">
        <v>5</v>
      </c>
      <c r="F247">
        <v>73634</v>
      </c>
      <c r="G247">
        <v>1150</v>
      </c>
      <c r="H247" s="1">
        <v>32979.999779999998</v>
      </c>
      <c r="I247">
        <v>50</v>
      </c>
      <c r="J247" s="32"/>
    </row>
    <row r="248" spans="1:10" x14ac:dyDescent="0.3">
      <c r="A248" s="5" t="s">
        <v>18</v>
      </c>
      <c r="B248" s="6">
        <v>44808</v>
      </c>
      <c r="C248" t="s">
        <v>9</v>
      </c>
      <c r="D248" t="s">
        <v>4</v>
      </c>
      <c r="E248" t="s">
        <v>5</v>
      </c>
      <c r="F248">
        <v>69708</v>
      </c>
      <c r="G248">
        <v>1000</v>
      </c>
      <c r="H248" s="1">
        <v>31289.999489999998</v>
      </c>
      <c r="I248">
        <v>50</v>
      </c>
      <c r="J248" s="32"/>
    </row>
    <row r="249" spans="1:10" x14ac:dyDescent="0.3">
      <c r="A249" s="5" t="s">
        <v>18</v>
      </c>
      <c r="B249" s="6">
        <v>44809</v>
      </c>
      <c r="C249" t="s">
        <v>9</v>
      </c>
      <c r="D249" t="s">
        <v>4</v>
      </c>
      <c r="E249" t="s">
        <v>5</v>
      </c>
      <c r="F249">
        <v>14257</v>
      </c>
      <c r="G249">
        <v>300</v>
      </c>
      <c r="H249" s="1">
        <v>8789.9999619999999</v>
      </c>
      <c r="I249">
        <v>50</v>
      </c>
      <c r="J249" s="32"/>
    </row>
    <row r="250" spans="1:10" x14ac:dyDescent="0.3">
      <c r="A250" s="5" t="s">
        <v>18</v>
      </c>
      <c r="B250" s="6">
        <v>44810</v>
      </c>
      <c r="C250" t="s">
        <v>9</v>
      </c>
      <c r="D250" t="s">
        <v>4</v>
      </c>
      <c r="E250" t="s">
        <v>5</v>
      </c>
      <c r="F250">
        <v>20362</v>
      </c>
      <c r="G250">
        <v>250</v>
      </c>
      <c r="H250" s="1">
        <v>9119.9998859999996</v>
      </c>
      <c r="I250">
        <v>100</v>
      </c>
      <c r="J250" s="32"/>
    </row>
    <row r="251" spans="1:10" x14ac:dyDescent="0.3">
      <c r="A251" s="5" t="s">
        <v>18</v>
      </c>
      <c r="B251" s="6">
        <v>44811</v>
      </c>
      <c r="C251" t="s">
        <v>9</v>
      </c>
      <c r="D251" t="s">
        <v>4</v>
      </c>
      <c r="E251" t="s">
        <v>5</v>
      </c>
      <c r="F251">
        <v>12215</v>
      </c>
      <c r="G251">
        <v>200</v>
      </c>
      <c r="H251" s="1">
        <v>6260.0001099999999</v>
      </c>
      <c r="I251">
        <v>50</v>
      </c>
      <c r="J251" s="32"/>
    </row>
    <row r="252" spans="1:10" x14ac:dyDescent="0.3">
      <c r="A252" s="5" t="s">
        <v>18</v>
      </c>
      <c r="B252" s="6">
        <v>44812</v>
      </c>
      <c r="C252" t="s">
        <v>9</v>
      </c>
      <c r="D252" t="s">
        <v>4</v>
      </c>
      <c r="E252" t="s">
        <v>5</v>
      </c>
      <c r="F252">
        <v>85412</v>
      </c>
      <c r="G252">
        <v>1400</v>
      </c>
      <c r="H252" s="1">
        <v>38639.999989999997</v>
      </c>
      <c r="I252">
        <v>150</v>
      </c>
      <c r="J252" s="32"/>
    </row>
    <row r="253" spans="1:10" x14ac:dyDescent="0.3">
      <c r="A253" s="5" t="s">
        <v>18</v>
      </c>
      <c r="B253" s="6">
        <v>44813</v>
      </c>
      <c r="C253" t="s">
        <v>9</v>
      </c>
      <c r="D253" t="s">
        <v>4</v>
      </c>
      <c r="E253" t="s">
        <v>5</v>
      </c>
      <c r="F253">
        <v>46150</v>
      </c>
      <c r="G253">
        <v>750</v>
      </c>
      <c r="H253" s="1">
        <v>20179.999830000001</v>
      </c>
      <c r="I253">
        <v>100</v>
      </c>
      <c r="J253" s="32"/>
    </row>
    <row r="254" spans="1:10" x14ac:dyDescent="0.3">
      <c r="A254" s="5" t="s">
        <v>18</v>
      </c>
      <c r="B254" s="6">
        <v>44814</v>
      </c>
      <c r="C254" t="s">
        <v>9</v>
      </c>
      <c r="D254" t="s">
        <v>4</v>
      </c>
      <c r="E254" t="s">
        <v>5</v>
      </c>
      <c r="F254">
        <v>493821</v>
      </c>
      <c r="G254">
        <v>5800</v>
      </c>
      <c r="H254" s="1">
        <v>176379.99769999998</v>
      </c>
      <c r="I254">
        <v>250</v>
      </c>
      <c r="J254" s="32"/>
    </row>
    <row r="255" spans="1:10" x14ac:dyDescent="0.3">
      <c r="A255" s="5" t="s">
        <v>18</v>
      </c>
      <c r="B255" s="6">
        <v>44815</v>
      </c>
      <c r="C255" t="s">
        <v>9</v>
      </c>
      <c r="D255" t="s">
        <v>4</v>
      </c>
      <c r="E255" t="s">
        <v>5</v>
      </c>
      <c r="F255">
        <v>92011</v>
      </c>
      <c r="G255">
        <v>1350</v>
      </c>
      <c r="H255" s="1">
        <v>34390.000460000003</v>
      </c>
      <c r="I255">
        <v>150</v>
      </c>
      <c r="J255" s="32"/>
    </row>
    <row r="256" spans="1:10" x14ac:dyDescent="0.3">
      <c r="A256" s="5" t="s">
        <v>18</v>
      </c>
      <c r="B256" s="6">
        <v>44816</v>
      </c>
      <c r="C256" t="s">
        <v>9</v>
      </c>
      <c r="D256" t="s">
        <v>4</v>
      </c>
      <c r="E256" t="s">
        <v>5</v>
      </c>
      <c r="F256">
        <v>12956</v>
      </c>
      <c r="G256">
        <v>200</v>
      </c>
      <c r="H256" s="1">
        <v>5490.0000099999997</v>
      </c>
      <c r="I256">
        <v>100</v>
      </c>
      <c r="J256" s="32"/>
    </row>
    <row r="257" spans="1:10" x14ac:dyDescent="0.3">
      <c r="A257" s="5" t="s">
        <v>18</v>
      </c>
      <c r="B257" s="6">
        <v>44817</v>
      </c>
      <c r="C257" t="s">
        <v>9</v>
      </c>
      <c r="D257" t="s">
        <v>4</v>
      </c>
      <c r="E257" t="s">
        <v>5</v>
      </c>
      <c r="F257">
        <v>944</v>
      </c>
      <c r="G257">
        <v>50</v>
      </c>
      <c r="H257" s="1">
        <v>1419.999957</v>
      </c>
      <c r="I257">
        <v>50</v>
      </c>
      <c r="J257" s="32"/>
    </row>
    <row r="258" spans="1:10" x14ac:dyDescent="0.3">
      <c r="A258" s="5" t="s">
        <v>18</v>
      </c>
      <c r="B258" s="6">
        <v>44818</v>
      </c>
      <c r="C258" t="s">
        <v>9</v>
      </c>
      <c r="D258" t="s">
        <v>4</v>
      </c>
      <c r="E258" t="s">
        <v>5</v>
      </c>
      <c r="F258">
        <v>111090</v>
      </c>
      <c r="G258">
        <v>1900</v>
      </c>
      <c r="H258" s="1">
        <v>51970.000269999997</v>
      </c>
      <c r="I258">
        <v>300</v>
      </c>
      <c r="J258" s="32"/>
    </row>
    <row r="259" spans="1:10" x14ac:dyDescent="0.3">
      <c r="A259" s="5" t="s">
        <v>18</v>
      </c>
      <c r="B259" s="6">
        <v>44819</v>
      </c>
      <c r="C259" t="s">
        <v>9</v>
      </c>
      <c r="D259" t="s">
        <v>4</v>
      </c>
      <c r="E259" t="s">
        <v>5</v>
      </c>
      <c r="F259">
        <v>18602</v>
      </c>
      <c r="G259">
        <v>250</v>
      </c>
      <c r="H259" s="1">
        <v>8860.0001339999999</v>
      </c>
      <c r="I259">
        <v>50</v>
      </c>
      <c r="J259" s="32"/>
    </row>
    <row r="260" spans="1:10" x14ac:dyDescent="0.3">
      <c r="A260" s="5" t="s">
        <v>18</v>
      </c>
      <c r="B260" s="6">
        <v>44820</v>
      </c>
      <c r="C260" t="s">
        <v>9</v>
      </c>
      <c r="D260" t="s">
        <v>4</v>
      </c>
      <c r="E260" t="s">
        <v>5</v>
      </c>
      <c r="F260">
        <v>83929</v>
      </c>
      <c r="G260">
        <v>1050</v>
      </c>
      <c r="H260" s="1">
        <v>27729.999540000001</v>
      </c>
      <c r="I260">
        <v>250</v>
      </c>
      <c r="J260" s="32"/>
    </row>
    <row r="261" spans="1:10" x14ac:dyDescent="0.3">
      <c r="A261" s="5" t="s">
        <v>18</v>
      </c>
      <c r="B261" s="6">
        <v>44821</v>
      </c>
      <c r="C261" t="s">
        <v>9</v>
      </c>
      <c r="D261" t="s">
        <v>4</v>
      </c>
      <c r="E261" t="s">
        <v>5</v>
      </c>
      <c r="F261">
        <v>25194</v>
      </c>
      <c r="G261">
        <v>300</v>
      </c>
      <c r="H261" s="1">
        <v>7349.9999049999997</v>
      </c>
      <c r="I261">
        <v>50</v>
      </c>
      <c r="J261" s="32"/>
    </row>
    <row r="262" spans="1:10" x14ac:dyDescent="0.3">
      <c r="A262" s="5" t="s">
        <v>18</v>
      </c>
      <c r="B262" s="6">
        <v>44822</v>
      </c>
      <c r="C262" t="s">
        <v>9</v>
      </c>
      <c r="D262" t="s">
        <v>4</v>
      </c>
      <c r="E262" t="s">
        <v>5</v>
      </c>
      <c r="F262">
        <v>78627</v>
      </c>
      <c r="G262">
        <v>950</v>
      </c>
      <c r="H262" s="1">
        <v>26530.00045</v>
      </c>
      <c r="I262">
        <v>50</v>
      </c>
      <c r="J262" s="32"/>
    </row>
    <row r="263" spans="1:10" x14ac:dyDescent="0.3">
      <c r="A263" s="5" t="s">
        <v>18</v>
      </c>
      <c r="B263" s="6">
        <v>44823</v>
      </c>
      <c r="C263" t="s">
        <v>9</v>
      </c>
      <c r="D263" t="s">
        <v>4</v>
      </c>
      <c r="E263" t="s">
        <v>5</v>
      </c>
      <c r="F263">
        <v>102695</v>
      </c>
      <c r="G263">
        <v>1250</v>
      </c>
      <c r="H263" s="1">
        <v>39429.999830000001</v>
      </c>
      <c r="I263">
        <v>150</v>
      </c>
      <c r="J263" s="32"/>
    </row>
    <row r="264" spans="1:10" x14ac:dyDescent="0.3">
      <c r="A264" s="5" t="s">
        <v>18</v>
      </c>
      <c r="B264" s="6">
        <v>44824</v>
      </c>
      <c r="C264" t="s">
        <v>9</v>
      </c>
      <c r="D264" t="s">
        <v>4</v>
      </c>
      <c r="E264" t="s">
        <v>5</v>
      </c>
      <c r="F264">
        <v>82827</v>
      </c>
      <c r="G264">
        <v>1200</v>
      </c>
      <c r="H264" s="1">
        <v>47930.000309999996</v>
      </c>
      <c r="I264">
        <v>150</v>
      </c>
      <c r="J264" s="32"/>
    </row>
    <row r="265" spans="1:10" x14ac:dyDescent="0.3">
      <c r="A265" s="5" t="s">
        <v>18</v>
      </c>
      <c r="B265" s="6">
        <v>44825</v>
      </c>
      <c r="C265" t="s">
        <v>9</v>
      </c>
      <c r="D265" t="s">
        <v>4</v>
      </c>
      <c r="E265" t="s">
        <v>5</v>
      </c>
      <c r="F265">
        <v>9240</v>
      </c>
      <c r="G265">
        <v>150</v>
      </c>
      <c r="H265" s="1">
        <v>6039.9999619999999</v>
      </c>
      <c r="I265">
        <v>50</v>
      </c>
      <c r="J265" s="32"/>
    </row>
    <row r="266" spans="1:10" x14ac:dyDescent="0.3">
      <c r="A266" s="5" t="s">
        <v>18</v>
      </c>
      <c r="B266" s="6">
        <v>44826</v>
      </c>
      <c r="C266" t="s">
        <v>9</v>
      </c>
      <c r="D266" t="s">
        <v>4</v>
      </c>
      <c r="E266" t="s">
        <v>5</v>
      </c>
      <c r="F266">
        <v>7706</v>
      </c>
      <c r="G266">
        <v>100</v>
      </c>
      <c r="H266" s="1">
        <v>2369.9998860000001</v>
      </c>
      <c r="I266">
        <v>50</v>
      </c>
      <c r="J266" s="32"/>
    </row>
    <row r="267" spans="1:10" x14ac:dyDescent="0.3">
      <c r="A267" s="5" t="s">
        <v>18</v>
      </c>
      <c r="B267" s="6">
        <v>44827</v>
      </c>
      <c r="C267" t="s">
        <v>9</v>
      </c>
      <c r="D267" t="s">
        <v>4</v>
      </c>
      <c r="E267" t="s">
        <v>5</v>
      </c>
      <c r="F267">
        <v>7821</v>
      </c>
      <c r="G267">
        <v>200</v>
      </c>
      <c r="H267" s="1">
        <v>6340.000153</v>
      </c>
      <c r="I267">
        <v>100</v>
      </c>
      <c r="J267" s="32"/>
    </row>
    <row r="268" spans="1:10" x14ac:dyDescent="0.3">
      <c r="A268" s="5" t="s">
        <v>18</v>
      </c>
      <c r="B268" s="6">
        <v>44828</v>
      </c>
      <c r="C268" t="s">
        <v>9</v>
      </c>
      <c r="D268" t="s">
        <v>4</v>
      </c>
      <c r="E268" t="s">
        <v>5</v>
      </c>
      <c r="F268">
        <v>119063</v>
      </c>
      <c r="G268">
        <v>1700</v>
      </c>
      <c r="H268" s="1">
        <v>53219.999490000002</v>
      </c>
      <c r="I268">
        <v>50</v>
      </c>
      <c r="J268" s="32"/>
    </row>
    <row r="269" spans="1:10" x14ac:dyDescent="0.3">
      <c r="A269" s="5" t="s">
        <v>18</v>
      </c>
      <c r="B269" s="6">
        <v>44829</v>
      </c>
      <c r="C269" t="s">
        <v>9</v>
      </c>
      <c r="D269" t="s">
        <v>4</v>
      </c>
      <c r="E269" t="s">
        <v>5</v>
      </c>
      <c r="F269">
        <v>99078</v>
      </c>
      <c r="G269">
        <v>1150</v>
      </c>
      <c r="H269" s="1">
        <v>35799.999479999999</v>
      </c>
      <c r="I269">
        <v>100</v>
      </c>
      <c r="J269" s="32"/>
    </row>
    <row r="270" spans="1:10" x14ac:dyDescent="0.3">
      <c r="A270" s="5" t="s">
        <v>18</v>
      </c>
      <c r="B270" s="6">
        <v>44830</v>
      </c>
      <c r="C270" t="s">
        <v>9</v>
      </c>
      <c r="D270" t="s">
        <v>4</v>
      </c>
      <c r="E270" t="s">
        <v>5</v>
      </c>
      <c r="F270">
        <v>452398</v>
      </c>
      <c r="G270">
        <v>5700</v>
      </c>
      <c r="H270" s="1">
        <v>180220.0012</v>
      </c>
      <c r="I270">
        <v>50</v>
      </c>
      <c r="J270" s="32"/>
    </row>
    <row r="271" spans="1:10" x14ac:dyDescent="0.3">
      <c r="A271" s="5" t="s">
        <v>18</v>
      </c>
      <c r="B271" s="6">
        <v>44831</v>
      </c>
      <c r="C271" t="s">
        <v>9</v>
      </c>
      <c r="D271" t="s">
        <v>4</v>
      </c>
      <c r="E271" t="s">
        <v>5</v>
      </c>
      <c r="F271">
        <v>191223</v>
      </c>
      <c r="G271">
        <v>2400</v>
      </c>
      <c r="H271" s="1">
        <v>76410.00056</v>
      </c>
      <c r="I271">
        <v>50</v>
      </c>
      <c r="J271" s="32"/>
    </row>
    <row r="272" spans="1:10" x14ac:dyDescent="0.3">
      <c r="A272" s="5" t="s">
        <v>18</v>
      </c>
      <c r="B272" s="6">
        <v>44832</v>
      </c>
      <c r="C272" t="s">
        <v>9</v>
      </c>
      <c r="D272" t="s">
        <v>4</v>
      </c>
      <c r="E272" t="s">
        <v>5</v>
      </c>
      <c r="F272">
        <v>22216</v>
      </c>
      <c r="G272">
        <v>300</v>
      </c>
      <c r="H272" s="1">
        <v>9549.9999520000001</v>
      </c>
      <c r="I272">
        <v>50</v>
      </c>
      <c r="J272" s="32"/>
    </row>
    <row r="273" spans="1:10" x14ac:dyDescent="0.3">
      <c r="A273" s="5" t="s">
        <v>18</v>
      </c>
      <c r="B273" s="6">
        <v>44833</v>
      </c>
      <c r="C273" t="s">
        <v>9</v>
      </c>
      <c r="D273" t="s">
        <v>4</v>
      </c>
      <c r="E273" t="s">
        <v>5</v>
      </c>
      <c r="F273">
        <v>48291</v>
      </c>
      <c r="G273">
        <v>550</v>
      </c>
      <c r="H273" s="1">
        <v>18019.999980000001</v>
      </c>
      <c r="I273">
        <v>50</v>
      </c>
      <c r="J273" s="32"/>
    </row>
    <row r="274" spans="1:10" x14ac:dyDescent="0.3">
      <c r="A274" s="5" t="s">
        <v>18</v>
      </c>
      <c r="B274" s="6">
        <v>44834</v>
      </c>
      <c r="C274" t="s">
        <v>9</v>
      </c>
      <c r="D274" t="s">
        <v>4</v>
      </c>
      <c r="E274" t="s">
        <v>5</v>
      </c>
      <c r="F274">
        <v>10194</v>
      </c>
      <c r="G274">
        <v>200</v>
      </c>
      <c r="H274" s="1">
        <v>4590.0000330000003</v>
      </c>
      <c r="I274">
        <v>150</v>
      </c>
      <c r="J274" s="32"/>
    </row>
    <row r="275" spans="1:10" x14ac:dyDescent="0.3">
      <c r="A275" s="5" t="s">
        <v>18</v>
      </c>
      <c r="B275" s="6">
        <v>44835</v>
      </c>
      <c r="C275" t="s">
        <v>9</v>
      </c>
      <c r="D275" t="s">
        <v>4</v>
      </c>
      <c r="E275" t="s">
        <v>5</v>
      </c>
      <c r="F275">
        <v>40126</v>
      </c>
      <c r="G275">
        <v>800</v>
      </c>
      <c r="H275" s="1">
        <v>25860.00001</v>
      </c>
      <c r="I275">
        <v>50</v>
      </c>
      <c r="J275" s="32"/>
    </row>
    <row r="276" spans="1:10" x14ac:dyDescent="0.3">
      <c r="A276" s="5" t="s">
        <v>18</v>
      </c>
      <c r="B276" s="6">
        <v>44836</v>
      </c>
      <c r="C276" t="s">
        <v>9</v>
      </c>
      <c r="D276" t="s">
        <v>4</v>
      </c>
      <c r="E276" t="s">
        <v>5</v>
      </c>
      <c r="F276">
        <v>3659</v>
      </c>
      <c r="G276">
        <v>50</v>
      </c>
      <c r="H276" s="1">
        <v>490.00000999999997</v>
      </c>
      <c r="I276">
        <v>100</v>
      </c>
      <c r="J276" s="32"/>
    </row>
    <row r="277" spans="1:10" x14ac:dyDescent="0.3">
      <c r="A277" s="5" t="s">
        <v>18</v>
      </c>
      <c r="B277" s="6">
        <v>44837</v>
      </c>
      <c r="C277" t="s">
        <v>9</v>
      </c>
      <c r="D277" t="s">
        <v>4</v>
      </c>
      <c r="E277" t="s">
        <v>5</v>
      </c>
      <c r="F277">
        <v>7550</v>
      </c>
      <c r="G277">
        <v>50</v>
      </c>
      <c r="H277" s="1">
        <v>1679.9999480000001</v>
      </c>
      <c r="I277">
        <v>100</v>
      </c>
      <c r="J277" s="32"/>
    </row>
    <row r="278" spans="1:10" x14ac:dyDescent="0.3">
      <c r="A278" s="5" t="s">
        <v>18</v>
      </c>
      <c r="B278" s="6">
        <v>44838</v>
      </c>
      <c r="C278" t="s">
        <v>9</v>
      </c>
      <c r="D278" t="s">
        <v>4</v>
      </c>
      <c r="E278" t="s">
        <v>5</v>
      </c>
      <c r="F278">
        <v>45397</v>
      </c>
      <c r="G278">
        <v>750</v>
      </c>
      <c r="H278" s="1">
        <v>25419.999359999998</v>
      </c>
      <c r="I278">
        <v>100</v>
      </c>
      <c r="J278" s="32"/>
    </row>
    <row r="279" spans="1:10" x14ac:dyDescent="0.3">
      <c r="A279" s="5" t="s">
        <v>18</v>
      </c>
      <c r="B279" s="6">
        <v>44839</v>
      </c>
      <c r="C279" t="s">
        <v>9</v>
      </c>
      <c r="D279" t="s">
        <v>4</v>
      </c>
      <c r="E279" t="s">
        <v>5</v>
      </c>
      <c r="F279">
        <v>175389</v>
      </c>
      <c r="G279">
        <v>2750</v>
      </c>
      <c r="H279" s="1">
        <v>81609.997870000007</v>
      </c>
      <c r="I279">
        <v>50</v>
      </c>
      <c r="J279" s="32"/>
    </row>
    <row r="280" spans="1:10" x14ac:dyDescent="0.3">
      <c r="A280" s="5" t="s">
        <v>18</v>
      </c>
      <c r="B280" s="6">
        <v>44840</v>
      </c>
      <c r="C280" t="s">
        <v>9</v>
      </c>
      <c r="D280" t="s">
        <v>4</v>
      </c>
      <c r="E280" t="s">
        <v>5</v>
      </c>
      <c r="F280">
        <v>12706</v>
      </c>
      <c r="G280">
        <v>150</v>
      </c>
      <c r="H280" s="1">
        <v>4989.9998900000001</v>
      </c>
      <c r="I280">
        <v>100</v>
      </c>
      <c r="J280" s="32"/>
    </row>
    <row r="281" spans="1:10" x14ac:dyDescent="0.3">
      <c r="A281" s="5" t="s">
        <v>18</v>
      </c>
      <c r="B281" s="6">
        <v>44841</v>
      </c>
      <c r="C281" t="s">
        <v>9</v>
      </c>
      <c r="D281" t="s">
        <v>4</v>
      </c>
      <c r="E281" t="s">
        <v>5</v>
      </c>
      <c r="F281">
        <v>70702</v>
      </c>
      <c r="G281">
        <v>1000</v>
      </c>
      <c r="H281" s="1">
        <v>31709.999799999998</v>
      </c>
      <c r="I281">
        <v>50</v>
      </c>
      <c r="J281" s="32"/>
    </row>
    <row r="282" spans="1:10" x14ac:dyDescent="0.3">
      <c r="A282" s="5" t="s">
        <v>18</v>
      </c>
      <c r="B282" s="6">
        <v>44842</v>
      </c>
      <c r="C282" t="s">
        <v>9</v>
      </c>
      <c r="D282" t="s">
        <v>4</v>
      </c>
      <c r="E282" t="s">
        <v>5</v>
      </c>
      <c r="F282">
        <v>63927</v>
      </c>
      <c r="G282">
        <v>800</v>
      </c>
      <c r="H282" s="1">
        <v>25520.000459999999</v>
      </c>
      <c r="I282">
        <v>100</v>
      </c>
      <c r="J282" s="32"/>
    </row>
    <row r="283" spans="1:10" x14ac:dyDescent="0.3">
      <c r="A283" s="5" t="s">
        <v>18</v>
      </c>
      <c r="B283" s="6">
        <v>44843</v>
      </c>
      <c r="C283" t="s">
        <v>9</v>
      </c>
      <c r="D283" t="s">
        <v>4</v>
      </c>
      <c r="E283" t="s">
        <v>5</v>
      </c>
      <c r="F283">
        <v>15105</v>
      </c>
      <c r="G283">
        <v>150</v>
      </c>
      <c r="H283" s="1">
        <v>4259.9999900000003</v>
      </c>
      <c r="I283">
        <v>50</v>
      </c>
      <c r="J283" s="32"/>
    </row>
    <row r="284" spans="1:10" x14ac:dyDescent="0.3">
      <c r="A284" s="5" t="s">
        <v>18</v>
      </c>
      <c r="B284" s="6">
        <v>44844</v>
      </c>
      <c r="C284" t="s">
        <v>9</v>
      </c>
      <c r="D284" t="s">
        <v>4</v>
      </c>
      <c r="E284" t="s">
        <v>5</v>
      </c>
      <c r="F284">
        <v>162341</v>
      </c>
      <c r="G284">
        <v>2800</v>
      </c>
      <c r="H284" s="1">
        <v>77079.999689999997</v>
      </c>
      <c r="I284">
        <v>150</v>
      </c>
      <c r="J284" s="32"/>
    </row>
    <row r="285" spans="1:10" x14ac:dyDescent="0.3">
      <c r="A285" s="5" t="s">
        <v>18</v>
      </c>
      <c r="B285" s="6">
        <v>44845</v>
      </c>
      <c r="C285" t="s">
        <v>9</v>
      </c>
      <c r="D285" t="s">
        <v>4</v>
      </c>
      <c r="E285" t="s">
        <v>5</v>
      </c>
      <c r="F285">
        <v>24542</v>
      </c>
      <c r="G285">
        <v>350</v>
      </c>
      <c r="H285" s="1">
        <v>9329.9999239999997</v>
      </c>
      <c r="I285">
        <v>50</v>
      </c>
      <c r="J285" s="32"/>
    </row>
    <row r="286" spans="1:10" x14ac:dyDescent="0.3">
      <c r="A286" s="5" t="s">
        <v>18</v>
      </c>
      <c r="B286" s="6">
        <v>44846</v>
      </c>
      <c r="C286" t="s">
        <v>9</v>
      </c>
      <c r="D286" t="s">
        <v>4</v>
      </c>
      <c r="E286" t="s">
        <v>5</v>
      </c>
      <c r="F286">
        <v>17167</v>
      </c>
      <c r="G286">
        <v>250</v>
      </c>
      <c r="H286" s="1">
        <v>6910.000086</v>
      </c>
      <c r="I286">
        <v>50</v>
      </c>
      <c r="J286" s="32"/>
    </row>
    <row r="287" spans="1:10" x14ac:dyDescent="0.3">
      <c r="A287" s="5" t="s">
        <v>18</v>
      </c>
      <c r="B287" s="6">
        <v>44847</v>
      </c>
      <c r="C287" t="s">
        <v>9</v>
      </c>
      <c r="D287" t="s">
        <v>4</v>
      </c>
      <c r="E287" t="s">
        <v>5</v>
      </c>
      <c r="F287">
        <v>16053</v>
      </c>
      <c r="G287">
        <v>150</v>
      </c>
      <c r="H287" s="1">
        <v>4079.9999240000002</v>
      </c>
      <c r="I287">
        <v>100</v>
      </c>
      <c r="J287" s="32"/>
    </row>
    <row r="288" spans="1:10" x14ac:dyDescent="0.3">
      <c r="A288" s="5" t="s">
        <v>18</v>
      </c>
      <c r="B288" s="6">
        <v>44848</v>
      </c>
      <c r="C288" t="s">
        <v>9</v>
      </c>
      <c r="D288" t="s">
        <v>4</v>
      </c>
      <c r="E288" t="s">
        <v>5</v>
      </c>
      <c r="F288">
        <v>54724</v>
      </c>
      <c r="G288">
        <v>600</v>
      </c>
      <c r="H288" s="1">
        <v>17929.999949999998</v>
      </c>
      <c r="I288">
        <v>100</v>
      </c>
      <c r="J288" s="32"/>
    </row>
    <row r="289" spans="1:10" x14ac:dyDescent="0.3">
      <c r="A289" s="5" t="s">
        <v>18</v>
      </c>
      <c r="B289" s="6">
        <v>44849</v>
      </c>
      <c r="C289" t="s">
        <v>9</v>
      </c>
      <c r="D289" t="s">
        <v>4</v>
      </c>
      <c r="E289" t="s">
        <v>5</v>
      </c>
      <c r="F289">
        <v>115896</v>
      </c>
      <c r="G289">
        <v>1900</v>
      </c>
      <c r="H289" s="1">
        <v>49440.000060000006</v>
      </c>
      <c r="I289">
        <v>50</v>
      </c>
      <c r="J289" s="32"/>
    </row>
    <row r="290" spans="1:10" x14ac:dyDescent="0.3">
      <c r="A290" s="5" t="s">
        <v>18</v>
      </c>
      <c r="B290" s="6">
        <v>44850</v>
      </c>
      <c r="C290" t="s">
        <v>9</v>
      </c>
      <c r="D290" t="s">
        <v>4</v>
      </c>
      <c r="E290" t="s">
        <v>5</v>
      </c>
      <c r="F290">
        <v>104578</v>
      </c>
      <c r="G290">
        <v>1450</v>
      </c>
      <c r="H290" s="1">
        <v>39250.000950000001</v>
      </c>
      <c r="I290">
        <v>100</v>
      </c>
      <c r="J290" s="32"/>
    </row>
    <row r="291" spans="1:10" x14ac:dyDescent="0.3">
      <c r="A291" s="5" t="s">
        <v>18</v>
      </c>
      <c r="B291" s="6">
        <v>44851</v>
      </c>
      <c r="C291" t="s">
        <v>9</v>
      </c>
      <c r="D291" t="s">
        <v>4</v>
      </c>
      <c r="E291" t="s">
        <v>5</v>
      </c>
      <c r="F291">
        <v>33664</v>
      </c>
      <c r="G291">
        <v>550</v>
      </c>
      <c r="H291" s="1">
        <v>12510.00035</v>
      </c>
      <c r="I291">
        <v>50</v>
      </c>
      <c r="J291" s="32"/>
    </row>
    <row r="292" spans="1:10" x14ac:dyDescent="0.3">
      <c r="A292" s="5" t="s">
        <v>18</v>
      </c>
      <c r="B292" s="6">
        <v>44852</v>
      </c>
      <c r="C292" t="s">
        <v>9</v>
      </c>
      <c r="D292" t="s">
        <v>4</v>
      </c>
      <c r="E292" t="s">
        <v>5</v>
      </c>
      <c r="F292">
        <v>5307</v>
      </c>
      <c r="G292">
        <v>150</v>
      </c>
      <c r="H292" s="1">
        <v>4289.9999619999999</v>
      </c>
      <c r="I292">
        <v>150</v>
      </c>
      <c r="J292" s="32"/>
    </row>
    <row r="293" spans="1:10" x14ac:dyDescent="0.3">
      <c r="A293" s="5" t="s">
        <v>18</v>
      </c>
      <c r="B293" s="6">
        <v>44853</v>
      </c>
      <c r="C293" t="s">
        <v>9</v>
      </c>
      <c r="D293" t="s">
        <v>4</v>
      </c>
      <c r="E293" t="s">
        <v>5</v>
      </c>
      <c r="F293">
        <v>24028</v>
      </c>
      <c r="G293">
        <v>450</v>
      </c>
      <c r="H293" s="1">
        <v>12390.000340000001</v>
      </c>
      <c r="I293">
        <v>100</v>
      </c>
      <c r="J293" s="32"/>
    </row>
    <row r="294" spans="1:10" x14ac:dyDescent="0.3">
      <c r="A294" s="5" t="s">
        <v>18</v>
      </c>
      <c r="B294" s="6">
        <v>44854</v>
      </c>
      <c r="C294" t="s">
        <v>9</v>
      </c>
      <c r="D294" t="s">
        <v>4</v>
      </c>
      <c r="E294" t="s">
        <v>5</v>
      </c>
      <c r="F294">
        <v>7589</v>
      </c>
      <c r="G294">
        <v>100</v>
      </c>
      <c r="H294" s="1">
        <v>3150.0000950000003</v>
      </c>
      <c r="I294">
        <v>100</v>
      </c>
      <c r="J294" s="32"/>
    </row>
    <row r="295" spans="1:10" x14ac:dyDescent="0.3">
      <c r="A295" s="5" t="s">
        <v>18</v>
      </c>
      <c r="B295" s="6">
        <v>44855</v>
      </c>
      <c r="C295" t="s">
        <v>9</v>
      </c>
      <c r="D295" t="s">
        <v>4</v>
      </c>
      <c r="E295" t="s">
        <v>5</v>
      </c>
      <c r="F295">
        <v>20997</v>
      </c>
      <c r="G295">
        <v>500</v>
      </c>
      <c r="H295" s="1">
        <v>11949.999809999999</v>
      </c>
      <c r="I295">
        <v>50</v>
      </c>
      <c r="J295" s="32"/>
    </row>
    <row r="296" spans="1:10" x14ac:dyDescent="0.3">
      <c r="A296" s="5" t="s">
        <v>18</v>
      </c>
      <c r="B296" s="6">
        <v>44856</v>
      </c>
      <c r="C296" t="s">
        <v>9</v>
      </c>
      <c r="D296" t="s">
        <v>4</v>
      </c>
      <c r="E296" t="s">
        <v>5</v>
      </c>
      <c r="F296">
        <v>4617</v>
      </c>
      <c r="G296">
        <v>50</v>
      </c>
      <c r="H296" s="1">
        <v>1360.000014</v>
      </c>
      <c r="I296">
        <v>50</v>
      </c>
      <c r="J296" s="32"/>
    </row>
    <row r="297" spans="1:10" x14ac:dyDescent="0.3">
      <c r="A297" s="5" t="s">
        <v>18</v>
      </c>
      <c r="B297" s="6">
        <v>44857</v>
      </c>
      <c r="C297" t="s">
        <v>9</v>
      </c>
      <c r="D297" t="s">
        <v>4</v>
      </c>
      <c r="E297" t="s">
        <v>5</v>
      </c>
      <c r="F297">
        <v>10677</v>
      </c>
      <c r="G297">
        <v>250</v>
      </c>
      <c r="H297" s="1">
        <v>7269.9999809999999</v>
      </c>
      <c r="I297">
        <v>50</v>
      </c>
      <c r="J297" s="32"/>
    </row>
    <row r="298" spans="1:10" x14ac:dyDescent="0.3">
      <c r="A298" s="5" t="s">
        <v>18</v>
      </c>
      <c r="B298" s="6">
        <v>44858</v>
      </c>
      <c r="C298" t="s">
        <v>9</v>
      </c>
      <c r="D298" t="s">
        <v>4</v>
      </c>
      <c r="E298" t="s">
        <v>5</v>
      </c>
      <c r="F298">
        <v>3277</v>
      </c>
      <c r="G298">
        <v>100</v>
      </c>
      <c r="H298" s="1">
        <v>2680.0000669999999</v>
      </c>
      <c r="I298">
        <v>50</v>
      </c>
      <c r="J298" s="32"/>
    </row>
    <row r="299" spans="1:10" x14ac:dyDescent="0.3">
      <c r="A299" s="5" t="s">
        <v>18</v>
      </c>
      <c r="B299" s="6">
        <v>44859</v>
      </c>
      <c r="C299" t="s">
        <v>9</v>
      </c>
      <c r="D299" t="s">
        <v>4</v>
      </c>
      <c r="E299" t="s">
        <v>5</v>
      </c>
      <c r="F299">
        <v>2077</v>
      </c>
      <c r="G299">
        <v>50</v>
      </c>
      <c r="H299" s="1">
        <v>1509.99999</v>
      </c>
      <c r="I299">
        <v>100</v>
      </c>
      <c r="J299" s="32"/>
    </row>
    <row r="300" spans="1:10" x14ac:dyDescent="0.3">
      <c r="A300" s="5" t="s">
        <v>18</v>
      </c>
      <c r="B300" s="6">
        <v>44860</v>
      </c>
      <c r="C300" t="s">
        <v>9</v>
      </c>
      <c r="D300" t="s">
        <v>4</v>
      </c>
      <c r="E300" t="s">
        <v>5</v>
      </c>
      <c r="F300">
        <v>5447</v>
      </c>
      <c r="G300">
        <v>100</v>
      </c>
      <c r="H300" s="1">
        <v>2960.0000380000001</v>
      </c>
      <c r="I300">
        <v>50</v>
      </c>
      <c r="J300" s="32"/>
    </row>
    <row r="301" spans="1:10" x14ac:dyDescent="0.3">
      <c r="A301" s="5" t="s">
        <v>19</v>
      </c>
      <c r="B301" s="6">
        <v>44861</v>
      </c>
      <c r="C301" t="s">
        <v>9</v>
      </c>
      <c r="D301" t="s">
        <v>4</v>
      </c>
      <c r="E301" t="s">
        <v>1</v>
      </c>
      <c r="F301">
        <v>10466</v>
      </c>
      <c r="G301">
        <v>150</v>
      </c>
      <c r="H301" s="1">
        <v>4090.0000329999998</v>
      </c>
      <c r="I301">
        <v>50</v>
      </c>
      <c r="J301" s="32"/>
    </row>
    <row r="302" spans="1:10" x14ac:dyDescent="0.3">
      <c r="A302" s="5" t="s">
        <v>19</v>
      </c>
      <c r="B302" s="6">
        <v>44862</v>
      </c>
      <c r="C302" t="s">
        <v>9</v>
      </c>
      <c r="D302" t="s">
        <v>4</v>
      </c>
      <c r="E302" t="s">
        <v>1</v>
      </c>
      <c r="F302">
        <v>45401</v>
      </c>
      <c r="G302">
        <v>500</v>
      </c>
      <c r="H302" s="1">
        <v>14060.00042</v>
      </c>
      <c r="I302">
        <v>50</v>
      </c>
      <c r="J302" s="32"/>
    </row>
    <row r="303" spans="1:10" x14ac:dyDescent="0.3">
      <c r="A303" s="5" t="s">
        <v>19</v>
      </c>
      <c r="B303" s="6">
        <v>44863</v>
      </c>
      <c r="C303" t="s">
        <v>9</v>
      </c>
      <c r="D303" t="s">
        <v>4</v>
      </c>
      <c r="E303" t="s">
        <v>1</v>
      </c>
      <c r="F303">
        <v>7478</v>
      </c>
      <c r="G303">
        <v>100</v>
      </c>
      <c r="H303" s="1">
        <v>2900.0000950000003</v>
      </c>
      <c r="I303">
        <v>100</v>
      </c>
      <c r="J303" s="32"/>
    </row>
    <row r="304" spans="1:10" x14ac:dyDescent="0.3">
      <c r="A304" s="5" t="s">
        <v>19</v>
      </c>
      <c r="B304" s="6">
        <v>44864</v>
      </c>
      <c r="C304" t="s">
        <v>9</v>
      </c>
      <c r="D304" t="s">
        <v>4</v>
      </c>
      <c r="E304" t="s">
        <v>1</v>
      </c>
      <c r="F304">
        <v>4919</v>
      </c>
      <c r="G304">
        <v>50</v>
      </c>
      <c r="H304" s="1">
        <v>1590.000033</v>
      </c>
      <c r="I304">
        <v>50</v>
      </c>
      <c r="J304" s="32"/>
    </row>
    <row r="305" spans="1:10" x14ac:dyDescent="0.3">
      <c r="A305" s="5" t="s">
        <v>19</v>
      </c>
      <c r="B305" s="6">
        <v>44865</v>
      </c>
      <c r="C305" t="s">
        <v>9</v>
      </c>
      <c r="D305" t="s">
        <v>4</v>
      </c>
      <c r="E305" t="s">
        <v>1</v>
      </c>
      <c r="F305">
        <v>9674</v>
      </c>
      <c r="G305">
        <v>150</v>
      </c>
      <c r="H305" s="1">
        <v>4600.0000239999999</v>
      </c>
      <c r="I305">
        <v>100</v>
      </c>
      <c r="J305" s="32"/>
    </row>
    <row r="306" spans="1:10" x14ac:dyDescent="0.3">
      <c r="A306" s="5" t="s">
        <v>19</v>
      </c>
      <c r="B306" s="6">
        <v>44866</v>
      </c>
      <c r="C306" t="s">
        <v>9</v>
      </c>
      <c r="D306" t="s">
        <v>4</v>
      </c>
      <c r="E306" t="s">
        <v>1</v>
      </c>
      <c r="F306">
        <v>12186</v>
      </c>
      <c r="G306">
        <v>100</v>
      </c>
      <c r="H306" s="1">
        <v>2669.999957</v>
      </c>
      <c r="I306">
        <v>50</v>
      </c>
      <c r="J306" s="32"/>
    </row>
    <row r="307" spans="1:10" x14ac:dyDescent="0.3">
      <c r="A307" s="5" t="s">
        <v>19</v>
      </c>
      <c r="B307" s="6">
        <v>44867</v>
      </c>
      <c r="C307" t="s">
        <v>9</v>
      </c>
      <c r="D307" t="s">
        <v>4</v>
      </c>
      <c r="E307" t="s">
        <v>1</v>
      </c>
      <c r="F307">
        <v>11988</v>
      </c>
      <c r="G307">
        <v>150</v>
      </c>
      <c r="H307" s="1">
        <v>4269.9998619999997</v>
      </c>
      <c r="I307">
        <v>50</v>
      </c>
      <c r="J307" s="32"/>
    </row>
    <row r="308" spans="1:10" x14ac:dyDescent="0.3">
      <c r="A308" s="5" t="s">
        <v>19</v>
      </c>
      <c r="B308" s="6">
        <v>44868</v>
      </c>
      <c r="C308" t="s">
        <v>9</v>
      </c>
      <c r="D308" t="s">
        <v>4</v>
      </c>
      <c r="E308" t="s">
        <v>1</v>
      </c>
      <c r="F308">
        <v>19353</v>
      </c>
      <c r="G308">
        <v>300</v>
      </c>
      <c r="H308" s="1">
        <v>9479.9998999999989</v>
      </c>
      <c r="I308">
        <v>100</v>
      </c>
      <c r="J308" s="32"/>
    </row>
    <row r="309" spans="1:10" x14ac:dyDescent="0.3">
      <c r="A309" s="5" t="s">
        <v>19</v>
      </c>
      <c r="B309" s="6">
        <v>44869</v>
      </c>
      <c r="C309" t="s">
        <v>9</v>
      </c>
      <c r="D309" t="s">
        <v>4</v>
      </c>
      <c r="E309" t="s">
        <v>1</v>
      </c>
      <c r="F309">
        <v>10257</v>
      </c>
      <c r="G309">
        <v>150</v>
      </c>
      <c r="H309" s="1">
        <v>3579.9999240000002</v>
      </c>
      <c r="I309">
        <v>100</v>
      </c>
      <c r="J309" s="32"/>
    </row>
    <row r="310" spans="1:10" x14ac:dyDescent="0.3">
      <c r="A310" s="5" t="s">
        <v>19</v>
      </c>
      <c r="B310" s="6">
        <v>44870</v>
      </c>
      <c r="C310" t="s">
        <v>9</v>
      </c>
      <c r="D310" t="s">
        <v>4</v>
      </c>
      <c r="E310" t="s">
        <v>1</v>
      </c>
      <c r="F310">
        <v>7410</v>
      </c>
      <c r="G310">
        <v>50</v>
      </c>
      <c r="H310" s="1">
        <v>1210.0000379999999</v>
      </c>
      <c r="I310">
        <v>50</v>
      </c>
      <c r="J310" s="32"/>
    </row>
    <row r="311" spans="1:10" x14ac:dyDescent="0.3">
      <c r="A311" s="5" t="s">
        <v>19</v>
      </c>
      <c r="B311" s="6">
        <v>44871</v>
      </c>
      <c r="C311" t="s">
        <v>9</v>
      </c>
      <c r="D311" t="s">
        <v>4</v>
      </c>
      <c r="E311" t="s">
        <v>1</v>
      </c>
      <c r="F311">
        <v>140098</v>
      </c>
      <c r="G311">
        <v>1400</v>
      </c>
      <c r="H311" s="1">
        <v>46630.000110000001</v>
      </c>
      <c r="I311">
        <v>50</v>
      </c>
      <c r="J311" s="32"/>
    </row>
    <row r="312" spans="1:10" x14ac:dyDescent="0.3">
      <c r="A312" s="5" t="s">
        <v>19</v>
      </c>
      <c r="B312" s="6">
        <v>44872</v>
      </c>
      <c r="C312" t="s">
        <v>9</v>
      </c>
      <c r="D312" t="s">
        <v>4</v>
      </c>
      <c r="E312" t="s">
        <v>1</v>
      </c>
      <c r="F312">
        <v>107021</v>
      </c>
      <c r="G312">
        <v>1000</v>
      </c>
      <c r="H312" s="1">
        <v>34440.000119999997</v>
      </c>
      <c r="I312">
        <v>50</v>
      </c>
      <c r="J312" s="32"/>
    </row>
    <row r="313" spans="1:10" x14ac:dyDescent="0.3">
      <c r="A313" s="5" t="s">
        <v>19</v>
      </c>
      <c r="B313" s="6">
        <v>44873</v>
      </c>
      <c r="C313" t="s">
        <v>9</v>
      </c>
      <c r="D313" t="s">
        <v>4</v>
      </c>
      <c r="E313" t="s">
        <v>1</v>
      </c>
      <c r="F313">
        <v>16461</v>
      </c>
      <c r="G313">
        <v>300</v>
      </c>
      <c r="H313" s="1">
        <v>9219.9997899999998</v>
      </c>
      <c r="I313">
        <v>50</v>
      </c>
      <c r="J313" s="32"/>
    </row>
    <row r="314" spans="1:10" x14ac:dyDescent="0.3">
      <c r="A314" s="5" t="s">
        <v>19</v>
      </c>
      <c r="B314" s="6">
        <v>44874</v>
      </c>
      <c r="C314" t="s">
        <v>9</v>
      </c>
      <c r="D314" t="s">
        <v>4</v>
      </c>
      <c r="E314" t="s">
        <v>1</v>
      </c>
      <c r="F314">
        <v>4333</v>
      </c>
      <c r="G314">
        <v>50</v>
      </c>
      <c r="H314" s="1">
        <v>180.00000699999998</v>
      </c>
      <c r="I314">
        <v>100</v>
      </c>
      <c r="J314" s="32"/>
    </row>
    <row r="315" spans="1:10" x14ac:dyDescent="0.3">
      <c r="A315" s="5" t="s">
        <v>19</v>
      </c>
      <c r="B315" s="6">
        <v>44875</v>
      </c>
      <c r="C315" t="s">
        <v>9</v>
      </c>
      <c r="D315" t="s">
        <v>4</v>
      </c>
      <c r="E315" t="s">
        <v>1</v>
      </c>
      <c r="F315">
        <v>3490</v>
      </c>
      <c r="G315">
        <v>50</v>
      </c>
      <c r="H315" s="1">
        <v>1340.000033</v>
      </c>
      <c r="I315">
        <v>100</v>
      </c>
      <c r="J315" s="32"/>
    </row>
    <row r="316" spans="1:10" x14ac:dyDescent="0.3">
      <c r="A316" s="5" t="s">
        <v>19</v>
      </c>
      <c r="B316" s="6">
        <v>44876</v>
      </c>
      <c r="C316" t="s">
        <v>9</v>
      </c>
      <c r="D316" t="s">
        <v>4</v>
      </c>
      <c r="E316" t="s">
        <v>1</v>
      </c>
      <c r="F316">
        <v>19537</v>
      </c>
      <c r="G316">
        <v>250</v>
      </c>
      <c r="H316" s="1">
        <v>6099.9999049999997</v>
      </c>
      <c r="I316">
        <v>50</v>
      </c>
      <c r="J316" s="32"/>
    </row>
    <row r="317" spans="1:10" x14ac:dyDescent="0.3">
      <c r="A317" s="5" t="s">
        <v>19</v>
      </c>
      <c r="B317" s="6">
        <v>44877</v>
      </c>
      <c r="C317" t="s">
        <v>9</v>
      </c>
      <c r="D317" t="s">
        <v>4</v>
      </c>
      <c r="E317" t="s">
        <v>1</v>
      </c>
      <c r="F317">
        <v>59433</v>
      </c>
      <c r="G317">
        <v>600</v>
      </c>
      <c r="H317" s="1">
        <v>19659.999490000002</v>
      </c>
      <c r="I317">
        <v>150</v>
      </c>
      <c r="J317" s="32"/>
    </row>
    <row r="318" spans="1:10" x14ac:dyDescent="0.3">
      <c r="A318" s="5" t="s">
        <v>19</v>
      </c>
      <c r="B318" s="6">
        <v>44878</v>
      </c>
      <c r="C318" t="s">
        <v>9</v>
      </c>
      <c r="D318" t="s">
        <v>4</v>
      </c>
      <c r="E318" t="s">
        <v>1</v>
      </c>
      <c r="F318">
        <v>157534</v>
      </c>
      <c r="G318">
        <v>1650</v>
      </c>
      <c r="H318" s="1">
        <v>56190.000769999999</v>
      </c>
      <c r="I318">
        <v>100</v>
      </c>
      <c r="J318" s="32"/>
    </row>
    <row r="319" spans="1:10" x14ac:dyDescent="0.3">
      <c r="A319" s="5" t="s">
        <v>19</v>
      </c>
      <c r="B319" s="6">
        <v>44879</v>
      </c>
      <c r="C319" t="s">
        <v>9</v>
      </c>
      <c r="D319" t="s">
        <v>4</v>
      </c>
      <c r="E319" t="s">
        <v>1</v>
      </c>
      <c r="F319">
        <v>4397</v>
      </c>
      <c r="G319">
        <v>50</v>
      </c>
      <c r="H319" s="1">
        <v>949.99998799999992</v>
      </c>
      <c r="I319">
        <v>50</v>
      </c>
      <c r="J319" s="32"/>
    </row>
    <row r="320" spans="1:10" x14ac:dyDescent="0.3">
      <c r="A320" s="5" t="s">
        <v>19</v>
      </c>
      <c r="B320" s="6">
        <v>44880</v>
      </c>
      <c r="C320" t="s">
        <v>9</v>
      </c>
      <c r="D320" t="s">
        <v>4</v>
      </c>
      <c r="E320" t="s">
        <v>1</v>
      </c>
      <c r="F320">
        <v>11611</v>
      </c>
      <c r="G320">
        <v>150</v>
      </c>
      <c r="H320" s="1">
        <v>3950.0000480000003</v>
      </c>
      <c r="I320">
        <v>100</v>
      </c>
      <c r="J320" s="32"/>
    </row>
    <row r="321" spans="1:10" x14ac:dyDescent="0.3">
      <c r="A321" s="5" t="s">
        <v>19</v>
      </c>
      <c r="B321" s="6">
        <v>44881</v>
      </c>
      <c r="C321" t="s">
        <v>9</v>
      </c>
      <c r="D321" t="s">
        <v>4</v>
      </c>
      <c r="E321" t="s">
        <v>1</v>
      </c>
      <c r="F321">
        <v>9375</v>
      </c>
      <c r="G321">
        <v>150</v>
      </c>
      <c r="H321" s="1">
        <v>4019.9999809999999</v>
      </c>
      <c r="I321">
        <v>50</v>
      </c>
      <c r="J321" s="32"/>
    </row>
    <row r="322" spans="1:10" x14ac:dyDescent="0.3">
      <c r="A322" s="5" t="s">
        <v>19</v>
      </c>
      <c r="B322" s="6">
        <v>44882</v>
      </c>
      <c r="C322" t="s">
        <v>9</v>
      </c>
      <c r="D322" t="s">
        <v>4</v>
      </c>
      <c r="E322" t="s">
        <v>1</v>
      </c>
      <c r="F322">
        <v>5537</v>
      </c>
      <c r="G322">
        <v>50</v>
      </c>
      <c r="H322" s="1">
        <v>1519.9999809999999</v>
      </c>
      <c r="I322">
        <v>50</v>
      </c>
      <c r="J322" s="32"/>
    </row>
    <row r="323" spans="1:10" x14ac:dyDescent="0.3">
      <c r="A323" s="5" t="s">
        <v>19</v>
      </c>
      <c r="B323" s="6">
        <v>44883</v>
      </c>
      <c r="C323" t="s">
        <v>9</v>
      </c>
      <c r="D323" t="s">
        <v>4</v>
      </c>
      <c r="E323" t="s">
        <v>1</v>
      </c>
      <c r="F323">
        <v>1909</v>
      </c>
      <c r="G323">
        <v>50</v>
      </c>
      <c r="H323" s="1">
        <v>980.00001899999995</v>
      </c>
      <c r="I323">
        <v>50</v>
      </c>
      <c r="J323" s="32"/>
    </row>
    <row r="324" spans="1:10" x14ac:dyDescent="0.3">
      <c r="A324" s="5" t="s">
        <v>19</v>
      </c>
      <c r="B324" s="6">
        <v>44884</v>
      </c>
      <c r="C324" t="s">
        <v>9</v>
      </c>
      <c r="D324" t="s">
        <v>4</v>
      </c>
      <c r="E324" t="s">
        <v>1</v>
      </c>
      <c r="F324">
        <v>5894</v>
      </c>
      <c r="G324">
        <v>50</v>
      </c>
      <c r="H324" s="1">
        <v>1539.9999620000001</v>
      </c>
      <c r="I324">
        <v>100</v>
      </c>
      <c r="J324" s="32"/>
    </row>
    <row r="325" spans="1:10" x14ac:dyDescent="0.3">
      <c r="A325" s="5" t="s">
        <v>20</v>
      </c>
      <c r="B325" s="6">
        <v>44885</v>
      </c>
      <c r="C325" t="s">
        <v>10</v>
      </c>
      <c r="D325" t="s">
        <v>0</v>
      </c>
      <c r="E325" t="s">
        <v>5</v>
      </c>
      <c r="F325">
        <v>318042</v>
      </c>
      <c r="G325">
        <v>2300</v>
      </c>
      <c r="H325" s="1">
        <v>64409.999970000004</v>
      </c>
      <c r="I325">
        <v>450</v>
      </c>
      <c r="J325" s="32"/>
    </row>
    <row r="326" spans="1:10" x14ac:dyDescent="0.3">
      <c r="A326" s="5" t="s">
        <v>20</v>
      </c>
      <c r="B326" s="6">
        <v>44886</v>
      </c>
      <c r="C326" t="s">
        <v>10</v>
      </c>
      <c r="D326" t="s">
        <v>0</v>
      </c>
      <c r="E326" t="s">
        <v>5</v>
      </c>
      <c r="F326">
        <v>213016</v>
      </c>
      <c r="G326">
        <v>1500</v>
      </c>
      <c r="H326" s="1">
        <v>44219.99955</v>
      </c>
      <c r="I326">
        <v>650</v>
      </c>
      <c r="J326" s="32"/>
    </row>
    <row r="327" spans="1:10" x14ac:dyDescent="0.3">
      <c r="A327" s="5" t="s">
        <v>20</v>
      </c>
      <c r="B327" s="6">
        <v>44887</v>
      </c>
      <c r="C327" t="s">
        <v>10</v>
      </c>
      <c r="D327" t="s">
        <v>0</v>
      </c>
      <c r="E327" t="s">
        <v>5</v>
      </c>
      <c r="F327">
        <v>182265</v>
      </c>
      <c r="G327">
        <v>1350</v>
      </c>
      <c r="H327" s="1">
        <v>38180.000070000002</v>
      </c>
      <c r="I327">
        <v>50</v>
      </c>
      <c r="J327" s="32"/>
    </row>
    <row r="328" spans="1:10" x14ac:dyDescent="0.3">
      <c r="A328" s="5" t="s">
        <v>20</v>
      </c>
      <c r="B328" s="6">
        <v>44888</v>
      </c>
      <c r="C328" t="s">
        <v>10</v>
      </c>
      <c r="D328" t="s">
        <v>0</v>
      </c>
      <c r="E328" t="s">
        <v>5</v>
      </c>
      <c r="F328">
        <v>1117371</v>
      </c>
      <c r="G328">
        <v>8850</v>
      </c>
      <c r="H328" s="1">
        <v>268050.00199999998</v>
      </c>
      <c r="I328">
        <v>1550</v>
      </c>
      <c r="J328" s="32"/>
    </row>
    <row r="329" spans="1:10" x14ac:dyDescent="0.3">
      <c r="A329" s="5" t="s">
        <v>20</v>
      </c>
      <c r="B329" s="6">
        <v>44889</v>
      </c>
      <c r="C329" t="s">
        <v>10</v>
      </c>
      <c r="D329" t="s">
        <v>0</v>
      </c>
      <c r="E329" t="s">
        <v>5</v>
      </c>
      <c r="F329">
        <v>333345</v>
      </c>
      <c r="G329">
        <v>2600</v>
      </c>
      <c r="H329" s="1">
        <v>77590.000270000004</v>
      </c>
      <c r="I329">
        <v>350</v>
      </c>
      <c r="J329" s="32"/>
    </row>
    <row r="330" spans="1:10" x14ac:dyDescent="0.3">
      <c r="A330" s="5" t="s">
        <v>20</v>
      </c>
      <c r="B330" s="6">
        <v>44890</v>
      </c>
      <c r="C330" t="s">
        <v>10</v>
      </c>
      <c r="D330" t="s">
        <v>0</v>
      </c>
      <c r="E330" t="s">
        <v>5</v>
      </c>
      <c r="F330">
        <v>275930</v>
      </c>
      <c r="G330">
        <v>1500</v>
      </c>
      <c r="H330" s="1">
        <v>46779.999969999997</v>
      </c>
      <c r="I330">
        <v>250</v>
      </c>
      <c r="J330" s="32"/>
    </row>
    <row r="331" spans="1:10" x14ac:dyDescent="0.3">
      <c r="A331" s="5" t="s">
        <v>20</v>
      </c>
      <c r="B331" s="6">
        <v>44891</v>
      </c>
      <c r="C331" t="s">
        <v>10</v>
      </c>
      <c r="D331" t="s">
        <v>0</v>
      </c>
      <c r="E331" t="s">
        <v>5</v>
      </c>
      <c r="F331">
        <v>740631</v>
      </c>
      <c r="G331">
        <v>5050</v>
      </c>
      <c r="H331" s="1">
        <v>153119.9975</v>
      </c>
      <c r="I331">
        <v>700</v>
      </c>
      <c r="J331" s="32"/>
    </row>
    <row r="332" spans="1:10" x14ac:dyDescent="0.3">
      <c r="A332" s="5" t="s">
        <v>20</v>
      </c>
      <c r="B332" s="6">
        <v>44892</v>
      </c>
      <c r="C332" t="s">
        <v>10</v>
      </c>
      <c r="D332" t="s">
        <v>0</v>
      </c>
      <c r="E332" t="s">
        <v>5</v>
      </c>
      <c r="F332">
        <v>328272</v>
      </c>
      <c r="G332">
        <v>1750</v>
      </c>
      <c r="H332" s="1">
        <v>55990.000250000005</v>
      </c>
      <c r="I332">
        <v>150</v>
      </c>
      <c r="J332" s="32"/>
    </row>
    <row r="333" spans="1:10" x14ac:dyDescent="0.3">
      <c r="A333" s="5" t="s">
        <v>20</v>
      </c>
      <c r="B333" s="6">
        <v>44893</v>
      </c>
      <c r="C333" t="s">
        <v>10</v>
      </c>
      <c r="D333" t="s">
        <v>0</v>
      </c>
      <c r="E333" t="s">
        <v>5</v>
      </c>
      <c r="F333">
        <v>178455</v>
      </c>
      <c r="G333">
        <v>1000</v>
      </c>
      <c r="H333" s="1">
        <v>31540.000200000002</v>
      </c>
      <c r="I333">
        <v>500</v>
      </c>
      <c r="J333" s="32"/>
    </row>
    <row r="334" spans="1:10" x14ac:dyDescent="0.3">
      <c r="A334" s="5" t="s">
        <v>20</v>
      </c>
      <c r="B334" s="6">
        <v>44894</v>
      </c>
      <c r="C334" t="s">
        <v>10</v>
      </c>
      <c r="D334" t="s">
        <v>0</v>
      </c>
      <c r="E334" t="s">
        <v>5</v>
      </c>
      <c r="F334">
        <v>705712</v>
      </c>
      <c r="G334">
        <v>4900</v>
      </c>
      <c r="H334" s="1">
        <v>147339.99900000001</v>
      </c>
      <c r="I334">
        <v>300</v>
      </c>
      <c r="J334" s="32"/>
    </row>
    <row r="335" spans="1:10" x14ac:dyDescent="0.3">
      <c r="A335" s="5" t="s">
        <v>20</v>
      </c>
      <c r="B335" s="6">
        <v>44895</v>
      </c>
      <c r="C335" t="s">
        <v>10</v>
      </c>
      <c r="D335" t="s">
        <v>0</v>
      </c>
      <c r="E335" t="s">
        <v>5</v>
      </c>
      <c r="F335">
        <v>690373</v>
      </c>
      <c r="G335">
        <v>4550</v>
      </c>
      <c r="H335" s="1">
        <v>159570.00210000001</v>
      </c>
      <c r="I335">
        <v>300</v>
      </c>
      <c r="J335" s="32"/>
    </row>
    <row r="336" spans="1:10" x14ac:dyDescent="0.3">
      <c r="A336" s="5" t="s">
        <v>20</v>
      </c>
      <c r="B336" s="6">
        <v>44896</v>
      </c>
      <c r="C336" t="s">
        <v>10</v>
      </c>
      <c r="D336" t="s">
        <v>0</v>
      </c>
      <c r="E336" t="s">
        <v>5</v>
      </c>
      <c r="F336">
        <v>515812</v>
      </c>
      <c r="G336">
        <v>3450</v>
      </c>
      <c r="H336" s="1">
        <v>117629.99949999999</v>
      </c>
      <c r="I336">
        <v>100</v>
      </c>
      <c r="J336" s="32"/>
    </row>
    <row r="337" spans="1:10" x14ac:dyDescent="0.3">
      <c r="A337" s="5" t="s">
        <v>20</v>
      </c>
      <c r="B337" s="6">
        <v>44897</v>
      </c>
      <c r="C337" t="s">
        <v>10</v>
      </c>
      <c r="D337" t="s">
        <v>0</v>
      </c>
      <c r="E337" t="s">
        <v>5</v>
      </c>
      <c r="F337">
        <v>764793</v>
      </c>
      <c r="G337">
        <v>5050</v>
      </c>
      <c r="H337" s="1">
        <v>171979.9976</v>
      </c>
      <c r="I337">
        <v>200</v>
      </c>
      <c r="J337" s="32"/>
    </row>
    <row r="338" spans="1:10" x14ac:dyDescent="0.3">
      <c r="A338" s="5" t="s">
        <v>20</v>
      </c>
      <c r="B338" s="6">
        <v>44898</v>
      </c>
      <c r="C338" t="s">
        <v>10</v>
      </c>
      <c r="D338" t="s">
        <v>0</v>
      </c>
      <c r="E338" t="s">
        <v>5</v>
      </c>
      <c r="F338">
        <v>87832</v>
      </c>
      <c r="G338">
        <v>550</v>
      </c>
      <c r="H338" s="1">
        <v>18100.000380000001</v>
      </c>
      <c r="I338">
        <v>50</v>
      </c>
      <c r="J338" s="32"/>
    </row>
    <row r="339" spans="1:10" x14ac:dyDescent="0.3">
      <c r="A339" s="5" t="s">
        <v>20</v>
      </c>
      <c r="B339" s="6">
        <v>44899</v>
      </c>
      <c r="C339" t="s">
        <v>10</v>
      </c>
      <c r="D339" t="s">
        <v>0</v>
      </c>
      <c r="E339" t="s">
        <v>5</v>
      </c>
      <c r="F339">
        <v>23368</v>
      </c>
      <c r="G339">
        <v>150</v>
      </c>
      <c r="H339" s="1">
        <v>4300.0001910000001</v>
      </c>
      <c r="I339">
        <v>0</v>
      </c>
      <c r="J339" s="32"/>
    </row>
    <row r="340" spans="1:10" x14ac:dyDescent="0.3">
      <c r="A340" s="5" t="s">
        <v>20</v>
      </c>
      <c r="B340" s="6">
        <v>44900</v>
      </c>
      <c r="C340" t="s">
        <v>10</v>
      </c>
      <c r="D340" t="s">
        <v>0</v>
      </c>
      <c r="E340" t="s">
        <v>5</v>
      </c>
      <c r="F340">
        <v>51509</v>
      </c>
      <c r="G340">
        <v>350</v>
      </c>
      <c r="H340" s="1">
        <v>11570.000050000001</v>
      </c>
      <c r="I340">
        <v>0</v>
      </c>
      <c r="J340" s="32"/>
    </row>
    <row r="341" spans="1:10" x14ac:dyDescent="0.3">
      <c r="A341" s="5" t="s">
        <v>20</v>
      </c>
      <c r="B341" s="6">
        <v>44901</v>
      </c>
      <c r="C341" t="s">
        <v>10</v>
      </c>
      <c r="D341" t="s">
        <v>0</v>
      </c>
      <c r="E341" t="s">
        <v>5</v>
      </c>
      <c r="F341">
        <v>87043</v>
      </c>
      <c r="G341">
        <v>800</v>
      </c>
      <c r="H341" s="1">
        <v>24480.000019999999</v>
      </c>
      <c r="I341">
        <v>200</v>
      </c>
      <c r="J341" s="32"/>
    </row>
    <row r="342" spans="1:10" x14ac:dyDescent="0.3">
      <c r="A342" s="5" t="s">
        <v>20</v>
      </c>
      <c r="B342" s="6">
        <v>44902</v>
      </c>
      <c r="C342" t="s">
        <v>10</v>
      </c>
      <c r="D342" t="s">
        <v>0</v>
      </c>
      <c r="E342" t="s">
        <v>5</v>
      </c>
      <c r="F342">
        <v>565565</v>
      </c>
      <c r="G342">
        <v>5650</v>
      </c>
      <c r="H342" s="1">
        <v>169669.9982</v>
      </c>
      <c r="I342">
        <v>500</v>
      </c>
      <c r="J342" s="32"/>
    </row>
    <row r="343" spans="1:10" x14ac:dyDescent="0.3">
      <c r="A343" s="5" t="s">
        <v>20</v>
      </c>
      <c r="B343" s="6">
        <v>44903</v>
      </c>
      <c r="C343" t="s">
        <v>10</v>
      </c>
      <c r="D343" t="s">
        <v>0</v>
      </c>
      <c r="E343" t="s">
        <v>5</v>
      </c>
      <c r="F343">
        <v>253758</v>
      </c>
      <c r="G343">
        <v>2150</v>
      </c>
      <c r="H343" s="1">
        <v>62140.000339999999</v>
      </c>
      <c r="I343">
        <v>250</v>
      </c>
      <c r="J343" s="32"/>
    </row>
    <row r="344" spans="1:10" x14ac:dyDescent="0.3">
      <c r="A344" s="5" t="s">
        <v>20</v>
      </c>
      <c r="B344" s="6">
        <v>44904</v>
      </c>
      <c r="C344" t="s">
        <v>10</v>
      </c>
      <c r="D344" t="s">
        <v>0</v>
      </c>
      <c r="E344" t="s">
        <v>5</v>
      </c>
      <c r="F344">
        <v>319131</v>
      </c>
      <c r="G344">
        <v>2550</v>
      </c>
      <c r="H344" s="1">
        <v>76680.000250000012</v>
      </c>
      <c r="I344">
        <v>350</v>
      </c>
      <c r="J344" s="32"/>
    </row>
    <row r="345" spans="1:10" x14ac:dyDescent="0.3">
      <c r="A345" s="5" t="s">
        <v>20</v>
      </c>
      <c r="B345" s="6">
        <v>44905</v>
      </c>
      <c r="C345" t="s">
        <v>10</v>
      </c>
      <c r="D345" t="s">
        <v>0</v>
      </c>
      <c r="E345" t="s">
        <v>5</v>
      </c>
      <c r="F345">
        <v>670608</v>
      </c>
      <c r="G345">
        <v>6500</v>
      </c>
      <c r="H345" s="1">
        <v>195149.99779999998</v>
      </c>
      <c r="I345">
        <v>750</v>
      </c>
      <c r="J345" s="32"/>
    </row>
    <row r="346" spans="1:10" x14ac:dyDescent="0.3">
      <c r="A346" s="5" t="s">
        <v>20</v>
      </c>
      <c r="B346" s="6">
        <v>44906</v>
      </c>
      <c r="C346" t="s">
        <v>10</v>
      </c>
      <c r="D346" t="s">
        <v>0</v>
      </c>
      <c r="E346" t="s">
        <v>5</v>
      </c>
      <c r="F346">
        <v>159123</v>
      </c>
      <c r="G346">
        <v>1250</v>
      </c>
      <c r="H346" s="1">
        <v>38360.00013</v>
      </c>
      <c r="I346">
        <v>300</v>
      </c>
      <c r="J346" s="32"/>
    </row>
    <row r="347" spans="1:10" x14ac:dyDescent="0.3">
      <c r="A347" s="5" t="s">
        <v>20</v>
      </c>
      <c r="B347" s="6">
        <v>44907</v>
      </c>
      <c r="C347" t="s">
        <v>10</v>
      </c>
      <c r="D347" t="s">
        <v>0</v>
      </c>
      <c r="E347" t="s">
        <v>5</v>
      </c>
      <c r="F347">
        <v>103709</v>
      </c>
      <c r="G347">
        <v>750</v>
      </c>
      <c r="H347" s="1">
        <v>24569.999690000001</v>
      </c>
      <c r="I347">
        <v>350</v>
      </c>
      <c r="J347" s="32"/>
    </row>
    <row r="348" spans="1:10" x14ac:dyDescent="0.3">
      <c r="A348" s="5" t="s">
        <v>20</v>
      </c>
      <c r="B348" s="6">
        <v>44908</v>
      </c>
      <c r="C348" t="s">
        <v>10</v>
      </c>
      <c r="D348" t="s">
        <v>0</v>
      </c>
      <c r="E348" t="s">
        <v>5</v>
      </c>
      <c r="F348">
        <v>271589</v>
      </c>
      <c r="G348">
        <v>2250</v>
      </c>
      <c r="H348" s="1">
        <v>74410.000319999992</v>
      </c>
      <c r="I348">
        <v>700</v>
      </c>
      <c r="J348" s="32"/>
    </row>
    <row r="349" spans="1:10" x14ac:dyDescent="0.3">
      <c r="A349" s="5" t="s">
        <v>20</v>
      </c>
      <c r="B349" s="6">
        <v>44909</v>
      </c>
      <c r="C349" t="s">
        <v>10</v>
      </c>
      <c r="D349" t="s">
        <v>0</v>
      </c>
      <c r="E349" t="s">
        <v>5</v>
      </c>
      <c r="F349">
        <v>119772</v>
      </c>
      <c r="G349">
        <v>1000</v>
      </c>
      <c r="H349" s="1">
        <v>33469.999069999998</v>
      </c>
      <c r="I349">
        <v>300</v>
      </c>
      <c r="J349" s="32"/>
    </row>
    <row r="350" spans="1:10" x14ac:dyDescent="0.3">
      <c r="A350" s="5" t="s">
        <v>20</v>
      </c>
      <c r="B350" s="6">
        <v>44910</v>
      </c>
      <c r="C350" t="s">
        <v>10</v>
      </c>
      <c r="D350" t="s">
        <v>0</v>
      </c>
      <c r="E350" t="s">
        <v>5</v>
      </c>
      <c r="F350">
        <v>26340</v>
      </c>
      <c r="G350">
        <v>150</v>
      </c>
      <c r="H350" s="1">
        <v>4220.0000290000007</v>
      </c>
      <c r="I350">
        <v>150</v>
      </c>
      <c r="J350" s="32"/>
    </row>
    <row r="351" spans="1:10" x14ac:dyDescent="0.3">
      <c r="A351" s="5" t="s">
        <v>20</v>
      </c>
      <c r="B351" s="6">
        <v>44911</v>
      </c>
      <c r="C351" t="s">
        <v>10</v>
      </c>
      <c r="D351" t="s">
        <v>0</v>
      </c>
      <c r="E351" t="s">
        <v>5</v>
      </c>
      <c r="F351">
        <v>594968</v>
      </c>
      <c r="G351">
        <v>5550</v>
      </c>
      <c r="H351" s="1">
        <v>147670.0006</v>
      </c>
      <c r="I351">
        <v>250</v>
      </c>
      <c r="J351" s="32"/>
    </row>
    <row r="352" spans="1:10" x14ac:dyDescent="0.3">
      <c r="A352" s="5" t="s">
        <v>20</v>
      </c>
      <c r="B352" s="6">
        <v>44912</v>
      </c>
      <c r="C352" t="s">
        <v>10</v>
      </c>
      <c r="D352" t="s">
        <v>0</v>
      </c>
      <c r="E352" t="s">
        <v>5</v>
      </c>
      <c r="F352">
        <v>185665</v>
      </c>
      <c r="G352">
        <v>1950</v>
      </c>
      <c r="H352" s="1">
        <v>62140.00058</v>
      </c>
      <c r="I352">
        <v>100</v>
      </c>
      <c r="J352" s="32"/>
    </row>
    <row r="353" spans="1:10" x14ac:dyDescent="0.3">
      <c r="A353" s="5" t="s">
        <v>20</v>
      </c>
      <c r="B353" s="6">
        <v>44913</v>
      </c>
      <c r="C353" t="s">
        <v>10</v>
      </c>
      <c r="D353" t="s">
        <v>0</v>
      </c>
      <c r="E353" t="s">
        <v>5</v>
      </c>
      <c r="F353">
        <v>24959</v>
      </c>
      <c r="G353">
        <v>150</v>
      </c>
      <c r="H353" s="1">
        <v>4560.0000620000001</v>
      </c>
      <c r="I353">
        <v>200</v>
      </c>
      <c r="J353" s="32"/>
    </row>
    <row r="354" spans="1:10" x14ac:dyDescent="0.3">
      <c r="A354" s="5" t="s">
        <v>20</v>
      </c>
      <c r="B354" s="6">
        <v>44914</v>
      </c>
      <c r="C354" t="s">
        <v>10</v>
      </c>
      <c r="D354" t="s">
        <v>0</v>
      </c>
      <c r="E354" t="s">
        <v>5</v>
      </c>
      <c r="F354">
        <v>136967</v>
      </c>
      <c r="G354">
        <v>1150</v>
      </c>
      <c r="H354" s="1">
        <v>35059.999820000005</v>
      </c>
      <c r="I354">
        <v>300</v>
      </c>
      <c r="J354" s="32"/>
    </row>
    <row r="355" spans="1:10" x14ac:dyDescent="0.3">
      <c r="A355" s="5" t="s">
        <v>20</v>
      </c>
      <c r="B355" s="6">
        <v>44915</v>
      </c>
      <c r="C355" t="s">
        <v>10</v>
      </c>
      <c r="D355" t="s">
        <v>0</v>
      </c>
      <c r="E355" t="s">
        <v>5</v>
      </c>
      <c r="F355">
        <v>107548</v>
      </c>
      <c r="G355">
        <v>950</v>
      </c>
      <c r="H355" s="1">
        <v>29310.000179999999</v>
      </c>
      <c r="I355">
        <v>0</v>
      </c>
      <c r="J355" s="32"/>
    </row>
    <row r="356" spans="1:10" x14ac:dyDescent="0.3">
      <c r="A356" s="5" t="s">
        <v>20</v>
      </c>
      <c r="B356" s="6">
        <v>44916</v>
      </c>
      <c r="C356" t="s">
        <v>10</v>
      </c>
      <c r="D356" t="s">
        <v>0</v>
      </c>
      <c r="E356" t="s">
        <v>5</v>
      </c>
      <c r="F356">
        <v>588617</v>
      </c>
      <c r="G356">
        <v>5950</v>
      </c>
      <c r="H356" s="1">
        <v>169919.99730000002</v>
      </c>
      <c r="I356">
        <v>100</v>
      </c>
      <c r="J356" s="32"/>
    </row>
    <row r="357" spans="1:10" x14ac:dyDescent="0.3">
      <c r="A357" s="5" t="s">
        <v>20</v>
      </c>
      <c r="B357" s="6">
        <v>44917</v>
      </c>
      <c r="C357" t="s">
        <v>10</v>
      </c>
      <c r="D357" t="s">
        <v>0</v>
      </c>
      <c r="E357" t="s">
        <v>5</v>
      </c>
      <c r="F357">
        <v>190560</v>
      </c>
      <c r="G357">
        <v>1300</v>
      </c>
      <c r="H357" s="1">
        <v>41630</v>
      </c>
      <c r="I357">
        <v>250</v>
      </c>
      <c r="J357" s="32"/>
    </row>
    <row r="358" spans="1:10" x14ac:dyDescent="0.3">
      <c r="A358" s="5" t="s">
        <v>20</v>
      </c>
      <c r="B358" s="6">
        <v>44918</v>
      </c>
      <c r="C358" t="s">
        <v>10</v>
      </c>
      <c r="D358" t="s">
        <v>0</v>
      </c>
      <c r="E358" t="s">
        <v>5</v>
      </c>
      <c r="F358">
        <v>373110</v>
      </c>
      <c r="G358">
        <v>2450</v>
      </c>
      <c r="H358" s="1">
        <v>75700.000759999995</v>
      </c>
      <c r="I358">
        <v>250</v>
      </c>
      <c r="J358" s="32"/>
    </row>
    <row r="359" spans="1:10" x14ac:dyDescent="0.3">
      <c r="A359" s="5" t="s">
        <v>20</v>
      </c>
      <c r="B359" s="6">
        <v>44919</v>
      </c>
      <c r="C359" t="s">
        <v>10</v>
      </c>
      <c r="D359" t="s">
        <v>0</v>
      </c>
      <c r="E359" t="s">
        <v>5</v>
      </c>
      <c r="F359">
        <v>935646</v>
      </c>
      <c r="G359">
        <v>8500</v>
      </c>
      <c r="H359" s="1">
        <v>256469.99820000003</v>
      </c>
      <c r="I359">
        <v>1200</v>
      </c>
      <c r="J359" s="32"/>
    </row>
    <row r="360" spans="1:10" x14ac:dyDescent="0.3">
      <c r="A360" s="5" t="s">
        <v>20</v>
      </c>
      <c r="B360" s="6">
        <v>44920</v>
      </c>
      <c r="C360" t="s">
        <v>10</v>
      </c>
      <c r="D360" t="s">
        <v>0</v>
      </c>
      <c r="E360" t="s">
        <v>5</v>
      </c>
      <c r="F360">
        <v>2223278</v>
      </c>
      <c r="G360">
        <v>21050</v>
      </c>
      <c r="H360" s="1">
        <v>612300.00320000004</v>
      </c>
      <c r="I360">
        <v>2500</v>
      </c>
      <c r="J360" s="32"/>
    </row>
    <row r="361" spans="1:10" x14ac:dyDescent="0.3">
      <c r="A361" s="5" t="s">
        <v>20</v>
      </c>
      <c r="B361" s="6">
        <v>44921</v>
      </c>
      <c r="C361" t="s">
        <v>10</v>
      </c>
      <c r="D361" t="s">
        <v>0</v>
      </c>
      <c r="E361" t="s">
        <v>5</v>
      </c>
      <c r="F361">
        <v>240497</v>
      </c>
      <c r="G361">
        <v>1800</v>
      </c>
      <c r="H361" s="1">
        <v>51840.000869999996</v>
      </c>
      <c r="I361">
        <v>200</v>
      </c>
      <c r="J361" s="32"/>
    </row>
    <row r="362" spans="1:10" x14ac:dyDescent="0.3">
      <c r="A362" s="5" t="s">
        <v>20</v>
      </c>
      <c r="B362" s="6">
        <v>44922</v>
      </c>
      <c r="C362" t="s">
        <v>10</v>
      </c>
      <c r="D362" t="s">
        <v>0</v>
      </c>
      <c r="E362" t="s">
        <v>5</v>
      </c>
      <c r="F362">
        <v>259984</v>
      </c>
      <c r="G362">
        <v>1850</v>
      </c>
      <c r="H362" s="1">
        <v>54790.000200000002</v>
      </c>
      <c r="I362">
        <v>500</v>
      </c>
      <c r="J362" s="32"/>
    </row>
    <row r="363" spans="1:10" x14ac:dyDescent="0.3">
      <c r="A363" s="5" t="s">
        <v>20</v>
      </c>
      <c r="B363" s="6">
        <v>44923</v>
      </c>
      <c r="C363" t="s">
        <v>10</v>
      </c>
      <c r="D363" t="s">
        <v>0</v>
      </c>
      <c r="E363" t="s">
        <v>5</v>
      </c>
      <c r="F363">
        <v>606786</v>
      </c>
      <c r="G363">
        <v>6350</v>
      </c>
      <c r="H363" s="1">
        <v>179050.00100000002</v>
      </c>
      <c r="I363">
        <v>700</v>
      </c>
      <c r="J363" s="32"/>
    </row>
    <row r="364" spans="1:10" x14ac:dyDescent="0.3">
      <c r="A364" s="5" t="s">
        <v>20</v>
      </c>
      <c r="B364" s="6">
        <v>44924</v>
      </c>
      <c r="C364" t="s">
        <v>10</v>
      </c>
      <c r="D364" t="s">
        <v>0</v>
      </c>
      <c r="E364" t="s">
        <v>5</v>
      </c>
      <c r="F364">
        <v>83270</v>
      </c>
      <c r="G364">
        <v>650</v>
      </c>
      <c r="H364" s="1">
        <v>17740.00001</v>
      </c>
      <c r="I364">
        <v>0</v>
      </c>
      <c r="J364" s="32"/>
    </row>
    <row r="365" spans="1:10" x14ac:dyDescent="0.3">
      <c r="A365" s="5" t="s">
        <v>20</v>
      </c>
      <c r="B365" s="6">
        <v>44925</v>
      </c>
      <c r="C365" t="s">
        <v>10</v>
      </c>
      <c r="D365" t="s">
        <v>0</v>
      </c>
      <c r="E365" t="s">
        <v>5</v>
      </c>
      <c r="F365">
        <v>1189509</v>
      </c>
      <c r="G365">
        <v>13400</v>
      </c>
      <c r="H365" s="1">
        <v>375719.9963</v>
      </c>
      <c r="I365">
        <v>600</v>
      </c>
      <c r="J365" s="32"/>
    </row>
    <row r="366" spans="1:10" x14ac:dyDescent="0.3">
      <c r="A366" s="5" t="s">
        <v>20</v>
      </c>
      <c r="B366" s="6">
        <v>44926</v>
      </c>
      <c r="C366" t="s">
        <v>10</v>
      </c>
      <c r="D366" t="s">
        <v>0</v>
      </c>
      <c r="E366" t="s">
        <v>5</v>
      </c>
      <c r="F366">
        <v>11471</v>
      </c>
      <c r="G366">
        <v>50</v>
      </c>
      <c r="H366" s="1">
        <v>1570.0000519999999</v>
      </c>
      <c r="I366">
        <v>100</v>
      </c>
      <c r="J366" s="32"/>
    </row>
    <row r="367" spans="1:10" x14ac:dyDescent="0.3">
      <c r="A367" s="5" t="s">
        <v>20</v>
      </c>
      <c r="B367" s="6">
        <v>44562</v>
      </c>
      <c r="C367" t="s">
        <v>10</v>
      </c>
      <c r="D367" t="s">
        <v>0</v>
      </c>
      <c r="E367" t="s">
        <v>5</v>
      </c>
      <c r="F367">
        <v>1705246</v>
      </c>
      <c r="G367">
        <v>14750</v>
      </c>
      <c r="H367" s="1">
        <v>429479.99809999997</v>
      </c>
      <c r="I367">
        <v>1650</v>
      </c>
      <c r="J367" s="32"/>
    </row>
    <row r="368" spans="1:10" x14ac:dyDescent="0.3">
      <c r="A368" s="5" t="s">
        <v>20</v>
      </c>
      <c r="B368" s="6">
        <v>44563</v>
      </c>
      <c r="C368" t="s">
        <v>10</v>
      </c>
      <c r="D368" t="s">
        <v>0</v>
      </c>
      <c r="E368" t="s">
        <v>5</v>
      </c>
      <c r="F368">
        <v>418016</v>
      </c>
      <c r="G368">
        <v>3150</v>
      </c>
      <c r="H368" s="1">
        <v>95850.000499999995</v>
      </c>
      <c r="I368">
        <v>300</v>
      </c>
      <c r="J368" s="32"/>
    </row>
    <row r="369" spans="1:10" x14ac:dyDescent="0.3">
      <c r="A369" s="5" t="s">
        <v>20</v>
      </c>
      <c r="B369" s="6">
        <v>44564</v>
      </c>
      <c r="C369" t="s">
        <v>10</v>
      </c>
      <c r="D369" t="s">
        <v>0</v>
      </c>
      <c r="E369" t="s">
        <v>5</v>
      </c>
      <c r="F369">
        <v>30155</v>
      </c>
      <c r="G369">
        <v>150</v>
      </c>
      <c r="H369" s="1">
        <v>3819.9999330000001</v>
      </c>
      <c r="I369">
        <v>0</v>
      </c>
      <c r="J369" s="32"/>
    </row>
    <row r="370" spans="1:10" x14ac:dyDescent="0.3">
      <c r="A370" s="5" t="s">
        <v>20</v>
      </c>
      <c r="B370" s="6">
        <v>44565</v>
      </c>
      <c r="C370" t="s">
        <v>10</v>
      </c>
      <c r="D370" t="s">
        <v>0</v>
      </c>
      <c r="E370" t="s">
        <v>5</v>
      </c>
      <c r="F370">
        <v>990404</v>
      </c>
      <c r="G370">
        <v>7650</v>
      </c>
      <c r="H370" s="1">
        <v>226539.99920000002</v>
      </c>
      <c r="I370">
        <v>900</v>
      </c>
      <c r="J370" s="32"/>
    </row>
    <row r="371" spans="1:10" x14ac:dyDescent="0.3">
      <c r="A371" s="5" t="s">
        <v>20</v>
      </c>
      <c r="B371" s="6">
        <v>44566</v>
      </c>
      <c r="C371" t="s">
        <v>10</v>
      </c>
      <c r="D371" t="s">
        <v>0</v>
      </c>
      <c r="E371" t="s">
        <v>5</v>
      </c>
      <c r="F371">
        <v>187468</v>
      </c>
      <c r="G371">
        <v>1700</v>
      </c>
      <c r="H371" s="1">
        <v>50720.000619999999</v>
      </c>
      <c r="I371">
        <v>0</v>
      </c>
      <c r="J371" s="32"/>
    </row>
    <row r="372" spans="1:10" x14ac:dyDescent="0.3">
      <c r="A372" s="5" t="s">
        <v>20</v>
      </c>
      <c r="B372" s="6">
        <v>44567</v>
      </c>
      <c r="C372" t="s">
        <v>10</v>
      </c>
      <c r="D372" t="s">
        <v>0</v>
      </c>
      <c r="E372" t="s">
        <v>5</v>
      </c>
      <c r="F372">
        <v>208301</v>
      </c>
      <c r="G372">
        <v>1650</v>
      </c>
      <c r="H372" s="1">
        <v>54570.000890000003</v>
      </c>
      <c r="I372">
        <v>0</v>
      </c>
      <c r="J372" s="32"/>
    </row>
    <row r="373" spans="1:10" x14ac:dyDescent="0.3">
      <c r="A373" s="5" t="s">
        <v>20</v>
      </c>
      <c r="B373" s="6">
        <v>44568</v>
      </c>
      <c r="C373" t="s">
        <v>10</v>
      </c>
      <c r="D373" t="s">
        <v>0</v>
      </c>
      <c r="E373" t="s">
        <v>5</v>
      </c>
      <c r="F373">
        <v>101856</v>
      </c>
      <c r="G373">
        <v>800</v>
      </c>
      <c r="H373" s="1">
        <v>25220.000389999997</v>
      </c>
      <c r="I373">
        <v>100</v>
      </c>
      <c r="J373" s="32"/>
    </row>
    <row r="374" spans="1:10" x14ac:dyDescent="0.3">
      <c r="A374" s="5" t="s">
        <v>20</v>
      </c>
      <c r="B374" s="6">
        <v>44569</v>
      </c>
      <c r="C374" t="s">
        <v>10</v>
      </c>
      <c r="D374" t="s">
        <v>0</v>
      </c>
      <c r="E374" t="s">
        <v>5</v>
      </c>
      <c r="F374">
        <v>48935</v>
      </c>
      <c r="G374">
        <v>350</v>
      </c>
      <c r="H374" s="1">
        <v>9970.0002669999994</v>
      </c>
      <c r="I374">
        <v>50</v>
      </c>
      <c r="J374" s="32"/>
    </row>
    <row r="375" spans="1:10" x14ac:dyDescent="0.3">
      <c r="A375" s="5" t="s">
        <v>20</v>
      </c>
      <c r="B375" s="6">
        <v>44570</v>
      </c>
      <c r="C375" t="s">
        <v>10</v>
      </c>
      <c r="D375" t="s">
        <v>0</v>
      </c>
      <c r="E375" t="s">
        <v>5</v>
      </c>
      <c r="F375">
        <v>13911</v>
      </c>
      <c r="G375">
        <v>50</v>
      </c>
      <c r="H375" s="1">
        <v>1730.0000190000001</v>
      </c>
      <c r="I375">
        <v>50</v>
      </c>
      <c r="J375" s="32"/>
    </row>
    <row r="376" spans="1:10" x14ac:dyDescent="0.3">
      <c r="A376" s="5" t="s">
        <v>20</v>
      </c>
      <c r="B376" s="6">
        <v>44571</v>
      </c>
      <c r="C376" t="s">
        <v>10</v>
      </c>
      <c r="D376" t="s">
        <v>0</v>
      </c>
      <c r="E376" t="s">
        <v>5</v>
      </c>
      <c r="F376">
        <v>511726</v>
      </c>
      <c r="G376">
        <v>3850</v>
      </c>
      <c r="H376" s="1">
        <v>123090.0019</v>
      </c>
      <c r="I376">
        <v>650</v>
      </c>
      <c r="J376" s="32"/>
    </row>
    <row r="377" spans="1:10" x14ac:dyDescent="0.3">
      <c r="A377" s="5" t="s">
        <v>20</v>
      </c>
      <c r="B377" s="6">
        <v>44572</v>
      </c>
      <c r="C377" t="s">
        <v>10</v>
      </c>
      <c r="D377" t="s">
        <v>0</v>
      </c>
      <c r="E377" t="s">
        <v>5</v>
      </c>
      <c r="F377">
        <v>177452</v>
      </c>
      <c r="G377">
        <v>1200</v>
      </c>
      <c r="H377" s="1">
        <v>37830.000159999996</v>
      </c>
      <c r="I377">
        <v>250</v>
      </c>
      <c r="J377" s="32"/>
    </row>
    <row r="378" spans="1:10" x14ac:dyDescent="0.3">
      <c r="A378" s="5" t="s">
        <v>20</v>
      </c>
      <c r="B378" s="6">
        <v>44573</v>
      </c>
      <c r="C378" t="s">
        <v>10</v>
      </c>
      <c r="D378" t="s">
        <v>0</v>
      </c>
      <c r="E378" t="s">
        <v>5</v>
      </c>
      <c r="F378">
        <v>149808</v>
      </c>
      <c r="G378">
        <v>1000</v>
      </c>
      <c r="H378" s="1">
        <v>33039.999369999998</v>
      </c>
      <c r="I378">
        <v>0</v>
      </c>
      <c r="J378" s="32"/>
    </row>
    <row r="379" spans="1:10" x14ac:dyDescent="0.3">
      <c r="A379" s="5" t="s">
        <v>20</v>
      </c>
      <c r="B379" s="6">
        <v>44574</v>
      </c>
      <c r="C379" t="s">
        <v>10</v>
      </c>
      <c r="D379" t="s">
        <v>0</v>
      </c>
      <c r="E379" t="s">
        <v>5</v>
      </c>
      <c r="F379">
        <v>390339</v>
      </c>
      <c r="G379">
        <v>3000</v>
      </c>
      <c r="H379" s="1">
        <v>105019.9997</v>
      </c>
      <c r="I379">
        <v>750</v>
      </c>
      <c r="J379" s="32"/>
    </row>
    <row r="380" spans="1:10" x14ac:dyDescent="0.3">
      <c r="A380" s="5" t="s">
        <v>20</v>
      </c>
      <c r="B380" s="6">
        <v>44575</v>
      </c>
      <c r="C380" t="s">
        <v>10</v>
      </c>
      <c r="D380" t="s">
        <v>0</v>
      </c>
      <c r="E380" t="s">
        <v>5</v>
      </c>
      <c r="F380">
        <v>39339</v>
      </c>
      <c r="G380">
        <v>200</v>
      </c>
      <c r="H380" s="1">
        <v>5929.9999479999997</v>
      </c>
      <c r="I380">
        <v>200</v>
      </c>
      <c r="J380" s="32"/>
    </row>
    <row r="381" spans="1:10" x14ac:dyDescent="0.3">
      <c r="A381" s="5" t="s">
        <v>20</v>
      </c>
      <c r="B381" s="6">
        <v>44576</v>
      </c>
      <c r="C381" t="s">
        <v>10</v>
      </c>
      <c r="D381" t="s">
        <v>0</v>
      </c>
      <c r="E381" t="s">
        <v>5</v>
      </c>
      <c r="F381">
        <v>24893</v>
      </c>
      <c r="G381">
        <v>100</v>
      </c>
      <c r="H381" s="1">
        <v>3750</v>
      </c>
      <c r="I381">
        <v>50</v>
      </c>
      <c r="J381" s="32"/>
    </row>
    <row r="382" spans="1:10" x14ac:dyDescent="0.3">
      <c r="A382" s="5" t="s">
        <v>20</v>
      </c>
      <c r="B382" s="6">
        <v>44577</v>
      </c>
      <c r="C382" t="s">
        <v>10</v>
      </c>
      <c r="D382" t="s">
        <v>0</v>
      </c>
      <c r="E382" t="s">
        <v>5</v>
      </c>
      <c r="F382">
        <v>1296189</v>
      </c>
      <c r="G382">
        <v>10600</v>
      </c>
      <c r="H382" s="1">
        <v>343259.99439999997</v>
      </c>
      <c r="I382">
        <v>1000</v>
      </c>
      <c r="J382" s="32"/>
    </row>
    <row r="383" spans="1:10" x14ac:dyDescent="0.3">
      <c r="A383" s="5" t="s">
        <v>20</v>
      </c>
      <c r="B383" s="6">
        <v>44578</v>
      </c>
      <c r="C383" t="s">
        <v>10</v>
      </c>
      <c r="D383" t="s">
        <v>0</v>
      </c>
      <c r="E383" t="s">
        <v>5</v>
      </c>
      <c r="F383">
        <v>91607</v>
      </c>
      <c r="G383">
        <v>600</v>
      </c>
      <c r="H383" s="1">
        <v>19189.9997</v>
      </c>
      <c r="I383">
        <v>50</v>
      </c>
      <c r="J383" s="32"/>
    </row>
    <row r="384" spans="1:10" x14ac:dyDescent="0.3">
      <c r="A384" s="5" t="s">
        <v>20</v>
      </c>
      <c r="B384" s="6">
        <v>44579</v>
      </c>
      <c r="C384" t="s">
        <v>10</v>
      </c>
      <c r="D384" t="s">
        <v>0</v>
      </c>
      <c r="E384" t="s">
        <v>5</v>
      </c>
      <c r="F384">
        <v>238036</v>
      </c>
      <c r="G384">
        <v>1900</v>
      </c>
      <c r="H384" s="1">
        <v>61029.997710000003</v>
      </c>
      <c r="I384">
        <v>550</v>
      </c>
      <c r="J384" s="32"/>
    </row>
    <row r="385" spans="1:10" x14ac:dyDescent="0.3">
      <c r="A385" s="5" t="s">
        <v>20</v>
      </c>
      <c r="B385" s="6">
        <v>44580</v>
      </c>
      <c r="C385" t="s">
        <v>10</v>
      </c>
      <c r="D385" t="s">
        <v>0</v>
      </c>
      <c r="E385" t="s">
        <v>5</v>
      </c>
      <c r="F385">
        <v>254344</v>
      </c>
      <c r="G385">
        <v>1750</v>
      </c>
      <c r="H385" s="1">
        <v>56169.999960000001</v>
      </c>
      <c r="I385">
        <v>150</v>
      </c>
      <c r="J385" s="32"/>
    </row>
    <row r="386" spans="1:10" x14ac:dyDescent="0.3">
      <c r="A386" s="5" t="s">
        <v>20</v>
      </c>
      <c r="B386" s="6">
        <v>44581</v>
      </c>
      <c r="C386" t="s">
        <v>10</v>
      </c>
      <c r="D386" t="s">
        <v>0</v>
      </c>
      <c r="E386" t="s">
        <v>5</v>
      </c>
      <c r="F386">
        <v>157705</v>
      </c>
      <c r="G386">
        <v>1150</v>
      </c>
      <c r="H386" s="1">
        <v>39230.000260000001</v>
      </c>
      <c r="I386">
        <v>150</v>
      </c>
      <c r="J386" s="32"/>
    </row>
    <row r="387" spans="1:10" x14ac:dyDescent="0.3">
      <c r="A387" s="5" t="s">
        <v>20</v>
      </c>
      <c r="B387" s="6">
        <v>44582</v>
      </c>
      <c r="C387" t="s">
        <v>10</v>
      </c>
      <c r="D387" t="s">
        <v>0</v>
      </c>
      <c r="E387" t="s">
        <v>5</v>
      </c>
      <c r="F387">
        <v>411571</v>
      </c>
      <c r="G387">
        <v>3000</v>
      </c>
      <c r="H387" s="1">
        <v>99179.998399999997</v>
      </c>
      <c r="I387">
        <v>650</v>
      </c>
      <c r="J387" s="32"/>
    </row>
    <row r="388" spans="1:10" x14ac:dyDescent="0.3">
      <c r="A388" s="5" t="s">
        <v>20</v>
      </c>
      <c r="B388" s="6">
        <v>44583</v>
      </c>
      <c r="C388" t="s">
        <v>10</v>
      </c>
      <c r="D388" t="s">
        <v>0</v>
      </c>
      <c r="E388" t="s">
        <v>5</v>
      </c>
      <c r="F388">
        <v>94136</v>
      </c>
      <c r="G388">
        <v>550</v>
      </c>
      <c r="H388" s="1">
        <v>16179.99971</v>
      </c>
      <c r="I388">
        <v>50</v>
      </c>
      <c r="J388" s="32"/>
    </row>
    <row r="389" spans="1:10" x14ac:dyDescent="0.3">
      <c r="A389" s="5" t="s">
        <v>20</v>
      </c>
      <c r="B389" s="6">
        <v>44584</v>
      </c>
      <c r="C389" t="s">
        <v>10</v>
      </c>
      <c r="D389" t="s">
        <v>0</v>
      </c>
      <c r="E389" t="s">
        <v>5</v>
      </c>
      <c r="F389">
        <v>82640</v>
      </c>
      <c r="G389">
        <v>800</v>
      </c>
      <c r="H389" s="1">
        <v>23970.000389999997</v>
      </c>
      <c r="I389">
        <v>50</v>
      </c>
      <c r="J389" s="32"/>
    </row>
    <row r="390" spans="1:10" x14ac:dyDescent="0.3">
      <c r="A390" s="5" t="s">
        <v>20</v>
      </c>
      <c r="B390" s="6">
        <v>44585</v>
      </c>
      <c r="C390" t="s">
        <v>10</v>
      </c>
      <c r="D390" t="s">
        <v>0</v>
      </c>
      <c r="E390" t="s">
        <v>5</v>
      </c>
      <c r="F390">
        <v>17870</v>
      </c>
      <c r="G390">
        <v>100</v>
      </c>
      <c r="H390" s="1">
        <v>2620.0000049999999</v>
      </c>
      <c r="I390">
        <v>100</v>
      </c>
      <c r="J390" s="32"/>
    </row>
    <row r="391" spans="1:10" x14ac:dyDescent="0.3">
      <c r="A391" s="5" t="s">
        <v>20</v>
      </c>
      <c r="B391" s="6">
        <v>44586</v>
      </c>
      <c r="C391" t="s">
        <v>10</v>
      </c>
      <c r="D391" t="s">
        <v>0</v>
      </c>
      <c r="E391" t="s">
        <v>5</v>
      </c>
      <c r="F391">
        <v>19178</v>
      </c>
      <c r="G391">
        <v>100</v>
      </c>
      <c r="H391" s="1">
        <v>2779.9999710000002</v>
      </c>
      <c r="I391">
        <v>250</v>
      </c>
      <c r="J391" s="32"/>
    </row>
    <row r="392" spans="1:10" x14ac:dyDescent="0.3">
      <c r="A392" s="5" t="s">
        <v>20</v>
      </c>
      <c r="B392" s="6">
        <v>44587</v>
      </c>
      <c r="C392" t="s">
        <v>10</v>
      </c>
      <c r="D392" t="s">
        <v>0</v>
      </c>
      <c r="E392" t="s">
        <v>5</v>
      </c>
      <c r="F392">
        <v>145548</v>
      </c>
      <c r="G392">
        <v>1400</v>
      </c>
      <c r="H392" s="1">
        <v>42370.000359999998</v>
      </c>
      <c r="I392">
        <v>200</v>
      </c>
      <c r="J392" s="32"/>
    </row>
    <row r="393" spans="1:10" x14ac:dyDescent="0.3">
      <c r="A393" s="5" t="s">
        <v>20</v>
      </c>
      <c r="B393" s="6">
        <v>44588</v>
      </c>
      <c r="C393" t="s">
        <v>10</v>
      </c>
      <c r="D393" t="s">
        <v>0</v>
      </c>
      <c r="E393" t="s">
        <v>5</v>
      </c>
      <c r="F393">
        <v>82455</v>
      </c>
      <c r="G393">
        <v>750</v>
      </c>
      <c r="H393" s="1">
        <v>22049.99971</v>
      </c>
      <c r="I393">
        <v>100</v>
      </c>
      <c r="J393" s="32"/>
    </row>
    <row r="394" spans="1:10" x14ac:dyDescent="0.3">
      <c r="A394" s="5" t="s">
        <v>20</v>
      </c>
      <c r="B394" s="6">
        <v>44589</v>
      </c>
      <c r="C394" t="s">
        <v>10</v>
      </c>
      <c r="D394" t="s">
        <v>0</v>
      </c>
      <c r="E394" t="s">
        <v>5</v>
      </c>
      <c r="F394">
        <v>44189</v>
      </c>
      <c r="G394">
        <v>350</v>
      </c>
      <c r="H394" s="1">
        <v>10319.999810000001</v>
      </c>
      <c r="I394">
        <v>250</v>
      </c>
      <c r="J394" s="32"/>
    </row>
    <row r="395" spans="1:10" x14ac:dyDescent="0.3">
      <c r="A395" s="5" t="s">
        <v>20</v>
      </c>
      <c r="B395" s="6">
        <v>44590</v>
      </c>
      <c r="C395" t="s">
        <v>10</v>
      </c>
      <c r="D395" t="s">
        <v>0</v>
      </c>
      <c r="E395" t="s">
        <v>5</v>
      </c>
      <c r="F395">
        <v>45199</v>
      </c>
      <c r="G395">
        <v>350</v>
      </c>
      <c r="H395" s="1">
        <v>9809.9999429999989</v>
      </c>
      <c r="I395">
        <v>50</v>
      </c>
      <c r="J395" s="32"/>
    </row>
    <row r="396" spans="1:10" x14ac:dyDescent="0.3">
      <c r="A396" s="5" t="s">
        <v>20</v>
      </c>
      <c r="B396" s="6">
        <v>44591</v>
      </c>
      <c r="C396" t="s">
        <v>10</v>
      </c>
      <c r="D396" t="s">
        <v>0</v>
      </c>
      <c r="E396" t="s">
        <v>5</v>
      </c>
      <c r="F396">
        <v>221843</v>
      </c>
      <c r="G396">
        <v>2150</v>
      </c>
      <c r="H396" s="1">
        <v>63450.000760000003</v>
      </c>
      <c r="I396">
        <v>250</v>
      </c>
      <c r="J396" s="32"/>
    </row>
    <row r="397" spans="1:10" x14ac:dyDescent="0.3">
      <c r="A397" s="5" t="s">
        <v>20</v>
      </c>
      <c r="B397" s="6">
        <v>44592</v>
      </c>
      <c r="C397" t="s">
        <v>10</v>
      </c>
      <c r="D397" t="s">
        <v>0</v>
      </c>
      <c r="E397" t="s">
        <v>5</v>
      </c>
      <c r="F397">
        <v>41672</v>
      </c>
      <c r="G397">
        <v>300</v>
      </c>
      <c r="H397" s="1">
        <v>10549.999949999999</v>
      </c>
      <c r="I397">
        <v>100</v>
      </c>
      <c r="J397" s="32"/>
    </row>
    <row r="398" spans="1:10" x14ac:dyDescent="0.3">
      <c r="A398" s="5" t="s">
        <v>20</v>
      </c>
      <c r="B398" s="6">
        <v>44593</v>
      </c>
      <c r="C398" t="s">
        <v>10</v>
      </c>
      <c r="D398" t="s">
        <v>0</v>
      </c>
      <c r="E398" t="s">
        <v>5</v>
      </c>
      <c r="F398">
        <v>524306</v>
      </c>
      <c r="G398">
        <v>4050</v>
      </c>
      <c r="H398" s="1">
        <v>113680.00290000001</v>
      </c>
      <c r="I398">
        <v>750</v>
      </c>
      <c r="J398" s="32"/>
    </row>
    <row r="399" spans="1:10" x14ac:dyDescent="0.3">
      <c r="A399" s="5" t="s">
        <v>20</v>
      </c>
      <c r="B399" s="6">
        <v>44594</v>
      </c>
      <c r="C399" t="s">
        <v>10</v>
      </c>
      <c r="D399" t="s">
        <v>0</v>
      </c>
      <c r="E399" t="s">
        <v>5</v>
      </c>
      <c r="F399">
        <v>104496</v>
      </c>
      <c r="G399">
        <v>450</v>
      </c>
      <c r="H399" s="1">
        <v>11429.999830000001</v>
      </c>
      <c r="I399">
        <v>350</v>
      </c>
      <c r="J399" s="32"/>
    </row>
    <row r="400" spans="1:10" x14ac:dyDescent="0.3">
      <c r="A400" s="5" t="s">
        <v>20</v>
      </c>
      <c r="B400" s="6">
        <v>44595</v>
      </c>
      <c r="C400" t="s">
        <v>10</v>
      </c>
      <c r="D400" t="s">
        <v>0</v>
      </c>
      <c r="E400" t="s">
        <v>5</v>
      </c>
      <c r="F400">
        <v>452519</v>
      </c>
      <c r="G400">
        <v>3400</v>
      </c>
      <c r="H400" s="1">
        <v>99520.002370000002</v>
      </c>
      <c r="I400">
        <v>350</v>
      </c>
      <c r="J400" s="32"/>
    </row>
    <row r="401" spans="1:10" x14ac:dyDescent="0.3">
      <c r="A401" s="5" t="s">
        <v>20</v>
      </c>
      <c r="B401" s="6">
        <v>44596</v>
      </c>
      <c r="C401" t="s">
        <v>10</v>
      </c>
      <c r="D401" t="s">
        <v>0</v>
      </c>
      <c r="E401" t="s">
        <v>5</v>
      </c>
      <c r="F401">
        <v>442919</v>
      </c>
      <c r="G401">
        <v>3800</v>
      </c>
      <c r="H401" s="1">
        <v>110780.0021</v>
      </c>
      <c r="I401">
        <v>1150</v>
      </c>
      <c r="J401" s="32"/>
    </row>
    <row r="402" spans="1:10" x14ac:dyDescent="0.3">
      <c r="A402" s="5" t="s">
        <v>20</v>
      </c>
      <c r="B402" s="6">
        <v>44597</v>
      </c>
      <c r="C402" t="s">
        <v>10</v>
      </c>
      <c r="D402" t="s">
        <v>0</v>
      </c>
      <c r="E402" t="s">
        <v>5</v>
      </c>
      <c r="F402">
        <v>596831</v>
      </c>
      <c r="G402">
        <v>4300</v>
      </c>
      <c r="H402" s="1">
        <v>120879.99920000001</v>
      </c>
      <c r="I402">
        <v>550</v>
      </c>
      <c r="J402" s="32"/>
    </row>
    <row r="403" spans="1:10" x14ac:dyDescent="0.3">
      <c r="A403" s="5" t="s">
        <v>20</v>
      </c>
      <c r="B403" s="6">
        <v>44598</v>
      </c>
      <c r="C403" t="s">
        <v>10</v>
      </c>
      <c r="D403" t="s">
        <v>0</v>
      </c>
      <c r="E403" t="s">
        <v>5</v>
      </c>
      <c r="F403">
        <v>173912</v>
      </c>
      <c r="G403">
        <v>1300</v>
      </c>
      <c r="H403" s="1">
        <v>35540.000319999999</v>
      </c>
      <c r="I403">
        <v>250</v>
      </c>
      <c r="J403" s="32"/>
    </row>
    <row r="404" spans="1:10" x14ac:dyDescent="0.3">
      <c r="A404" s="5" t="s">
        <v>20</v>
      </c>
      <c r="B404" s="6">
        <v>44599</v>
      </c>
      <c r="C404" t="s">
        <v>10</v>
      </c>
      <c r="D404" t="s">
        <v>0</v>
      </c>
      <c r="E404" t="s">
        <v>5</v>
      </c>
      <c r="F404">
        <v>780967</v>
      </c>
      <c r="G404">
        <v>4300</v>
      </c>
      <c r="H404" s="1">
        <v>119640.0018</v>
      </c>
      <c r="I404">
        <v>1300</v>
      </c>
      <c r="J404" s="32"/>
    </row>
    <row r="405" spans="1:10" x14ac:dyDescent="0.3">
      <c r="A405" s="5" t="s">
        <v>20</v>
      </c>
      <c r="B405" s="6">
        <v>44600</v>
      </c>
      <c r="C405" t="s">
        <v>10</v>
      </c>
      <c r="D405" t="s">
        <v>0</v>
      </c>
      <c r="E405" t="s">
        <v>5</v>
      </c>
      <c r="F405">
        <v>132124</v>
      </c>
      <c r="G405">
        <v>400</v>
      </c>
      <c r="H405" s="1">
        <v>11189.99994</v>
      </c>
      <c r="I405">
        <v>150</v>
      </c>
      <c r="J405" s="32"/>
    </row>
    <row r="406" spans="1:10" x14ac:dyDescent="0.3">
      <c r="A406" s="5" t="s">
        <v>20</v>
      </c>
      <c r="B406" s="6">
        <v>44601</v>
      </c>
      <c r="C406" t="s">
        <v>10</v>
      </c>
      <c r="D406" t="s">
        <v>0</v>
      </c>
      <c r="E406" t="s">
        <v>5</v>
      </c>
      <c r="F406">
        <v>623137</v>
      </c>
      <c r="G406">
        <v>5000</v>
      </c>
      <c r="H406" s="1">
        <v>138920.0006</v>
      </c>
      <c r="I406">
        <v>600</v>
      </c>
      <c r="J406" s="32"/>
    </row>
    <row r="407" spans="1:10" x14ac:dyDescent="0.3">
      <c r="A407" s="5" t="s">
        <v>20</v>
      </c>
      <c r="B407" s="6">
        <v>44602</v>
      </c>
      <c r="C407" t="s">
        <v>10</v>
      </c>
      <c r="D407" t="s">
        <v>0</v>
      </c>
      <c r="E407" t="s">
        <v>5</v>
      </c>
      <c r="F407">
        <v>99020</v>
      </c>
      <c r="G407">
        <v>500</v>
      </c>
      <c r="H407" s="1">
        <v>14480.00044</v>
      </c>
      <c r="I407">
        <v>200</v>
      </c>
      <c r="J407" s="32"/>
    </row>
    <row r="408" spans="1:10" x14ac:dyDescent="0.3">
      <c r="A408" s="5" t="s">
        <v>20</v>
      </c>
      <c r="B408" s="6">
        <v>44603</v>
      </c>
      <c r="C408" t="s">
        <v>10</v>
      </c>
      <c r="D408" t="s">
        <v>0</v>
      </c>
      <c r="E408" t="s">
        <v>5</v>
      </c>
      <c r="F408">
        <v>665817</v>
      </c>
      <c r="G408">
        <v>5850</v>
      </c>
      <c r="H408" s="1">
        <v>163800.00020000001</v>
      </c>
      <c r="I408">
        <v>1650</v>
      </c>
      <c r="J408" s="32"/>
    </row>
    <row r="409" spans="1:10" x14ac:dyDescent="0.3">
      <c r="A409" s="5" t="s">
        <v>20</v>
      </c>
      <c r="B409" s="6">
        <v>44604</v>
      </c>
      <c r="C409" t="s">
        <v>10</v>
      </c>
      <c r="D409" t="s">
        <v>0</v>
      </c>
      <c r="E409" t="s">
        <v>5</v>
      </c>
      <c r="F409">
        <v>699232</v>
      </c>
      <c r="G409">
        <v>4000</v>
      </c>
      <c r="H409" s="1">
        <v>111989.99949999999</v>
      </c>
      <c r="I409">
        <v>750</v>
      </c>
      <c r="J409" s="32"/>
    </row>
    <row r="410" spans="1:10" x14ac:dyDescent="0.3">
      <c r="A410" s="5" t="s">
        <v>21</v>
      </c>
      <c r="B410" s="6">
        <v>44605</v>
      </c>
      <c r="C410" t="s">
        <v>10</v>
      </c>
      <c r="D410" t="s">
        <v>0</v>
      </c>
      <c r="E410" t="s">
        <v>1</v>
      </c>
      <c r="F410">
        <v>1194718</v>
      </c>
      <c r="G410">
        <v>7050</v>
      </c>
      <c r="H410" s="1">
        <v>254049.99599999998</v>
      </c>
      <c r="I410">
        <v>2500</v>
      </c>
      <c r="J410" s="32"/>
    </row>
    <row r="411" spans="1:10" x14ac:dyDescent="0.3">
      <c r="A411" s="5" t="s">
        <v>21</v>
      </c>
      <c r="B411" s="6">
        <v>44606</v>
      </c>
      <c r="C411" t="s">
        <v>10</v>
      </c>
      <c r="D411" t="s">
        <v>0</v>
      </c>
      <c r="E411" t="s">
        <v>1</v>
      </c>
      <c r="F411">
        <v>637648</v>
      </c>
      <c r="G411">
        <v>3350</v>
      </c>
      <c r="H411" s="1">
        <v>122400</v>
      </c>
      <c r="I411">
        <v>1300</v>
      </c>
      <c r="J411" s="32"/>
    </row>
    <row r="412" spans="1:10" x14ac:dyDescent="0.3">
      <c r="A412" s="5" t="s">
        <v>21</v>
      </c>
      <c r="B412" s="6">
        <v>44607</v>
      </c>
      <c r="C412" t="s">
        <v>10</v>
      </c>
      <c r="D412" t="s">
        <v>0</v>
      </c>
      <c r="E412" t="s">
        <v>1</v>
      </c>
      <c r="F412">
        <v>459690</v>
      </c>
      <c r="G412">
        <v>2500</v>
      </c>
      <c r="H412" s="1">
        <v>86330.001120000001</v>
      </c>
      <c r="I412">
        <v>750</v>
      </c>
      <c r="J412" s="32"/>
    </row>
    <row r="413" spans="1:10" x14ac:dyDescent="0.3">
      <c r="A413" s="5" t="s">
        <v>21</v>
      </c>
      <c r="B413" s="6">
        <v>44608</v>
      </c>
      <c r="C413" t="s">
        <v>10</v>
      </c>
      <c r="D413" t="s">
        <v>0</v>
      </c>
      <c r="E413" t="s">
        <v>1</v>
      </c>
      <c r="F413">
        <v>750060</v>
      </c>
      <c r="G413">
        <v>4300</v>
      </c>
      <c r="H413" s="1">
        <v>161909.99909999999</v>
      </c>
      <c r="I413">
        <v>1050</v>
      </c>
      <c r="J413" s="32"/>
    </row>
    <row r="414" spans="1:10" x14ac:dyDescent="0.3">
      <c r="A414" s="5" t="s">
        <v>21</v>
      </c>
      <c r="B414" s="6">
        <v>44609</v>
      </c>
      <c r="C414" t="s">
        <v>10</v>
      </c>
      <c r="D414" t="s">
        <v>0</v>
      </c>
      <c r="E414" t="s">
        <v>1</v>
      </c>
      <c r="F414">
        <v>30068</v>
      </c>
      <c r="G414">
        <v>50</v>
      </c>
      <c r="H414" s="1">
        <v>1820.0000519999999</v>
      </c>
      <c r="I414">
        <v>450</v>
      </c>
      <c r="J414" s="32"/>
    </row>
    <row r="415" spans="1:10" x14ac:dyDescent="0.3">
      <c r="A415" s="5" t="s">
        <v>21</v>
      </c>
      <c r="B415" s="6">
        <v>44610</v>
      </c>
      <c r="C415" t="s">
        <v>10</v>
      </c>
      <c r="D415" t="s">
        <v>0</v>
      </c>
      <c r="E415" t="s">
        <v>1</v>
      </c>
      <c r="F415">
        <v>1267550</v>
      </c>
      <c r="G415">
        <v>6150</v>
      </c>
      <c r="H415" s="1">
        <v>236769.99860000002</v>
      </c>
      <c r="I415">
        <v>2050</v>
      </c>
      <c r="J415" s="32"/>
    </row>
    <row r="416" spans="1:10" x14ac:dyDescent="0.3">
      <c r="A416" s="5" t="s">
        <v>21</v>
      </c>
      <c r="B416" s="6">
        <v>44611</v>
      </c>
      <c r="C416" t="s">
        <v>10</v>
      </c>
      <c r="D416" t="s">
        <v>0</v>
      </c>
      <c r="E416" t="s">
        <v>1</v>
      </c>
      <c r="F416">
        <v>3052003</v>
      </c>
      <c r="G416">
        <v>17000</v>
      </c>
      <c r="H416" s="1">
        <v>639949.99809999997</v>
      </c>
      <c r="I416">
        <v>4300</v>
      </c>
      <c r="J416" s="32"/>
    </row>
    <row r="417" spans="1:10" x14ac:dyDescent="0.3">
      <c r="A417" s="5" t="s">
        <v>21</v>
      </c>
      <c r="B417" s="6">
        <v>44612</v>
      </c>
      <c r="C417" t="s">
        <v>10</v>
      </c>
      <c r="D417" t="s">
        <v>0</v>
      </c>
      <c r="E417" t="s">
        <v>1</v>
      </c>
      <c r="F417">
        <v>29945</v>
      </c>
      <c r="G417">
        <v>50</v>
      </c>
      <c r="H417" s="1">
        <v>1590.000033</v>
      </c>
      <c r="I417">
        <v>550</v>
      </c>
      <c r="J417" s="32"/>
    </row>
    <row r="418" spans="1:10" x14ac:dyDescent="0.3">
      <c r="A418" s="5" t="s">
        <v>21</v>
      </c>
      <c r="B418" s="6">
        <v>44613</v>
      </c>
      <c r="C418" t="s">
        <v>10</v>
      </c>
      <c r="D418" t="s">
        <v>0</v>
      </c>
      <c r="E418" t="s">
        <v>1</v>
      </c>
      <c r="F418">
        <v>357856</v>
      </c>
      <c r="G418">
        <v>1500</v>
      </c>
      <c r="H418" s="1">
        <v>52970.00015</v>
      </c>
      <c r="I418">
        <v>900</v>
      </c>
      <c r="J418" s="32"/>
    </row>
    <row r="419" spans="1:10" x14ac:dyDescent="0.3">
      <c r="A419" s="5" t="s">
        <v>21</v>
      </c>
      <c r="B419" s="6">
        <v>44614</v>
      </c>
      <c r="C419" t="s">
        <v>10</v>
      </c>
      <c r="D419" t="s">
        <v>0</v>
      </c>
      <c r="E419" t="s">
        <v>1</v>
      </c>
      <c r="F419">
        <v>2080666</v>
      </c>
      <c r="G419">
        <v>10100</v>
      </c>
      <c r="H419" s="1">
        <v>360150.00149999995</v>
      </c>
      <c r="I419">
        <v>3450</v>
      </c>
      <c r="J419" s="32"/>
    </row>
    <row r="420" spans="1:10" x14ac:dyDescent="0.3">
      <c r="A420" s="5" t="s">
        <v>21</v>
      </c>
      <c r="B420" s="6">
        <v>44615</v>
      </c>
      <c r="C420" t="s">
        <v>10</v>
      </c>
      <c r="D420" t="s">
        <v>0</v>
      </c>
      <c r="E420" t="s">
        <v>1</v>
      </c>
      <c r="F420">
        <v>145999</v>
      </c>
      <c r="G420">
        <v>450</v>
      </c>
      <c r="H420" s="1">
        <v>16520.000100000001</v>
      </c>
      <c r="I420">
        <v>750</v>
      </c>
      <c r="J420" s="32"/>
    </row>
    <row r="421" spans="1:10" x14ac:dyDescent="0.3">
      <c r="A421" s="5" t="s">
        <v>21</v>
      </c>
      <c r="B421" s="6">
        <v>44616</v>
      </c>
      <c r="C421" t="s">
        <v>10</v>
      </c>
      <c r="D421" t="s">
        <v>0</v>
      </c>
      <c r="E421" t="s">
        <v>1</v>
      </c>
      <c r="F421">
        <v>32616</v>
      </c>
      <c r="G421">
        <v>50</v>
      </c>
      <c r="H421" s="1">
        <v>1539.9999620000001</v>
      </c>
      <c r="I421">
        <v>500</v>
      </c>
      <c r="J421" s="32"/>
    </row>
    <row r="422" spans="1:10" x14ac:dyDescent="0.3">
      <c r="A422" s="5" t="s">
        <v>21</v>
      </c>
      <c r="B422" s="6">
        <v>44617</v>
      </c>
      <c r="C422" t="s">
        <v>10</v>
      </c>
      <c r="D422" t="s">
        <v>0</v>
      </c>
      <c r="E422" t="s">
        <v>1</v>
      </c>
      <c r="F422">
        <v>984521</v>
      </c>
      <c r="G422">
        <v>4750</v>
      </c>
      <c r="H422" s="1">
        <v>163899.99720000001</v>
      </c>
      <c r="I422">
        <v>2400</v>
      </c>
      <c r="J422" s="32"/>
    </row>
    <row r="423" spans="1:10" x14ac:dyDescent="0.3">
      <c r="A423" s="5" t="s">
        <v>21</v>
      </c>
      <c r="B423" s="6">
        <v>44618</v>
      </c>
      <c r="C423" t="s">
        <v>10</v>
      </c>
      <c r="D423" t="s">
        <v>0</v>
      </c>
      <c r="E423" t="s">
        <v>1</v>
      </c>
      <c r="F423">
        <v>880814</v>
      </c>
      <c r="G423">
        <v>6150</v>
      </c>
      <c r="H423" s="1">
        <v>210360.0006</v>
      </c>
      <c r="I423">
        <v>750</v>
      </c>
      <c r="J423" s="32"/>
    </row>
    <row r="424" spans="1:10" x14ac:dyDescent="0.3">
      <c r="A424" s="5" t="s">
        <v>21</v>
      </c>
      <c r="B424" s="6">
        <v>44619</v>
      </c>
      <c r="C424" t="s">
        <v>10</v>
      </c>
      <c r="D424" t="s">
        <v>0</v>
      </c>
      <c r="E424" t="s">
        <v>1</v>
      </c>
      <c r="F424">
        <v>182452</v>
      </c>
      <c r="G424">
        <v>1000</v>
      </c>
      <c r="H424" s="1">
        <v>35730.000260000001</v>
      </c>
      <c r="I424">
        <v>700</v>
      </c>
      <c r="J424" s="32"/>
    </row>
    <row r="425" spans="1:10" x14ac:dyDescent="0.3">
      <c r="A425" s="5" t="s">
        <v>21</v>
      </c>
      <c r="B425" s="6">
        <v>44620</v>
      </c>
      <c r="C425" t="s">
        <v>10</v>
      </c>
      <c r="D425" t="s">
        <v>0</v>
      </c>
      <c r="E425" t="s">
        <v>1</v>
      </c>
      <c r="F425">
        <v>894911</v>
      </c>
      <c r="G425">
        <v>6000</v>
      </c>
      <c r="H425" s="1">
        <v>215839.9994</v>
      </c>
      <c r="I425">
        <v>950</v>
      </c>
      <c r="J425" s="32"/>
    </row>
    <row r="426" spans="1:10" x14ac:dyDescent="0.3">
      <c r="A426" s="5" t="s">
        <v>21</v>
      </c>
      <c r="B426" s="6">
        <v>44621</v>
      </c>
      <c r="C426" t="s">
        <v>10</v>
      </c>
      <c r="D426" t="s">
        <v>0</v>
      </c>
      <c r="E426" t="s">
        <v>1</v>
      </c>
      <c r="F426">
        <v>31349</v>
      </c>
      <c r="G426">
        <v>100</v>
      </c>
      <c r="H426" s="1">
        <v>3800.0000719999998</v>
      </c>
      <c r="I426">
        <v>450</v>
      </c>
      <c r="J426" s="32"/>
    </row>
    <row r="427" spans="1:10" x14ac:dyDescent="0.3">
      <c r="A427" s="5" t="s">
        <v>21</v>
      </c>
      <c r="B427" s="6">
        <v>44622</v>
      </c>
      <c r="C427" t="s">
        <v>10</v>
      </c>
      <c r="D427" t="s">
        <v>0</v>
      </c>
      <c r="E427" t="s">
        <v>1</v>
      </c>
      <c r="F427">
        <v>410310</v>
      </c>
      <c r="G427">
        <v>2750</v>
      </c>
      <c r="H427" s="1">
        <v>96800.000549999997</v>
      </c>
      <c r="I427">
        <v>550</v>
      </c>
      <c r="J427" s="32"/>
    </row>
    <row r="428" spans="1:10" x14ac:dyDescent="0.3">
      <c r="A428" s="5" t="s">
        <v>21</v>
      </c>
      <c r="B428" s="6">
        <v>44623</v>
      </c>
      <c r="C428" t="s">
        <v>10</v>
      </c>
      <c r="D428" t="s">
        <v>0</v>
      </c>
      <c r="E428" t="s">
        <v>1</v>
      </c>
      <c r="F428">
        <v>572450</v>
      </c>
      <c r="G428">
        <v>4450</v>
      </c>
      <c r="H428" s="1">
        <v>157329.99799999999</v>
      </c>
      <c r="I428">
        <v>1000</v>
      </c>
      <c r="J428" s="32"/>
    </row>
    <row r="429" spans="1:10" x14ac:dyDescent="0.3">
      <c r="A429" s="5" t="s">
        <v>21</v>
      </c>
      <c r="B429" s="6">
        <v>44624</v>
      </c>
      <c r="C429" t="s">
        <v>10</v>
      </c>
      <c r="D429" t="s">
        <v>0</v>
      </c>
      <c r="E429" t="s">
        <v>1</v>
      </c>
      <c r="F429">
        <v>98759</v>
      </c>
      <c r="G429">
        <v>750</v>
      </c>
      <c r="H429" s="1">
        <v>26569.999459999999</v>
      </c>
      <c r="I429">
        <v>500</v>
      </c>
      <c r="J429" s="32"/>
    </row>
    <row r="430" spans="1:10" x14ac:dyDescent="0.3">
      <c r="A430" s="5" t="s">
        <v>21</v>
      </c>
      <c r="B430" s="6">
        <v>44625</v>
      </c>
      <c r="C430" t="s">
        <v>10</v>
      </c>
      <c r="D430" t="s">
        <v>0</v>
      </c>
      <c r="E430" t="s">
        <v>1</v>
      </c>
      <c r="F430">
        <v>345371</v>
      </c>
      <c r="G430">
        <v>2700</v>
      </c>
      <c r="H430" s="1">
        <v>93089.999909999999</v>
      </c>
      <c r="I430">
        <v>850</v>
      </c>
      <c r="J430" s="32"/>
    </row>
    <row r="431" spans="1:10" x14ac:dyDescent="0.3">
      <c r="A431" s="5" t="s">
        <v>21</v>
      </c>
      <c r="B431" s="6">
        <v>44626</v>
      </c>
      <c r="C431" t="s">
        <v>10</v>
      </c>
      <c r="D431" t="s">
        <v>0</v>
      </c>
      <c r="E431" t="s">
        <v>1</v>
      </c>
      <c r="F431">
        <v>323899</v>
      </c>
      <c r="G431">
        <v>2300</v>
      </c>
      <c r="H431" s="1">
        <v>78920.000200000009</v>
      </c>
      <c r="I431">
        <v>700</v>
      </c>
      <c r="J431" s="32"/>
    </row>
    <row r="432" spans="1:10" x14ac:dyDescent="0.3">
      <c r="A432" s="5" t="s">
        <v>21</v>
      </c>
      <c r="B432" s="6">
        <v>44627</v>
      </c>
      <c r="C432" t="s">
        <v>10</v>
      </c>
      <c r="D432" t="s">
        <v>0</v>
      </c>
      <c r="E432" t="s">
        <v>1</v>
      </c>
      <c r="F432">
        <v>399199</v>
      </c>
      <c r="G432">
        <v>2900</v>
      </c>
      <c r="H432" s="1">
        <v>103150.00019999999</v>
      </c>
      <c r="I432">
        <v>550</v>
      </c>
      <c r="J432" s="32"/>
    </row>
    <row r="433" spans="1:10" x14ac:dyDescent="0.3">
      <c r="A433" s="5" t="s">
        <v>21</v>
      </c>
      <c r="B433" s="6">
        <v>44628</v>
      </c>
      <c r="C433" t="s">
        <v>10</v>
      </c>
      <c r="D433" t="s">
        <v>0</v>
      </c>
      <c r="E433" t="s">
        <v>1</v>
      </c>
      <c r="F433">
        <v>171202</v>
      </c>
      <c r="G433">
        <v>1100</v>
      </c>
      <c r="H433" s="1">
        <v>36530.000209999998</v>
      </c>
      <c r="I433">
        <v>600</v>
      </c>
      <c r="J433" s="32"/>
    </row>
    <row r="434" spans="1:10" x14ac:dyDescent="0.3">
      <c r="A434" s="5" t="s">
        <v>21</v>
      </c>
      <c r="B434" s="6">
        <v>44629</v>
      </c>
      <c r="C434" t="s">
        <v>10</v>
      </c>
      <c r="D434" t="s">
        <v>0</v>
      </c>
      <c r="E434" t="s">
        <v>1</v>
      </c>
      <c r="F434">
        <v>128386</v>
      </c>
      <c r="G434">
        <v>750</v>
      </c>
      <c r="H434" s="1">
        <v>28850.000019999999</v>
      </c>
      <c r="I434">
        <v>550</v>
      </c>
      <c r="J434" s="32"/>
    </row>
    <row r="435" spans="1:10" x14ac:dyDescent="0.3">
      <c r="A435" s="5" t="s">
        <v>21</v>
      </c>
      <c r="B435" s="6">
        <v>44630</v>
      </c>
      <c r="C435" t="s">
        <v>10</v>
      </c>
      <c r="D435" t="s">
        <v>0</v>
      </c>
      <c r="E435" t="s">
        <v>1</v>
      </c>
      <c r="F435">
        <v>1034284</v>
      </c>
      <c r="G435">
        <v>7600</v>
      </c>
      <c r="H435" s="1">
        <v>257709.99859999999</v>
      </c>
      <c r="I435">
        <v>1850</v>
      </c>
      <c r="J435" s="32"/>
    </row>
    <row r="436" spans="1:10" x14ac:dyDescent="0.3">
      <c r="A436" s="5" t="s">
        <v>21</v>
      </c>
      <c r="B436" s="6">
        <v>44631</v>
      </c>
      <c r="C436" t="s">
        <v>10</v>
      </c>
      <c r="D436" t="s">
        <v>0</v>
      </c>
      <c r="E436" t="s">
        <v>1</v>
      </c>
      <c r="F436">
        <v>45923</v>
      </c>
      <c r="G436">
        <v>250</v>
      </c>
      <c r="H436" s="1">
        <v>7220.0001479999992</v>
      </c>
      <c r="I436">
        <v>500</v>
      </c>
      <c r="J436" s="32"/>
    </row>
    <row r="437" spans="1:10" x14ac:dyDescent="0.3">
      <c r="A437" s="5" t="s">
        <v>21</v>
      </c>
      <c r="B437" s="6">
        <v>44632</v>
      </c>
      <c r="C437" t="s">
        <v>10</v>
      </c>
      <c r="D437" t="s">
        <v>0</v>
      </c>
      <c r="E437" t="s">
        <v>1</v>
      </c>
      <c r="F437">
        <v>40873</v>
      </c>
      <c r="G437">
        <v>200</v>
      </c>
      <c r="H437" s="1">
        <v>7899.9999760000001</v>
      </c>
      <c r="I437">
        <v>500</v>
      </c>
      <c r="J437" s="32"/>
    </row>
    <row r="438" spans="1:10" x14ac:dyDescent="0.3">
      <c r="A438" s="5" t="s">
        <v>21</v>
      </c>
      <c r="B438" s="6">
        <v>44633</v>
      </c>
      <c r="C438" t="s">
        <v>10</v>
      </c>
      <c r="D438" t="s">
        <v>0</v>
      </c>
      <c r="E438" t="s">
        <v>1</v>
      </c>
      <c r="F438">
        <v>286553</v>
      </c>
      <c r="G438">
        <v>1700</v>
      </c>
      <c r="H438" s="1">
        <v>62060.000420000004</v>
      </c>
      <c r="I438">
        <v>600</v>
      </c>
      <c r="J438" s="32"/>
    </row>
    <row r="439" spans="1:10" x14ac:dyDescent="0.3">
      <c r="A439" s="5" t="s">
        <v>21</v>
      </c>
      <c r="B439" s="6">
        <v>44634</v>
      </c>
      <c r="C439" t="s">
        <v>10</v>
      </c>
      <c r="D439" t="s">
        <v>0</v>
      </c>
      <c r="E439" t="s">
        <v>1</v>
      </c>
      <c r="F439">
        <v>20618</v>
      </c>
      <c r="G439">
        <v>50</v>
      </c>
      <c r="H439" s="1">
        <v>2099.9999049999997</v>
      </c>
      <c r="I439">
        <v>550</v>
      </c>
      <c r="J439" s="32"/>
    </row>
    <row r="440" spans="1:10" x14ac:dyDescent="0.3">
      <c r="A440" s="5" t="s">
        <v>21</v>
      </c>
      <c r="B440" s="6">
        <v>44635</v>
      </c>
      <c r="C440" t="s">
        <v>10</v>
      </c>
      <c r="D440" t="s">
        <v>0</v>
      </c>
      <c r="E440" t="s">
        <v>1</v>
      </c>
      <c r="F440">
        <v>83591</v>
      </c>
      <c r="G440">
        <v>350</v>
      </c>
      <c r="H440" s="1">
        <v>14140.000459999999</v>
      </c>
      <c r="I440">
        <v>600</v>
      </c>
      <c r="J440" s="32"/>
    </row>
    <row r="441" spans="1:10" x14ac:dyDescent="0.3">
      <c r="A441" s="5" t="s">
        <v>21</v>
      </c>
      <c r="B441" s="6">
        <v>44636</v>
      </c>
      <c r="C441" t="s">
        <v>10</v>
      </c>
      <c r="D441" t="s">
        <v>0</v>
      </c>
      <c r="E441" t="s">
        <v>1</v>
      </c>
      <c r="F441">
        <v>114923</v>
      </c>
      <c r="G441">
        <v>600</v>
      </c>
      <c r="H441" s="1">
        <v>23730.000260000001</v>
      </c>
      <c r="I441">
        <v>700</v>
      </c>
      <c r="J441" s="32"/>
    </row>
    <row r="442" spans="1:10" x14ac:dyDescent="0.3">
      <c r="A442" s="5" t="s">
        <v>21</v>
      </c>
      <c r="B442" s="6">
        <v>44637</v>
      </c>
      <c r="C442" t="s">
        <v>10</v>
      </c>
      <c r="D442" t="s">
        <v>0</v>
      </c>
      <c r="E442" t="s">
        <v>1</v>
      </c>
      <c r="F442">
        <v>25002</v>
      </c>
      <c r="G442">
        <v>50</v>
      </c>
      <c r="H442" s="1">
        <v>1710.0000379999999</v>
      </c>
      <c r="I442">
        <v>450</v>
      </c>
      <c r="J442" s="32"/>
    </row>
    <row r="443" spans="1:10" x14ac:dyDescent="0.3">
      <c r="A443" s="5" t="s">
        <v>21</v>
      </c>
      <c r="B443" s="6">
        <v>44638</v>
      </c>
      <c r="C443" t="s">
        <v>10</v>
      </c>
      <c r="D443" t="s">
        <v>0</v>
      </c>
      <c r="E443" t="s">
        <v>1</v>
      </c>
      <c r="F443">
        <v>68905</v>
      </c>
      <c r="G443">
        <v>250</v>
      </c>
      <c r="H443" s="1">
        <v>9440.0000570000011</v>
      </c>
      <c r="I443">
        <v>400</v>
      </c>
      <c r="J443" s="32"/>
    </row>
    <row r="444" spans="1:10" x14ac:dyDescent="0.3">
      <c r="A444" s="5" t="s">
        <v>21</v>
      </c>
      <c r="B444" s="6">
        <v>44639</v>
      </c>
      <c r="C444" t="s">
        <v>10</v>
      </c>
      <c r="D444" t="s">
        <v>0</v>
      </c>
      <c r="E444" t="s">
        <v>1</v>
      </c>
      <c r="F444">
        <v>169588</v>
      </c>
      <c r="G444">
        <v>800</v>
      </c>
      <c r="H444" s="1">
        <v>27799.999239999997</v>
      </c>
      <c r="I444">
        <v>450</v>
      </c>
      <c r="J444" s="32"/>
    </row>
    <row r="445" spans="1:10" x14ac:dyDescent="0.3">
      <c r="A445" s="5" t="s">
        <v>21</v>
      </c>
      <c r="B445" s="6">
        <v>44640</v>
      </c>
      <c r="C445" t="s">
        <v>10</v>
      </c>
      <c r="D445" t="s">
        <v>0</v>
      </c>
      <c r="E445" t="s">
        <v>1</v>
      </c>
      <c r="F445">
        <v>328991</v>
      </c>
      <c r="G445">
        <v>1750</v>
      </c>
      <c r="H445" s="1">
        <v>67650.000570000004</v>
      </c>
      <c r="I445">
        <v>750</v>
      </c>
      <c r="J445" s="32"/>
    </row>
    <row r="446" spans="1:10" x14ac:dyDescent="0.3">
      <c r="A446" s="5" t="s">
        <v>21</v>
      </c>
      <c r="B446" s="6">
        <v>44641</v>
      </c>
      <c r="C446" t="s">
        <v>10</v>
      </c>
      <c r="D446" t="s">
        <v>0</v>
      </c>
      <c r="E446" t="s">
        <v>1</v>
      </c>
      <c r="F446">
        <v>23198</v>
      </c>
      <c r="G446">
        <v>100</v>
      </c>
      <c r="H446" s="1">
        <v>2980.0000190000001</v>
      </c>
      <c r="I446">
        <v>450</v>
      </c>
      <c r="J446" s="32"/>
    </row>
    <row r="447" spans="1:10" x14ac:dyDescent="0.3">
      <c r="A447" s="5" t="s">
        <v>21</v>
      </c>
      <c r="B447" s="6">
        <v>44642</v>
      </c>
      <c r="C447" t="s">
        <v>10</v>
      </c>
      <c r="D447" t="s">
        <v>0</v>
      </c>
      <c r="E447" t="s">
        <v>1</v>
      </c>
      <c r="F447">
        <v>26890</v>
      </c>
      <c r="G447">
        <v>100</v>
      </c>
      <c r="H447" s="1">
        <v>3240.0000100000002</v>
      </c>
      <c r="I447">
        <v>500</v>
      </c>
      <c r="J447" s="32"/>
    </row>
    <row r="448" spans="1:10" x14ac:dyDescent="0.3">
      <c r="A448" s="5" t="s">
        <v>21</v>
      </c>
      <c r="B448" s="6">
        <v>44643</v>
      </c>
      <c r="C448" t="s">
        <v>10</v>
      </c>
      <c r="D448" t="s">
        <v>0</v>
      </c>
      <c r="E448" t="s">
        <v>1</v>
      </c>
      <c r="F448">
        <v>221695</v>
      </c>
      <c r="G448">
        <v>1550</v>
      </c>
      <c r="H448" s="1">
        <v>52260.000110000001</v>
      </c>
      <c r="I448">
        <v>750</v>
      </c>
      <c r="J448" s="32"/>
    </row>
    <row r="449" spans="1:10" x14ac:dyDescent="0.3">
      <c r="A449" s="5" t="s">
        <v>21</v>
      </c>
      <c r="B449" s="6">
        <v>44644</v>
      </c>
      <c r="C449" t="s">
        <v>10</v>
      </c>
      <c r="D449" t="s">
        <v>0</v>
      </c>
      <c r="E449" t="s">
        <v>1</v>
      </c>
      <c r="F449">
        <v>88443</v>
      </c>
      <c r="G449">
        <v>350</v>
      </c>
      <c r="H449" s="1">
        <v>13040.0002</v>
      </c>
      <c r="I449">
        <v>450</v>
      </c>
      <c r="J449" s="32"/>
    </row>
    <row r="450" spans="1:10" x14ac:dyDescent="0.3">
      <c r="A450" s="5" t="s">
        <v>21</v>
      </c>
      <c r="B450" s="6">
        <v>44645</v>
      </c>
      <c r="C450" t="s">
        <v>10</v>
      </c>
      <c r="D450" t="s">
        <v>0</v>
      </c>
      <c r="E450" t="s">
        <v>1</v>
      </c>
      <c r="F450">
        <v>187856</v>
      </c>
      <c r="G450">
        <v>1150</v>
      </c>
      <c r="H450" s="1">
        <v>38389.999750000003</v>
      </c>
      <c r="I450">
        <v>700</v>
      </c>
      <c r="J450" s="32"/>
    </row>
    <row r="451" spans="1:10" x14ac:dyDescent="0.3">
      <c r="A451" s="5" t="s">
        <v>21</v>
      </c>
      <c r="B451" s="6">
        <v>44646</v>
      </c>
      <c r="C451" t="s">
        <v>10</v>
      </c>
      <c r="D451" t="s">
        <v>0</v>
      </c>
      <c r="E451" t="s">
        <v>1</v>
      </c>
      <c r="F451">
        <v>570699</v>
      </c>
      <c r="G451">
        <v>4000</v>
      </c>
      <c r="H451" s="1">
        <v>138769.99969999999</v>
      </c>
      <c r="I451">
        <v>950</v>
      </c>
      <c r="J451" s="32"/>
    </row>
    <row r="452" spans="1:10" x14ac:dyDescent="0.3">
      <c r="A452" s="5" t="s">
        <v>21</v>
      </c>
      <c r="B452" s="6">
        <v>44647</v>
      </c>
      <c r="C452" t="s">
        <v>10</v>
      </c>
      <c r="D452" t="s">
        <v>0</v>
      </c>
      <c r="E452" t="s">
        <v>1</v>
      </c>
      <c r="F452">
        <v>1063508</v>
      </c>
      <c r="G452">
        <v>7250</v>
      </c>
      <c r="H452" s="1">
        <v>260380.0013</v>
      </c>
      <c r="I452">
        <v>1850</v>
      </c>
      <c r="J452" s="32"/>
    </row>
    <row r="453" spans="1:10" x14ac:dyDescent="0.3">
      <c r="A453" s="5" t="s">
        <v>21</v>
      </c>
      <c r="B453" s="6">
        <v>44648</v>
      </c>
      <c r="C453" t="s">
        <v>10</v>
      </c>
      <c r="D453" t="s">
        <v>0</v>
      </c>
      <c r="E453" t="s">
        <v>1</v>
      </c>
      <c r="F453">
        <v>50523</v>
      </c>
      <c r="G453">
        <v>300</v>
      </c>
      <c r="H453" s="1">
        <v>8549.9999520000001</v>
      </c>
      <c r="I453">
        <v>450</v>
      </c>
      <c r="J453" s="32"/>
    </row>
    <row r="454" spans="1:10" x14ac:dyDescent="0.3">
      <c r="A454" s="5" t="s">
        <v>21</v>
      </c>
      <c r="B454" s="6">
        <v>44649</v>
      </c>
      <c r="C454" t="s">
        <v>10</v>
      </c>
      <c r="D454" t="s">
        <v>0</v>
      </c>
      <c r="E454" t="s">
        <v>1</v>
      </c>
      <c r="F454">
        <v>87935</v>
      </c>
      <c r="G454">
        <v>450</v>
      </c>
      <c r="H454" s="1">
        <v>15630.00023</v>
      </c>
      <c r="I454">
        <v>450</v>
      </c>
      <c r="J454" s="32"/>
    </row>
    <row r="455" spans="1:10" x14ac:dyDescent="0.3">
      <c r="A455" s="5" t="s">
        <v>21</v>
      </c>
      <c r="B455" s="6">
        <v>44650</v>
      </c>
      <c r="C455" t="s">
        <v>10</v>
      </c>
      <c r="D455" t="s">
        <v>0</v>
      </c>
      <c r="E455" t="s">
        <v>1</v>
      </c>
      <c r="F455">
        <v>278225</v>
      </c>
      <c r="G455">
        <v>1650</v>
      </c>
      <c r="H455" s="1">
        <v>60199.99957</v>
      </c>
      <c r="I455">
        <v>550</v>
      </c>
      <c r="J455" s="32"/>
    </row>
    <row r="456" spans="1:10" x14ac:dyDescent="0.3">
      <c r="A456" s="5" t="s">
        <v>21</v>
      </c>
      <c r="B456" s="6">
        <v>44651</v>
      </c>
      <c r="C456" t="s">
        <v>10</v>
      </c>
      <c r="D456" t="s">
        <v>0</v>
      </c>
      <c r="E456" t="s">
        <v>1</v>
      </c>
      <c r="F456">
        <v>209461</v>
      </c>
      <c r="G456">
        <v>1000</v>
      </c>
      <c r="H456" s="1">
        <v>34190.000060000006</v>
      </c>
      <c r="I456">
        <v>450</v>
      </c>
      <c r="J456" s="32"/>
    </row>
    <row r="457" spans="1:10" x14ac:dyDescent="0.3">
      <c r="A457" s="5" t="s">
        <v>21</v>
      </c>
      <c r="B457" s="6">
        <v>44652</v>
      </c>
      <c r="C457" t="s">
        <v>10</v>
      </c>
      <c r="D457" t="s">
        <v>0</v>
      </c>
      <c r="E457" t="s">
        <v>1</v>
      </c>
      <c r="F457">
        <v>26316</v>
      </c>
      <c r="G457">
        <v>100</v>
      </c>
      <c r="H457" s="1">
        <v>3240.0000100000002</v>
      </c>
      <c r="I457">
        <v>600</v>
      </c>
      <c r="J457" s="32"/>
    </row>
    <row r="458" spans="1:10" x14ac:dyDescent="0.3">
      <c r="A458" s="5" t="s">
        <v>21</v>
      </c>
      <c r="B458" s="6">
        <v>44653</v>
      </c>
      <c r="C458" t="s">
        <v>10</v>
      </c>
      <c r="D458" t="s">
        <v>0</v>
      </c>
      <c r="E458" t="s">
        <v>1</v>
      </c>
      <c r="F458">
        <v>41030</v>
      </c>
      <c r="G458">
        <v>150</v>
      </c>
      <c r="H458" s="1">
        <v>5140.0001050000001</v>
      </c>
      <c r="I458">
        <v>550</v>
      </c>
      <c r="J458" s="32"/>
    </row>
    <row r="459" spans="1:10" x14ac:dyDescent="0.3">
      <c r="A459" s="5" t="s">
        <v>21</v>
      </c>
      <c r="B459" s="6">
        <v>44654</v>
      </c>
      <c r="C459" t="s">
        <v>10</v>
      </c>
      <c r="D459" t="s">
        <v>0</v>
      </c>
      <c r="E459" t="s">
        <v>1</v>
      </c>
      <c r="F459">
        <v>876671</v>
      </c>
      <c r="G459">
        <v>6000</v>
      </c>
      <c r="H459" s="1">
        <v>216559.9982</v>
      </c>
      <c r="I459">
        <v>1700</v>
      </c>
      <c r="J459" s="32"/>
    </row>
    <row r="460" spans="1:10" x14ac:dyDescent="0.3">
      <c r="A460" s="5" t="s">
        <v>21</v>
      </c>
      <c r="B460" s="6">
        <v>44655</v>
      </c>
      <c r="C460" t="s">
        <v>10</v>
      </c>
      <c r="D460" t="s">
        <v>0</v>
      </c>
      <c r="E460" t="s">
        <v>1</v>
      </c>
      <c r="F460">
        <v>399392</v>
      </c>
      <c r="G460">
        <v>2650</v>
      </c>
      <c r="H460" s="1">
        <v>93070.000410000008</v>
      </c>
      <c r="I460">
        <v>650</v>
      </c>
      <c r="J460" s="32"/>
    </row>
    <row r="461" spans="1:10" x14ac:dyDescent="0.3">
      <c r="A461" s="5" t="s">
        <v>21</v>
      </c>
      <c r="B461" s="6">
        <v>44656</v>
      </c>
      <c r="C461" t="s">
        <v>10</v>
      </c>
      <c r="D461" t="s">
        <v>0</v>
      </c>
      <c r="E461" t="s">
        <v>1</v>
      </c>
      <c r="F461">
        <v>283858</v>
      </c>
      <c r="G461">
        <v>1500</v>
      </c>
      <c r="H461" s="1">
        <v>56059.999230000001</v>
      </c>
      <c r="I461">
        <v>450</v>
      </c>
      <c r="J461" s="32"/>
    </row>
    <row r="462" spans="1:10" x14ac:dyDescent="0.3">
      <c r="A462" s="5" t="s">
        <v>21</v>
      </c>
      <c r="B462" s="6">
        <v>44657</v>
      </c>
      <c r="C462" t="s">
        <v>10</v>
      </c>
      <c r="D462" t="s">
        <v>0</v>
      </c>
      <c r="E462" t="s">
        <v>1</v>
      </c>
      <c r="F462">
        <v>260699</v>
      </c>
      <c r="G462">
        <v>1550</v>
      </c>
      <c r="H462" s="1">
        <v>54099.99871</v>
      </c>
      <c r="I462">
        <v>800</v>
      </c>
      <c r="J462" s="32"/>
    </row>
    <row r="463" spans="1:10" x14ac:dyDescent="0.3">
      <c r="A463" s="5" t="s">
        <v>21</v>
      </c>
      <c r="B463" s="6">
        <v>44658</v>
      </c>
      <c r="C463" t="s">
        <v>10</v>
      </c>
      <c r="D463" t="s">
        <v>0</v>
      </c>
      <c r="E463" t="s">
        <v>1</v>
      </c>
      <c r="F463">
        <v>57781</v>
      </c>
      <c r="G463">
        <v>250</v>
      </c>
      <c r="H463" s="1">
        <v>7800.0000719999998</v>
      </c>
      <c r="I463">
        <v>500</v>
      </c>
      <c r="J463" s="32"/>
    </row>
    <row r="464" spans="1:10" x14ac:dyDescent="0.3">
      <c r="A464" s="5" t="s">
        <v>21</v>
      </c>
      <c r="B464" s="6">
        <v>44659</v>
      </c>
      <c r="C464" t="s">
        <v>10</v>
      </c>
      <c r="D464" t="s">
        <v>0</v>
      </c>
      <c r="E464" t="s">
        <v>1</v>
      </c>
      <c r="F464">
        <v>38757</v>
      </c>
      <c r="G464">
        <v>150</v>
      </c>
      <c r="H464" s="1">
        <v>5220.0000290000007</v>
      </c>
      <c r="I464">
        <v>450</v>
      </c>
      <c r="J464" s="32"/>
    </row>
    <row r="465" spans="1:10" x14ac:dyDescent="0.3">
      <c r="A465" s="5" t="s">
        <v>21</v>
      </c>
      <c r="B465" s="6">
        <v>44660</v>
      </c>
      <c r="C465" t="s">
        <v>10</v>
      </c>
      <c r="D465" t="s">
        <v>0</v>
      </c>
      <c r="E465" t="s">
        <v>1</v>
      </c>
      <c r="F465">
        <v>1392288</v>
      </c>
      <c r="G465">
        <v>10300</v>
      </c>
      <c r="H465" s="1">
        <v>358550.00289999996</v>
      </c>
      <c r="I465">
        <v>2300</v>
      </c>
      <c r="J465" s="32"/>
    </row>
    <row r="466" spans="1:10" x14ac:dyDescent="0.3">
      <c r="A466" s="5" t="s">
        <v>21</v>
      </c>
      <c r="B466" s="6">
        <v>44661</v>
      </c>
      <c r="C466" t="s">
        <v>10</v>
      </c>
      <c r="D466" t="s">
        <v>0</v>
      </c>
      <c r="E466" t="s">
        <v>1</v>
      </c>
      <c r="F466">
        <v>1109387</v>
      </c>
      <c r="G466">
        <v>7950</v>
      </c>
      <c r="H466" s="1">
        <v>280989.99950000003</v>
      </c>
      <c r="I466">
        <v>1150</v>
      </c>
      <c r="J466" s="32"/>
    </row>
    <row r="467" spans="1:10" x14ac:dyDescent="0.3">
      <c r="A467" s="5" t="s">
        <v>21</v>
      </c>
      <c r="B467" s="6">
        <v>44662</v>
      </c>
      <c r="C467" t="s">
        <v>10</v>
      </c>
      <c r="D467" t="s">
        <v>0</v>
      </c>
      <c r="E467" t="s">
        <v>1</v>
      </c>
      <c r="F467">
        <v>581281</v>
      </c>
      <c r="G467">
        <v>3250</v>
      </c>
      <c r="H467" s="1">
        <v>115120.00079999999</v>
      </c>
      <c r="I467">
        <v>1150</v>
      </c>
      <c r="J467" s="32"/>
    </row>
    <row r="468" spans="1:10" x14ac:dyDescent="0.3">
      <c r="A468" s="5" t="s">
        <v>21</v>
      </c>
      <c r="B468" s="6">
        <v>44663</v>
      </c>
      <c r="C468" t="s">
        <v>10</v>
      </c>
      <c r="D468" t="s">
        <v>0</v>
      </c>
      <c r="E468" t="s">
        <v>1</v>
      </c>
      <c r="F468">
        <v>1048861</v>
      </c>
      <c r="G468">
        <v>6400</v>
      </c>
      <c r="H468" s="1">
        <v>219770.00200000001</v>
      </c>
      <c r="I468">
        <v>1900</v>
      </c>
      <c r="J468" s="32"/>
    </row>
    <row r="469" spans="1:10" x14ac:dyDescent="0.3">
      <c r="A469" s="5" t="s">
        <v>21</v>
      </c>
      <c r="B469" s="6">
        <v>44664</v>
      </c>
      <c r="C469" t="s">
        <v>10</v>
      </c>
      <c r="D469" t="s">
        <v>0</v>
      </c>
      <c r="E469" t="s">
        <v>1</v>
      </c>
      <c r="F469">
        <v>297452</v>
      </c>
      <c r="G469">
        <v>1500</v>
      </c>
      <c r="H469" s="1">
        <v>52019.999859999996</v>
      </c>
      <c r="I469">
        <v>650</v>
      </c>
      <c r="J469" s="32"/>
    </row>
    <row r="470" spans="1:10" x14ac:dyDescent="0.3">
      <c r="A470" s="5" t="s">
        <v>21</v>
      </c>
      <c r="B470" s="6">
        <v>44665</v>
      </c>
      <c r="C470" t="s">
        <v>10</v>
      </c>
      <c r="D470" t="s">
        <v>0</v>
      </c>
      <c r="E470" t="s">
        <v>1</v>
      </c>
      <c r="F470">
        <v>227925</v>
      </c>
      <c r="G470">
        <v>1100</v>
      </c>
      <c r="H470" s="1">
        <v>35309.999939999994</v>
      </c>
      <c r="I470">
        <v>2100</v>
      </c>
      <c r="J470" s="32"/>
    </row>
    <row r="471" spans="1:10" x14ac:dyDescent="0.3">
      <c r="A471" s="5" t="s">
        <v>21</v>
      </c>
      <c r="B471" s="6">
        <v>44666</v>
      </c>
      <c r="C471" t="s">
        <v>10</v>
      </c>
      <c r="D471" t="s">
        <v>0</v>
      </c>
      <c r="E471" t="s">
        <v>1</v>
      </c>
      <c r="F471">
        <v>374175</v>
      </c>
      <c r="G471">
        <v>1900</v>
      </c>
      <c r="H471" s="1">
        <v>63320.00101</v>
      </c>
      <c r="I471">
        <v>1000</v>
      </c>
      <c r="J471" s="32"/>
    </row>
    <row r="472" spans="1:10" x14ac:dyDescent="0.3">
      <c r="A472" s="5" t="s">
        <v>21</v>
      </c>
      <c r="B472" s="6">
        <v>44667</v>
      </c>
      <c r="C472" t="s">
        <v>10</v>
      </c>
      <c r="D472" t="s">
        <v>0</v>
      </c>
      <c r="E472" t="s">
        <v>1</v>
      </c>
      <c r="F472">
        <v>223586</v>
      </c>
      <c r="G472">
        <v>1600</v>
      </c>
      <c r="H472" s="1">
        <v>54240.000369999994</v>
      </c>
      <c r="I472">
        <v>400</v>
      </c>
      <c r="J472" s="32"/>
    </row>
    <row r="473" spans="1:10" x14ac:dyDescent="0.3">
      <c r="A473" s="5" t="s">
        <v>21</v>
      </c>
      <c r="B473" s="6">
        <v>44668</v>
      </c>
      <c r="C473" t="s">
        <v>10</v>
      </c>
      <c r="D473" t="s">
        <v>0</v>
      </c>
      <c r="E473" t="s">
        <v>1</v>
      </c>
      <c r="F473">
        <v>283170</v>
      </c>
      <c r="G473">
        <v>1950</v>
      </c>
      <c r="H473" s="1">
        <v>65229.999960000001</v>
      </c>
      <c r="I473">
        <v>550</v>
      </c>
      <c r="J473" s="32"/>
    </row>
    <row r="474" spans="1:10" x14ac:dyDescent="0.3">
      <c r="A474" s="5" t="s">
        <v>21</v>
      </c>
      <c r="B474" s="6">
        <v>44669</v>
      </c>
      <c r="C474" t="s">
        <v>10</v>
      </c>
      <c r="D474" t="s">
        <v>0</v>
      </c>
      <c r="E474" t="s">
        <v>1</v>
      </c>
      <c r="F474">
        <v>41636</v>
      </c>
      <c r="G474">
        <v>150</v>
      </c>
      <c r="H474" s="1">
        <v>4210.0000380000001</v>
      </c>
      <c r="I474">
        <v>400</v>
      </c>
      <c r="J474" s="32"/>
    </row>
    <row r="475" spans="1:10" x14ac:dyDescent="0.3">
      <c r="A475" s="5" t="s">
        <v>21</v>
      </c>
      <c r="B475" s="6">
        <v>44670</v>
      </c>
      <c r="C475" t="s">
        <v>10</v>
      </c>
      <c r="D475" t="s">
        <v>0</v>
      </c>
      <c r="E475" t="s">
        <v>1</v>
      </c>
      <c r="F475">
        <v>198658</v>
      </c>
      <c r="G475">
        <v>1500</v>
      </c>
      <c r="H475" s="1">
        <v>48609.999780000006</v>
      </c>
      <c r="I475">
        <v>850</v>
      </c>
      <c r="J475" s="32"/>
    </row>
    <row r="476" spans="1:10" x14ac:dyDescent="0.3">
      <c r="A476" s="5" t="s">
        <v>21</v>
      </c>
      <c r="B476" s="6">
        <v>44671</v>
      </c>
      <c r="C476" t="s">
        <v>10</v>
      </c>
      <c r="D476" t="s">
        <v>0</v>
      </c>
      <c r="E476" t="s">
        <v>1</v>
      </c>
      <c r="F476">
        <v>100596</v>
      </c>
      <c r="G476">
        <v>500</v>
      </c>
      <c r="H476" s="1">
        <v>13919.99972</v>
      </c>
      <c r="I476">
        <v>700</v>
      </c>
      <c r="J476" s="32"/>
    </row>
    <row r="477" spans="1:10" x14ac:dyDescent="0.3">
      <c r="A477" s="5" t="s">
        <v>21</v>
      </c>
      <c r="B477" s="6">
        <v>44672</v>
      </c>
      <c r="C477" t="s">
        <v>10</v>
      </c>
      <c r="D477" t="s">
        <v>0</v>
      </c>
      <c r="E477" t="s">
        <v>1</v>
      </c>
      <c r="F477">
        <v>64020</v>
      </c>
      <c r="G477">
        <v>250</v>
      </c>
      <c r="H477" s="1">
        <v>11059.9997</v>
      </c>
      <c r="I477">
        <v>450</v>
      </c>
      <c r="J477" s="32"/>
    </row>
    <row r="478" spans="1:10" x14ac:dyDescent="0.3">
      <c r="A478" s="5" t="s">
        <v>21</v>
      </c>
      <c r="B478" s="6">
        <v>44673</v>
      </c>
      <c r="C478" t="s">
        <v>10</v>
      </c>
      <c r="D478" t="s">
        <v>0</v>
      </c>
      <c r="E478" t="s">
        <v>1</v>
      </c>
      <c r="F478">
        <v>404866</v>
      </c>
      <c r="G478">
        <v>2150</v>
      </c>
      <c r="H478" s="1">
        <v>87420.000790000006</v>
      </c>
      <c r="I478">
        <v>600</v>
      </c>
      <c r="J478" s="32"/>
    </row>
    <row r="479" spans="1:10" x14ac:dyDescent="0.3">
      <c r="A479" s="5" t="s">
        <v>21</v>
      </c>
      <c r="B479" s="6">
        <v>44674</v>
      </c>
      <c r="C479" t="s">
        <v>10</v>
      </c>
      <c r="D479" t="s">
        <v>0</v>
      </c>
      <c r="E479" t="s">
        <v>1</v>
      </c>
      <c r="F479">
        <v>22256</v>
      </c>
      <c r="G479">
        <v>50</v>
      </c>
      <c r="H479" s="1">
        <v>1659.999967</v>
      </c>
      <c r="I479">
        <v>500</v>
      </c>
      <c r="J479" s="32"/>
    </row>
    <row r="480" spans="1:10" x14ac:dyDescent="0.3">
      <c r="A480" s="5" t="s">
        <v>21</v>
      </c>
      <c r="B480" s="6">
        <v>44675</v>
      </c>
      <c r="C480" t="s">
        <v>10</v>
      </c>
      <c r="D480" t="s">
        <v>0</v>
      </c>
      <c r="E480" t="s">
        <v>1</v>
      </c>
      <c r="F480">
        <v>57690</v>
      </c>
      <c r="G480">
        <v>200</v>
      </c>
      <c r="H480" s="1">
        <v>6740.0000099999997</v>
      </c>
      <c r="I480">
        <v>450</v>
      </c>
      <c r="J480" s="32"/>
    </row>
    <row r="481" spans="1:10" x14ac:dyDescent="0.3">
      <c r="A481" s="5" t="s">
        <v>21</v>
      </c>
      <c r="B481" s="6">
        <v>44676</v>
      </c>
      <c r="C481" t="s">
        <v>10</v>
      </c>
      <c r="D481" t="s">
        <v>0</v>
      </c>
      <c r="E481" t="s">
        <v>1</v>
      </c>
      <c r="F481">
        <v>24952</v>
      </c>
      <c r="G481">
        <v>250</v>
      </c>
      <c r="H481" s="1">
        <v>8220.0002669999994</v>
      </c>
      <c r="I481">
        <v>650</v>
      </c>
      <c r="J481" s="32"/>
    </row>
    <row r="482" spans="1:10" x14ac:dyDescent="0.3">
      <c r="A482" s="5" t="s">
        <v>21</v>
      </c>
      <c r="B482" s="6">
        <v>44677</v>
      </c>
      <c r="C482" t="s">
        <v>10</v>
      </c>
      <c r="D482" t="s">
        <v>0</v>
      </c>
      <c r="E482" t="s">
        <v>1</v>
      </c>
      <c r="F482">
        <v>38900</v>
      </c>
      <c r="G482">
        <v>150</v>
      </c>
      <c r="H482" s="1">
        <v>5580.000043</v>
      </c>
      <c r="I482">
        <v>450</v>
      </c>
      <c r="J482" s="32"/>
    </row>
    <row r="483" spans="1:10" x14ac:dyDescent="0.3">
      <c r="A483" s="5" t="s">
        <v>21</v>
      </c>
      <c r="B483" s="6">
        <v>44678</v>
      </c>
      <c r="C483" t="s">
        <v>10</v>
      </c>
      <c r="D483" t="s">
        <v>0</v>
      </c>
      <c r="E483" t="s">
        <v>1</v>
      </c>
      <c r="F483">
        <v>53520</v>
      </c>
      <c r="G483">
        <v>300</v>
      </c>
      <c r="H483" s="1">
        <v>9229.9998999999989</v>
      </c>
      <c r="I483">
        <v>500</v>
      </c>
      <c r="J483" s="32"/>
    </row>
    <row r="484" spans="1:10" x14ac:dyDescent="0.3">
      <c r="A484" s="5" t="s">
        <v>21</v>
      </c>
      <c r="B484" s="6">
        <v>44679</v>
      </c>
      <c r="C484" t="s">
        <v>10</v>
      </c>
      <c r="D484" t="s">
        <v>0</v>
      </c>
      <c r="E484" t="s">
        <v>1</v>
      </c>
      <c r="F484">
        <v>181683</v>
      </c>
      <c r="G484">
        <v>1000</v>
      </c>
      <c r="H484" s="1">
        <v>34229.99972</v>
      </c>
      <c r="I484">
        <v>550</v>
      </c>
      <c r="J484" s="32"/>
    </row>
    <row r="485" spans="1:10" x14ac:dyDescent="0.3">
      <c r="A485" s="5" t="s">
        <v>21</v>
      </c>
      <c r="B485" s="6">
        <v>44680</v>
      </c>
      <c r="C485" t="s">
        <v>10</v>
      </c>
      <c r="D485" t="s">
        <v>0</v>
      </c>
      <c r="E485" t="s">
        <v>1</v>
      </c>
      <c r="F485">
        <v>29185</v>
      </c>
      <c r="G485">
        <v>100</v>
      </c>
      <c r="H485" s="1">
        <v>3149.9999760000001</v>
      </c>
      <c r="I485">
        <v>450</v>
      </c>
      <c r="J485" s="32"/>
    </row>
    <row r="486" spans="1:10" x14ac:dyDescent="0.3">
      <c r="A486" s="5" t="s">
        <v>21</v>
      </c>
      <c r="B486" s="6">
        <v>44681</v>
      </c>
      <c r="C486" t="s">
        <v>10</v>
      </c>
      <c r="D486" t="s">
        <v>0</v>
      </c>
      <c r="E486" t="s">
        <v>1</v>
      </c>
      <c r="F486">
        <v>105047</v>
      </c>
      <c r="G486">
        <v>650</v>
      </c>
      <c r="H486" s="1">
        <v>20209.999400000001</v>
      </c>
      <c r="I486">
        <v>600</v>
      </c>
      <c r="J486" s="32"/>
    </row>
    <row r="487" spans="1:10" x14ac:dyDescent="0.3">
      <c r="A487" s="5" t="s">
        <v>21</v>
      </c>
      <c r="B487" s="6">
        <v>44682</v>
      </c>
      <c r="C487" t="s">
        <v>10</v>
      </c>
      <c r="D487" t="s">
        <v>0</v>
      </c>
      <c r="E487" t="s">
        <v>1</v>
      </c>
      <c r="F487">
        <v>287976</v>
      </c>
      <c r="G487">
        <v>1550</v>
      </c>
      <c r="H487" s="1">
        <v>59439.999819999997</v>
      </c>
      <c r="I487">
        <v>650</v>
      </c>
      <c r="J487" s="32"/>
    </row>
    <row r="488" spans="1:10" x14ac:dyDescent="0.3">
      <c r="A488" s="5" t="s">
        <v>21</v>
      </c>
      <c r="B488" s="6">
        <v>44683</v>
      </c>
      <c r="C488" t="s">
        <v>10</v>
      </c>
      <c r="D488" t="s">
        <v>0</v>
      </c>
      <c r="E488" t="s">
        <v>1</v>
      </c>
      <c r="F488">
        <v>212175</v>
      </c>
      <c r="G488">
        <v>1100</v>
      </c>
      <c r="H488" s="1">
        <v>38589.999680000001</v>
      </c>
      <c r="I488">
        <v>500</v>
      </c>
      <c r="J488" s="32"/>
    </row>
    <row r="489" spans="1:10" x14ac:dyDescent="0.3">
      <c r="A489" s="5" t="s">
        <v>21</v>
      </c>
      <c r="B489" s="6">
        <v>44684</v>
      </c>
      <c r="C489" t="s">
        <v>10</v>
      </c>
      <c r="D489" t="s">
        <v>0</v>
      </c>
      <c r="E489" t="s">
        <v>1</v>
      </c>
      <c r="F489">
        <v>124005</v>
      </c>
      <c r="G489">
        <v>550</v>
      </c>
      <c r="H489" s="1">
        <v>21849.999789999998</v>
      </c>
      <c r="I489">
        <v>650</v>
      </c>
      <c r="J489" s="32"/>
    </row>
    <row r="490" spans="1:10" x14ac:dyDescent="0.3">
      <c r="A490" s="5" t="s">
        <v>21</v>
      </c>
      <c r="B490" s="6">
        <v>44685</v>
      </c>
      <c r="C490" t="s">
        <v>10</v>
      </c>
      <c r="D490" t="s">
        <v>0</v>
      </c>
      <c r="E490" t="s">
        <v>1</v>
      </c>
      <c r="F490">
        <v>20423</v>
      </c>
      <c r="G490">
        <v>50</v>
      </c>
      <c r="H490" s="1">
        <v>1960.0000379999999</v>
      </c>
      <c r="I490">
        <v>450</v>
      </c>
      <c r="J490" s="32"/>
    </row>
    <row r="491" spans="1:10" x14ac:dyDescent="0.3">
      <c r="A491" s="5" t="s">
        <v>21</v>
      </c>
      <c r="B491" s="6">
        <v>44686</v>
      </c>
      <c r="C491" t="s">
        <v>10</v>
      </c>
      <c r="D491" t="s">
        <v>0</v>
      </c>
      <c r="E491" t="s">
        <v>1</v>
      </c>
      <c r="F491">
        <v>103001</v>
      </c>
      <c r="G491">
        <v>700</v>
      </c>
      <c r="H491" s="1">
        <v>22320.000050000002</v>
      </c>
      <c r="I491">
        <v>450</v>
      </c>
      <c r="J491" s="32"/>
    </row>
    <row r="492" spans="1:10" x14ac:dyDescent="0.3">
      <c r="A492" s="5" t="s">
        <v>21</v>
      </c>
      <c r="B492" s="6">
        <v>44687</v>
      </c>
      <c r="C492" t="s">
        <v>10</v>
      </c>
      <c r="D492" t="s">
        <v>0</v>
      </c>
      <c r="E492" t="s">
        <v>1</v>
      </c>
      <c r="F492">
        <v>447420</v>
      </c>
      <c r="G492">
        <v>3300</v>
      </c>
      <c r="H492" s="1">
        <v>110239.9991</v>
      </c>
      <c r="I492">
        <v>850</v>
      </c>
      <c r="J492" s="32"/>
    </row>
    <row r="493" spans="1:10" x14ac:dyDescent="0.3">
      <c r="A493" s="5" t="s">
        <v>21</v>
      </c>
      <c r="B493" s="6">
        <v>44688</v>
      </c>
      <c r="C493" t="s">
        <v>10</v>
      </c>
      <c r="D493" t="s">
        <v>0</v>
      </c>
      <c r="E493" t="s">
        <v>1</v>
      </c>
      <c r="F493">
        <v>156101</v>
      </c>
      <c r="G493">
        <v>950</v>
      </c>
      <c r="H493" s="1">
        <v>29750.000480000002</v>
      </c>
      <c r="I493">
        <v>600</v>
      </c>
      <c r="J493" s="32"/>
    </row>
    <row r="494" spans="1:10" x14ac:dyDescent="0.3">
      <c r="A494" s="5" t="s">
        <v>21</v>
      </c>
      <c r="B494" s="6">
        <v>44689</v>
      </c>
      <c r="C494" t="s">
        <v>10</v>
      </c>
      <c r="D494" t="s">
        <v>0</v>
      </c>
      <c r="E494" t="s">
        <v>1</v>
      </c>
      <c r="F494">
        <v>93015</v>
      </c>
      <c r="G494">
        <v>600</v>
      </c>
      <c r="H494" s="1">
        <v>18470.00015</v>
      </c>
      <c r="I494">
        <v>450</v>
      </c>
      <c r="J494" s="32"/>
    </row>
    <row r="495" spans="1:10" x14ac:dyDescent="0.3">
      <c r="A495" s="5" t="s">
        <v>21</v>
      </c>
      <c r="B495" s="6">
        <v>44690</v>
      </c>
      <c r="C495" t="s">
        <v>10</v>
      </c>
      <c r="D495" t="s">
        <v>0</v>
      </c>
      <c r="E495" t="s">
        <v>1</v>
      </c>
      <c r="F495">
        <v>145398</v>
      </c>
      <c r="G495">
        <v>1150</v>
      </c>
      <c r="H495" s="1">
        <v>36240.000250000005</v>
      </c>
      <c r="I495">
        <v>450</v>
      </c>
      <c r="J495" s="32"/>
    </row>
    <row r="496" spans="1:10" x14ac:dyDescent="0.3">
      <c r="A496" s="5" t="s">
        <v>21</v>
      </c>
      <c r="B496" s="6">
        <v>44691</v>
      </c>
      <c r="C496" t="s">
        <v>10</v>
      </c>
      <c r="D496" t="s">
        <v>0</v>
      </c>
      <c r="E496" t="s">
        <v>1</v>
      </c>
      <c r="F496">
        <v>296413</v>
      </c>
      <c r="G496">
        <v>2500</v>
      </c>
      <c r="H496" s="1">
        <v>76439.999580000003</v>
      </c>
      <c r="I496">
        <v>600</v>
      </c>
      <c r="J496" s="32"/>
    </row>
    <row r="497" spans="1:10" x14ac:dyDescent="0.3">
      <c r="A497" s="5" t="s">
        <v>21</v>
      </c>
      <c r="B497" s="6">
        <v>44692</v>
      </c>
      <c r="C497" t="s">
        <v>10</v>
      </c>
      <c r="D497" t="s">
        <v>0</v>
      </c>
      <c r="E497" t="s">
        <v>1</v>
      </c>
      <c r="F497">
        <v>63785</v>
      </c>
      <c r="G497">
        <v>350</v>
      </c>
      <c r="H497" s="1">
        <v>11800.000190000001</v>
      </c>
      <c r="I497">
        <v>800</v>
      </c>
      <c r="J497" s="32"/>
    </row>
    <row r="498" spans="1:10" x14ac:dyDescent="0.3">
      <c r="A498" s="5" t="s">
        <v>21</v>
      </c>
      <c r="B498" s="6">
        <v>44693</v>
      </c>
      <c r="C498" t="s">
        <v>10</v>
      </c>
      <c r="D498" t="s">
        <v>0</v>
      </c>
      <c r="E498" t="s">
        <v>1</v>
      </c>
      <c r="F498">
        <v>118522</v>
      </c>
      <c r="G498">
        <v>700</v>
      </c>
      <c r="H498" s="1">
        <v>26819.999809999998</v>
      </c>
      <c r="I498">
        <v>550</v>
      </c>
      <c r="J498" s="32"/>
    </row>
    <row r="499" spans="1:10" x14ac:dyDescent="0.3">
      <c r="A499" s="5" t="s">
        <v>21</v>
      </c>
      <c r="B499" s="6">
        <v>44694</v>
      </c>
      <c r="C499" t="s">
        <v>10</v>
      </c>
      <c r="D499" t="s">
        <v>0</v>
      </c>
      <c r="E499" t="s">
        <v>1</v>
      </c>
      <c r="F499">
        <v>240123</v>
      </c>
      <c r="G499">
        <v>1900</v>
      </c>
      <c r="H499" s="1">
        <v>65670.001150000011</v>
      </c>
      <c r="I499">
        <v>850</v>
      </c>
      <c r="J499" s="32"/>
    </row>
    <row r="500" spans="1:10" x14ac:dyDescent="0.3">
      <c r="A500" s="5" t="s">
        <v>21</v>
      </c>
      <c r="B500" s="6">
        <v>44695</v>
      </c>
      <c r="C500" t="s">
        <v>10</v>
      </c>
      <c r="D500" t="s">
        <v>0</v>
      </c>
      <c r="E500" t="s">
        <v>1</v>
      </c>
      <c r="F500">
        <v>169108</v>
      </c>
      <c r="G500">
        <v>1000</v>
      </c>
      <c r="H500" s="1">
        <v>32240.000250000001</v>
      </c>
      <c r="I500">
        <v>550</v>
      </c>
      <c r="J500" s="32"/>
    </row>
    <row r="501" spans="1:10" x14ac:dyDescent="0.3">
      <c r="A501" s="5" t="s">
        <v>21</v>
      </c>
      <c r="B501" s="6">
        <v>44696</v>
      </c>
      <c r="C501" t="s">
        <v>10</v>
      </c>
      <c r="D501" t="s">
        <v>0</v>
      </c>
      <c r="E501" t="s">
        <v>1</v>
      </c>
      <c r="F501">
        <v>1044442</v>
      </c>
      <c r="G501">
        <v>7100</v>
      </c>
      <c r="H501" s="1">
        <v>245599.9999</v>
      </c>
      <c r="I501">
        <v>1900</v>
      </c>
      <c r="J501" s="32"/>
    </row>
    <row r="502" spans="1:10" x14ac:dyDescent="0.3">
      <c r="A502" s="5" t="s">
        <v>21</v>
      </c>
      <c r="B502" s="6">
        <v>44697</v>
      </c>
      <c r="C502" t="s">
        <v>10</v>
      </c>
      <c r="D502" t="s">
        <v>0</v>
      </c>
      <c r="E502" t="s">
        <v>1</v>
      </c>
      <c r="F502">
        <v>93891</v>
      </c>
      <c r="G502">
        <v>550</v>
      </c>
      <c r="H502" s="1">
        <v>17640.000100000001</v>
      </c>
      <c r="I502">
        <v>800</v>
      </c>
      <c r="J502" s="32"/>
    </row>
    <row r="503" spans="1:10" x14ac:dyDescent="0.3">
      <c r="A503" s="5" t="s">
        <v>21</v>
      </c>
      <c r="B503" s="6">
        <v>44698</v>
      </c>
      <c r="C503" t="s">
        <v>10</v>
      </c>
      <c r="D503" t="s">
        <v>0</v>
      </c>
      <c r="E503" t="s">
        <v>1</v>
      </c>
      <c r="F503">
        <v>185823</v>
      </c>
      <c r="G503">
        <v>1250</v>
      </c>
      <c r="H503" s="1">
        <v>38549.999360000002</v>
      </c>
      <c r="I503">
        <v>650</v>
      </c>
      <c r="J503" s="32"/>
    </row>
    <row r="504" spans="1:10" x14ac:dyDescent="0.3">
      <c r="A504" s="5" t="s">
        <v>21</v>
      </c>
      <c r="B504" s="6">
        <v>44699</v>
      </c>
      <c r="C504" t="s">
        <v>10</v>
      </c>
      <c r="D504" t="s">
        <v>0</v>
      </c>
      <c r="E504" t="s">
        <v>1</v>
      </c>
      <c r="F504">
        <v>175631</v>
      </c>
      <c r="G504">
        <v>1150</v>
      </c>
      <c r="H504" s="1">
        <v>40759.999510000001</v>
      </c>
      <c r="I504">
        <v>400</v>
      </c>
      <c r="J504" s="32"/>
    </row>
    <row r="505" spans="1:10" x14ac:dyDescent="0.3">
      <c r="A505" s="5" t="s">
        <v>21</v>
      </c>
      <c r="B505" s="6">
        <v>44700</v>
      </c>
      <c r="C505" t="s">
        <v>10</v>
      </c>
      <c r="D505" t="s">
        <v>0</v>
      </c>
      <c r="E505" t="s">
        <v>1</v>
      </c>
      <c r="F505">
        <v>37187</v>
      </c>
      <c r="G505">
        <v>200</v>
      </c>
      <c r="H505" s="1">
        <v>6370.0000049999999</v>
      </c>
      <c r="I505">
        <v>450</v>
      </c>
      <c r="J505" s="32"/>
    </row>
    <row r="506" spans="1:10" x14ac:dyDescent="0.3">
      <c r="A506" s="5" t="s">
        <v>21</v>
      </c>
      <c r="B506" s="6">
        <v>44701</v>
      </c>
      <c r="C506" t="s">
        <v>10</v>
      </c>
      <c r="D506" t="s">
        <v>0</v>
      </c>
      <c r="E506" t="s">
        <v>1</v>
      </c>
      <c r="F506">
        <v>344618</v>
      </c>
      <c r="G506">
        <v>2550</v>
      </c>
      <c r="H506" s="1">
        <v>89760.000469999999</v>
      </c>
      <c r="I506">
        <v>600</v>
      </c>
      <c r="J506" s="32"/>
    </row>
    <row r="507" spans="1:10" x14ac:dyDescent="0.3">
      <c r="A507" s="5" t="s">
        <v>21</v>
      </c>
      <c r="B507" s="6">
        <v>44702</v>
      </c>
      <c r="C507" t="s">
        <v>10</v>
      </c>
      <c r="D507" t="s">
        <v>0</v>
      </c>
      <c r="E507" t="s">
        <v>1</v>
      </c>
      <c r="F507">
        <v>33445</v>
      </c>
      <c r="G507">
        <v>100</v>
      </c>
      <c r="H507" s="1">
        <v>3199.9999280000002</v>
      </c>
      <c r="I507">
        <v>450</v>
      </c>
      <c r="J507" s="32"/>
    </row>
    <row r="508" spans="1:10" x14ac:dyDescent="0.3">
      <c r="A508" s="5" t="s">
        <v>21</v>
      </c>
      <c r="B508" s="6">
        <v>44703</v>
      </c>
      <c r="C508" t="s">
        <v>10</v>
      </c>
      <c r="D508" t="s">
        <v>0</v>
      </c>
      <c r="E508" t="s">
        <v>1</v>
      </c>
      <c r="F508">
        <v>72228</v>
      </c>
      <c r="G508">
        <v>250</v>
      </c>
      <c r="H508" s="1">
        <v>7529.9998520000008</v>
      </c>
      <c r="I508">
        <v>800</v>
      </c>
      <c r="J508" s="32"/>
    </row>
    <row r="509" spans="1:10" x14ac:dyDescent="0.3">
      <c r="A509" s="5" t="s">
        <v>21</v>
      </c>
      <c r="B509" s="6">
        <v>44704</v>
      </c>
      <c r="C509" t="s">
        <v>10</v>
      </c>
      <c r="D509" t="s">
        <v>0</v>
      </c>
      <c r="E509" t="s">
        <v>1</v>
      </c>
      <c r="F509">
        <v>49699</v>
      </c>
      <c r="G509">
        <v>100</v>
      </c>
      <c r="H509" s="1">
        <v>2690.0000569999997</v>
      </c>
      <c r="I509">
        <v>550</v>
      </c>
      <c r="J509" s="32"/>
    </row>
    <row r="510" spans="1:10" x14ac:dyDescent="0.3">
      <c r="A510" s="5" t="s">
        <v>21</v>
      </c>
      <c r="B510" s="6">
        <v>44705</v>
      </c>
      <c r="C510" t="s">
        <v>10</v>
      </c>
      <c r="D510" t="s">
        <v>0</v>
      </c>
      <c r="E510" t="s">
        <v>1</v>
      </c>
      <c r="F510">
        <v>189761</v>
      </c>
      <c r="G510">
        <v>900</v>
      </c>
      <c r="H510" s="1">
        <v>27329.999690000001</v>
      </c>
      <c r="I510">
        <v>650</v>
      </c>
      <c r="J510" s="32"/>
    </row>
    <row r="511" spans="1:10" x14ac:dyDescent="0.3">
      <c r="A511" s="5" t="s">
        <v>21</v>
      </c>
      <c r="B511" s="6">
        <v>44706</v>
      </c>
      <c r="C511" t="s">
        <v>10</v>
      </c>
      <c r="D511" t="s">
        <v>0</v>
      </c>
      <c r="E511" t="s">
        <v>1</v>
      </c>
      <c r="F511">
        <v>312524</v>
      </c>
      <c r="G511">
        <v>1850</v>
      </c>
      <c r="H511" s="1">
        <v>53789.99972</v>
      </c>
      <c r="I511">
        <v>500</v>
      </c>
      <c r="J511" s="32"/>
    </row>
    <row r="512" spans="1:10" x14ac:dyDescent="0.3">
      <c r="A512" s="5" t="s">
        <v>21</v>
      </c>
      <c r="B512" s="6">
        <v>44707</v>
      </c>
      <c r="C512" t="s">
        <v>10</v>
      </c>
      <c r="D512" t="s">
        <v>0</v>
      </c>
      <c r="E512" t="s">
        <v>1</v>
      </c>
      <c r="F512">
        <v>496760</v>
      </c>
      <c r="G512">
        <v>2100</v>
      </c>
      <c r="H512" s="1">
        <v>61009.999039999995</v>
      </c>
      <c r="I512">
        <v>1000</v>
      </c>
      <c r="J512" s="32"/>
    </row>
    <row r="513" spans="1:10" x14ac:dyDescent="0.3">
      <c r="A513" s="5" t="s">
        <v>21</v>
      </c>
      <c r="B513" s="6">
        <v>44708</v>
      </c>
      <c r="C513" t="s">
        <v>10</v>
      </c>
      <c r="D513" t="s">
        <v>0</v>
      </c>
      <c r="E513" t="s">
        <v>1</v>
      </c>
      <c r="F513">
        <v>310988</v>
      </c>
      <c r="G513">
        <v>1700</v>
      </c>
      <c r="H513" s="1">
        <v>46669.999360000002</v>
      </c>
      <c r="I513">
        <v>1100</v>
      </c>
      <c r="J513" s="32"/>
    </row>
    <row r="514" spans="1:10" x14ac:dyDescent="0.3">
      <c r="A514" s="5" t="s">
        <v>21</v>
      </c>
      <c r="B514" s="6">
        <v>44709</v>
      </c>
      <c r="C514" t="s">
        <v>10</v>
      </c>
      <c r="D514" t="s">
        <v>0</v>
      </c>
      <c r="E514" t="s">
        <v>1</v>
      </c>
      <c r="F514">
        <v>98606</v>
      </c>
      <c r="G514">
        <v>450</v>
      </c>
      <c r="H514" s="1">
        <v>12109.99984</v>
      </c>
      <c r="I514">
        <v>400</v>
      </c>
      <c r="J514" s="32"/>
    </row>
    <row r="515" spans="1:10" x14ac:dyDescent="0.3">
      <c r="A515" s="5" t="s">
        <v>21</v>
      </c>
      <c r="B515" s="6">
        <v>44710</v>
      </c>
      <c r="C515" t="s">
        <v>10</v>
      </c>
      <c r="D515" t="s">
        <v>0</v>
      </c>
      <c r="E515" t="s">
        <v>1</v>
      </c>
      <c r="F515">
        <v>51104</v>
      </c>
      <c r="G515">
        <v>100</v>
      </c>
      <c r="H515" s="1">
        <v>3199.9999280000002</v>
      </c>
      <c r="I515">
        <v>600</v>
      </c>
      <c r="J515" s="32"/>
    </row>
    <row r="516" spans="1:10" x14ac:dyDescent="0.3">
      <c r="A516" s="5" t="s">
        <v>21</v>
      </c>
      <c r="B516" s="6">
        <v>44711</v>
      </c>
      <c r="C516" t="s">
        <v>10</v>
      </c>
      <c r="D516" t="s">
        <v>0</v>
      </c>
      <c r="E516" t="s">
        <v>1</v>
      </c>
      <c r="F516">
        <v>276762</v>
      </c>
      <c r="G516">
        <v>1100</v>
      </c>
      <c r="H516" s="1">
        <v>32090.00015</v>
      </c>
      <c r="I516">
        <v>700</v>
      </c>
      <c r="J516" s="32"/>
    </row>
    <row r="517" spans="1:10" x14ac:dyDescent="0.3">
      <c r="A517" s="5" t="s">
        <v>22</v>
      </c>
      <c r="B517" s="6">
        <v>44712</v>
      </c>
      <c r="C517" t="s">
        <v>10</v>
      </c>
      <c r="D517" t="s">
        <v>2</v>
      </c>
      <c r="E517" t="s">
        <v>5</v>
      </c>
      <c r="F517">
        <v>127546</v>
      </c>
      <c r="G517">
        <v>1250</v>
      </c>
      <c r="H517" s="1">
        <v>38940.000410000001</v>
      </c>
      <c r="I517">
        <v>50</v>
      </c>
      <c r="J517" s="32"/>
    </row>
    <row r="518" spans="1:10" x14ac:dyDescent="0.3">
      <c r="A518" s="5" t="s">
        <v>22</v>
      </c>
      <c r="B518" s="6">
        <v>44713</v>
      </c>
      <c r="C518" t="s">
        <v>10</v>
      </c>
      <c r="D518" t="s">
        <v>2</v>
      </c>
      <c r="E518" t="s">
        <v>5</v>
      </c>
      <c r="F518">
        <v>127865</v>
      </c>
      <c r="G518">
        <v>1400</v>
      </c>
      <c r="H518" s="1">
        <v>38029.999609999999</v>
      </c>
      <c r="I518">
        <v>150</v>
      </c>
      <c r="J518" s="32"/>
    </row>
    <row r="519" spans="1:10" x14ac:dyDescent="0.3">
      <c r="A519" s="5" t="s">
        <v>22</v>
      </c>
      <c r="B519" s="6">
        <v>44714</v>
      </c>
      <c r="C519" t="s">
        <v>10</v>
      </c>
      <c r="D519" t="s">
        <v>2</v>
      </c>
      <c r="E519" t="s">
        <v>5</v>
      </c>
      <c r="F519">
        <v>1025327</v>
      </c>
      <c r="G519">
        <v>11450</v>
      </c>
      <c r="H519" s="1">
        <v>314299.99830000004</v>
      </c>
      <c r="I519">
        <v>700</v>
      </c>
      <c r="J519" s="32"/>
    </row>
    <row r="520" spans="1:10" x14ac:dyDescent="0.3">
      <c r="A520" s="5" t="s">
        <v>22</v>
      </c>
      <c r="B520" s="6">
        <v>44715</v>
      </c>
      <c r="C520" t="s">
        <v>10</v>
      </c>
      <c r="D520" t="s">
        <v>2</v>
      </c>
      <c r="E520" t="s">
        <v>5</v>
      </c>
      <c r="F520">
        <v>561415</v>
      </c>
      <c r="G520">
        <v>6200</v>
      </c>
      <c r="H520" s="1">
        <v>173760</v>
      </c>
      <c r="I520">
        <v>250</v>
      </c>
      <c r="J520" s="32"/>
    </row>
    <row r="521" spans="1:10" x14ac:dyDescent="0.3">
      <c r="A521" s="5" t="s">
        <v>22</v>
      </c>
      <c r="B521" s="6">
        <v>44716</v>
      </c>
      <c r="C521" t="s">
        <v>10</v>
      </c>
      <c r="D521" t="s">
        <v>2</v>
      </c>
      <c r="E521" t="s">
        <v>5</v>
      </c>
      <c r="F521">
        <v>132803</v>
      </c>
      <c r="G521">
        <v>1250</v>
      </c>
      <c r="H521" s="1">
        <v>37320.001240000005</v>
      </c>
      <c r="I521">
        <v>300</v>
      </c>
      <c r="J521" s="32"/>
    </row>
    <row r="522" spans="1:10" x14ac:dyDescent="0.3">
      <c r="A522" s="5" t="s">
        <v>22</v>
      </c>
      <c r="B522" s="6">
        <v>44717</v>
      </c>
      <c r="C522" t="s">
        <v>10</v>
      </c>
      <c r="D522" t="s">
        <v>2</v>
      </c>
      <c r="E522" t="s">
        <v>5</v>
      </c>
      <c r="F522">
        <v>24664</v>
      </c>
      <c r="G522">
        <v>100</v>
      </c>
      <c r="H522" s="1">
        <v>2629.9999950000001</v>
      </c>
      <c r="I522">
        <v>50</v>
      </c>
      <c r="J522" s="32"/>
    </row>
    <row r="523" spans="1:10" x14ac:dyDescent="0.3">
      <c r="A523" s="5" t="s">
        <v>22</v>
      </c>
      <c r="B523" s="6">
        <v>44718</v>
      </c>
      <c r="C523" t="s">
        <v>10</v>
      </c>
      <c r="D523" t="s">
        <v>2</v>
      </c>
      <c r="E523" t="s">
        <v>5</v>
      </c>
      <c r="F523">
        <v>1020561</v>
      </c>
      <c r="G523">
        <v>8600</v>
      </c>
      <c r="H523" s="1">
        <v>263810.00069999998</v>
      </c>
      <c r="I523">
        <v>350</v>
      </c>
      <c r="J523" s="32"/>
    </row>
    <row r="524" spans="1:10" x14ac:dyDescent="0.3">
      <c r="A524" s="5" t="s">
        <v>22</v>
      </c>
      <c r="B524" s="6">
        <v>44719</v>
      </c>
      <c r="C524" t="s">
        <v>10</v>
      </c>
      <c r="D524" t="s">
        <v>2</v>
      </c>
      <c r="E524" t="s">
        <v>5</v>
      </c>
      <c r="F524">
        <v>682143</v>
      </c>
      <c r="G524">
        <v>5700</v>
      </c>
      <c r="H524" s="1">
        <v>177109.9993</v>
      </c>
      <c r="I524">
        <v>500</v>
      </c>
      <c r="J524" s="32"/>
    </row>
    <row r="525" spans="1:10" x14ac:dyDescent="0.3">
      <c r="A525" s="5" t="s">
        <v>22</v>
      </c>
      <c r="B525" s="6">
        <v>44720</v>
      </c>
      <c r="C525" t="s">
        <v>10</v>
      </c>
      <c r="D525" t="s">
        <v>2</v>
      </c>
      <c r="E525" t="s">
        <v>5</v>
      </c>
      <c r="F525">
        <v>1247717</v>
      </c>
      <c r="G525">
        <v>11100</v>
      </c>
      <c r="H525" s="1">
        <v>343419.99939999997</v>
      </c>
      <c r="I525">
        <v>750</v>
      </c>
      <c r="J525" s="32"/>
    </row>
    <row r="526" spans="1:10" x14ac:dyDescent="0.3">
      <c r="A526" s="5" t="s">
        <v>22</v>
      </c>
      <c r="B526" s="6">
        <v>44721</v>
      </c>
      <c r="C526" t="s">
        <v>10</v>
      </c>
      <c r="D526" t="s">
        <v>2</v>
      </c>
      <c r="E526" t="s">
        <v>5</v>
      </c>
      <c r="F526">
        <v>146406</v>
      </c>
      <c r="G526">
        <v>1150</v>
      </c>
      <c r="H526" s="1">
        <v>33229.99942</v>
      </c>
      <c r="I526">
        <v>250</v>
      </c>
      <c r="J526" s="32"/>
    </row>
    <row r="527" spans="1:10" x14ac:dyDescent="0.3">
      <c r="A527" s="5" t="s">
        <v>22</v>
      </c>
      <c r="B527" s="6">
        <v>44722</v>
      </c>
      <c r="C527" t="s">
        <v>10</v>
      </c>
      <c r="D527" t="s">
        <v>2</v>
      </c>
      <c r="E527" t="s">
        <v>5</v>
      </c>
      <c r="F527">
        <v>905699</v>
      </c>
      <c r="G527">
        <v>8050</v>
      </c>
      <c r="H527" s="1">
        <v>234659.9982</v>
      </c>
      <c r="I527">
        <v>350</v>
      </c>
      <c r="J527" s="32"/>
    </row>
    <row r="528" spans="1:10" x14ac:dyDescent="0.3">
      <c r="A528" s="5" t="s">
        <v>22</v>
      </c>
      <c r="B528" s="6">
        <v>44723</v>
      </c>
      <c r="C528" t="s">
        <v>10</v>
      </c>
      <c r="D528" t="s">
        <v>2</v>
      </c>
      <c r="E528" t="s">
        <v>5</v>
      </c>
      <c r="F528">
        <v>1184580</v>
      </c>
      <c r="G528">
        <v>9700</v>
      </c>
      <c r="H528" s="1">
        <v>297829.99810000003</v>
      </c>
      <c r="I528">
        <v>750</v>
      </c>
      <c r="J528" s="32"/>
    </row>
    <row r="529" spans="1:10" x14ac:dyDescent="0.3">
      <c r="A529" s="5" t="s">
        <v>22</v>
      </c>
      <c r="B529" s="6">
        <v>44724</v>
      </c>
      <c r="C529" t="s">
        <v>10</v>
      </c>
      <c r="D529" t="s">
        <v>2</v>
      </c>
      <c r="E529" t="s">
        <v>5</v>
      </c>
      <c r="F529">
        <v>98057</v>
      </c>
      <c r="G529">
        <v>1000</v>
      </c>
      <c r="H529" s="1">
        <v>31009.999629999998</v>
      </c>
      <c r="I529">
        <v>150</v>
      </c>
      <c r="J529" s="32"/>
    </row>
    <row r="530" spans="1:10" x14ac:dyDescent="0.3">
      <c r="A530" s="5" t="s">
        <v>22</v>
      </c>
      <c r="B530" s="6">
        <v>44725</v>
      </c>
      <c r="C530" t="s">
        <v>10</v>
      </c>
      <c r="D530" t="s">
        <v>2</v>
      </c>
      <c r="E530" t="s">
        <v>5</v>
      </c>
      <c r="F530">
        <v>238735</v>
      </c>
      <c r="G530">
        <v>2800</v>
      </c>
      <c r="H530" s="1">
        <v>84659.998890000003</v>
      </c>
      <c r="I530">
        <v>150</v>
      </c>
      <c r="J530" s="32"/>
    </row>
    <row r="531" spans="1:10" x14ac:dyDescent="0.3">
      <c r="A531" s="5" t="s">
        <v>22</v>
      </c>
      <c r="B531" s="6">
        <v>44726</v>
      </c>
      <c r="C531" t="s">
        <v>10</v>
      </c>
      <c r="D531" t="s">
        <v>2</v>
      </c>
      <c r="E531" t="s">
        <v>5</v>
      </c>
      <c r="F531">
        <v>320657</v>
      </c>
      <c r="G531">
        <v>3850</v>
      </c>
      <c r="H531" s="1">
        <v>115880.00259999999</v>
      </c>
      <c r="I531">
        <v>50</v>
      </c>
      <c r="J531" s="32"/>
    </row>
    <row r="532" spans="1:10" x14ac:dyDescent="0.3">
      <c r="A532" s="5" t="s">
        <v>22</v>
      </c>
      <c r="B532" s="6">
        <v>44727</v>
      </c>
      <c r="C532" t="s">
        <v>10</v>
      </c>
      <c r="D532" t="s">
        <v>2</v>
      </c>
      <c r="E532" t="s">
        <v>5</v>
      </c>
      <c r="F532">
        <v>244074</v>
      </c>
      <c r="G532">
        <v>2850</v>
      </c>
      <c r="H532" s="1">
        <v>84510.000230000005</v>
      </c>
      <c r="I532">
        <v>150</v>
      </c>
      <c r="J532" s="32"/>
    </row>
    <row r="533" spans="1:10" x14ac:dyDescent="0.3">
      <c r="A533" s="5" t="s">
        <v>22</v>
      </c>
      <c r="B533" s="6">
        <v>44728</v>
      </c>
      <c r="C533" t="s">
        <v>10</v>
      </c>
      <c r="D533" t="s">
        <v>2</v>
      </c>
      <c r="E533" t="s">
        <v>5</v>
      </c>
      <c r="F533">
        <v>39146</v>
      </c>
      <c r="G533">
        <v>400</v>
      </c>
      <c r="H533" s="1">
        <v>13059.999589999999</v>
      </c>
      <c r="I533">
        <v>0</v>
      </c>
      <c r="J533" s="32"/>
    </row>
    <row r="534" spans="1:10" x14ac:dyDescent="0.3">
      <c r="A534" s="5" t="s">
        <v>22</v>
      </c>
      <c r="B534" s="6">
        <v>44729</v>
      </c>
      <c r="C534" t="s">
        <v>10</v>
      </c>
      <c r="D534" t="s">
        <v>2</v>
      </c>
      <c r="E534" t="s">
        <v>5</v>
      </c>
      <c r="F534">
        <v>78468</v>
      </c>
      <c r="G534">
        <v>750</v>
      </c>
      <c r="H534" s="1">
        <v>23649.999619999999</v>
      </c>
      <c r="I534">
        <v>50</v>
      </c>
      <c r="J534" s="32"/>
    </row>
    <row r="535" spans="1:10" x14ac:dyDescent="0.3">
      <c r="A535" s="5" t="s">
        <v>22</v>
      </c>
      <c r="B535" s="6">
        <v>44730</v>
      </c>
      <c r="C535" t="s">
        <v>10</v>
      </c>
      <c r="D535" t="s">
        <v>2</v>
      </c>
      <c r="E535" t="s">
        <v>5</v>
      </c>
      <c r="F535">
        <v>325653</v>
      </c>
      <c r="G535">
        <v>3150</v>
      </c>
      <c r="H535" s="1">
        <v>89350.000260000001</v>
      </c>
      <c r="I535">
        <v>100</v>
      </c>
      <c r="J535" s="32"/>
    </row>
    <row r="536" spans="1:10" x14ac:dyDescent="0.3">
      <c r="A536" s="5" t="s">
        <v>22</v>
      </c>
      <c r="B536" s="6">
        <v>44731</v>
      </c>
      <c r="C536" t="s">
        <v>10</v>
      </c>
      <c r="D536" t="s">
        <v>2</v>
      </c>
      <c r="E536" t="s">
        <v>5</v>
      </c>
      <c r="F536">
        <v>66277</v>
      </c>
      <c r="G536">
        <v>600</v>
      </c>
      <c r="H536" s="1">
        <v>17300.000189999999</v>
      </c>
      <c r="I536">
        <v>200</v>
      </c>
      <c r="J536" s="32"/>
    </row>
    <row r="537" spans="1:10" x14ac:dyDescent="0.3">
      <c r="A537" s="5" t="s">
        <v>22</v>
      </c>
      <c r="B537" s="6">
        <v>44732</v>
      </c>
      <c r="C537" t="s">
        <v>10</v>
      </c>
      <c r="D537" t="s">
        <v>2</v>
      </c>
      <c r="E537" t="s">
        <v>5</v>
      </c>
      <c r="F537">
        <v>93002</v>
      </c>
      <c r="G537">
        <v>800</v>
      </c>
      <c r="H537" s="1">
        <v>23339.999679999997</v>
      </c>
      <c r="I537">
        <v>0</v>
      </c>
      <c r="J537" s="32"/>
    </row>
    <row r="538" spans="1:10" x14ac:dyDescent="0.3">
      <c r="A538" s="5" t="s">
        <v>22</v>
      </c>
      <c r="B538" s="6">
        <v>44733</v>
      </c>
      <c r="C538" t="s">
        <v>10</v>
      </c>
      <c r="D538" t="s">
        <v>2</v>
      </c>
      <c r="E538" t="s">
        <v>5</v>
      </c>
      <c r="F538">
        <v>109723</v>
      </c>
      <c r="G538">
        <v>1350</v>
      </c>
      <c r="H538" s="1">
        <v>40960.000399999997</v>
      </c>
      <c r="I538">
        <v>50</v>
      </c>
      <c r="J538" s="32"/>
    </row>
    <row r="539" spans="1:10" x14ac:dyDescent="0.3">
      <c r="A539" s="5" t="s">
        <v>22</v>
      </c>
      <c r="B539" s="6">
        <v>44734</v>
      </c>
      <c r="C539" t="s">
        <v>10</v>
      </c>
      <c r="D539" t="s">
        <v>2</v>
      </c>
      <c r="E539" t="s">
        <v>5</v>
      </c>
      <c r="F539">
        <v>118941</v>
      </c>
      <c r="G539">
        <v>1750</v>
      </c>
      <c r="H539" s="1">
        <v>50110.000010000003</v>
      </c>
      <c r="I539">
        <v>250</v>
      </c>
      <c r="J539" s="32"/>
    </row>
    <row r="540" spans="1:10" x14ac:dyDescent="0.3">
      <c r="A540" s="5" t="s">
        <v>22</v>
      </c>
      <c r="B540" s="6">
        <v>44735</v>
      </c>
      <c r="C540" t="s">
        <v>10</v>
      </c>
      <c r="D540" t="s">
        <v>2</v>
      </c>
      <c r="E540" t="s">
        <v>5</v>
      </c>
      <c r="F540">
        <v>221576</v>
      </c>
      <c r="G540">
        <v>2350</v>
      </c>
      <c r="H540" s="1">
        <v>66790.000680000012</v>
      </c>
      <c r="I540">
        <v>350</v>
      </c>
      <c r="J540" s="32"/>
    </row>
    <row r="541" spans="1:10" x14ac:dyDescent="0.3">
      <c r="A541" s="5" t="s">
        <v>22</v>
      </c>
      <c r="B541" s="6">
        <v>44736</v>
      </c>
      <c r="C541" t="s">
        <v>10</v>
      </c>
      <c r="D541" t="s">
        <v>2</v>
      </c>
      <c r="E541" t="s">
        <v>5</v>
      </c>
      <c r="F541">
        <v>8341</v>
      </c>
      <c r="G541">
        <v>50</v>
      </c>
      <c r="H541" s="1">
        <v>1639.999986</v>
      </c>
      <c r="I541">
        <v>150</v>
      </c>
      <c r="J541" s="32"/>
    </row>
    <row r="542" spans="1:10" x14ac:dyDescent="0.3">
      <c r="A542" s="5" t="s">
        <v>22</v>
      </c>
      <c r="B542" s="6">
        <v>44737</v>
      </c>
      <c r="C542" t="s">
        <v>10</v>
      </c>
      <c r="D542" t="s">
        <v>2</v>
      </c>
      <c r="E542" t="s">
        <v>5</v>
      </c>
      <c r="F542">
        <v>120335</v>
      </c>
      <c r="G542">
        <v>1300</v>
      </c>
      <c r="H542" s="1">
        <v>36229.999300000003</v>
      </c>
      <c r="I542">
        <v>200</v>
      </c>
      <c r="J542" s="32"/>
    </row>
    <row r="543" spans="1:10" x14ac:dyDescent="0.3">
      <c r="A543" s="5" t="s">
        <v>22</v>
      </c>
      <c r="B543" s="6">
        <v>44738</v>
      </c>
      <c r="C543" t="s">
        <v>10</v>
      </c>
      <c r="D543" t="s">
        <v>2</v>
      </c>
      <c r="E543" t="s">
        <v>5</v>
      </c>
      <c r="F543">
        <v>182098</v>
      </c>
      <c r="G543">
        <v>2000</v>
      </c>
      <c r="H543" s="1">
        <v>62869.999889999999</v>
      </c>
      <c r="I543">
        <v>50</v>
      </c>
      <c r="J543" s="32"/>
    </row>
    <row r="544" spans="1:10" x14ac:dyDescent="0.3">
      <c r="A544" s="5" t="s">
        <v>22</v>
      </c>
      <c r="B544" s="6">
        <v>44739</v>
      </c>
      <c r="C544" t="s">
        <v>10</v>
      </c>
      <c r="D544" t="s">
        <v>2</v>
      </c>
      <c r="E544" t="s">
        <v>5</v>
      </c>
      <c r="F544">
        <v>227473</v>
      </c>
      <c r="G544">
        <v>2600</v>
      </c>
      <c r="H544" s="1">
        <v>71580.000520000001</v>
      </c>
      <c r="I544">
        <v>0</v>
      </c>
      <c r="J544" s="32"/>
    </row>
    <row r="545" spans="1:10" x14ac:dyDescent="0.3">
      <c r="A545" s="5" t="s">
        <v>22</v>
      </c>
      <c r="B545" s="6">
        <v>44740</v>
      </c>
      <c r="C545" t="s">
        <v>10</v>
      </c>
      <c r="D545" t="s">
        <v>2</v>
      </c>
      <c r="E545" t="s">
        <v>5</v>
      </c>
      <c r="F545">
        <v>1050947</v>
      </c>
      <c r="G545">
        <v>11500</v>
      </c>
      <c r="H545" s="1">
        <v>350509.99569999997</v>
      </c>
      <c r="I545">
        <v>150</v>
      </c>
      <c r="J545" s="32"/>
    </row>
    <row r="546" spans="1:10" x14ac:dyDescent="0.3">
      <c r="A546" s="5" t="s">
        <v>22</v>
      </c>
      <c r="B546" s="6">
        <v>44741</v>
      </c>
      <c r="C546" t="s">
        <v>10</v>
      </c>
      <c r="D546" t="s">
        <v>2</v>
      </c>
      <c r="E546" t="s">
        <v>5</v>
      </c>
      <c r="F546">
        <v>720859</v>
      </c>
      <c r="G546">
        <v>8100</v>
      </c>
      <c r="H546" s="1">
        <v>213689.99859999999</v>
      </c>
      <c r="I546">
        <v>700</v>
      </c>
      <c r="J546" s="32"/>
    </row>
    <row r="547" spans="1:10" x14ac:dyDescent="0.3">
      <c r="A547" s="5" t="s">
        <v>22</v>
      </c>
      <c r="B547" s="6">
        <v>44742</v>
      </c>
      <c r="C547" t="s">
        <v>10</v>
      </c>
      <c r="D547" t="s">
        <v>2</v>
      </c>
      <c r="E547" t="s">
        <v>5</v>
      </c>
      <c r="F547">
        <v>41111</v>
      </c>
      <c r="G547">
        <v>400</v>
      </c>
      <c r="H547" s="1">
        <v>10960.00016</v>
      </c>
      <c r="I547">
        <v>100</v>
      </c>
      <c r="J547" s="32"/>
    </row>
    <row r="548" spans="1:10" x14ac:dyDescent="0.3">
      <c r="A548" s="5" t="s">
        <v>22</v>
      </c>
      <c r="B548" s="6">
        <v>44743</v>
      </c>
      <c r="C548" t="s">
        <v>10</v>
      </c>
      <c r="D548" t="s">
        <v>2</v>
      </c>
      <c r="E548" t="s">
        <v>5</v>
      </c>
      <c r="F548">
        <v>148616</v>
      </c>
      <c r="G548">
        <v>1250</v>
      </c>
      <c r="H548" s="1">
        <v>37399.999620000002</v>
      </c>
      <c r="I548">
        <v>350</v>
      </c>
      <c r="J548" s="32"/>
    </row>
    <row r="549" spans="1:10" x14ac:dyDescent="0.3">
      <c r="A549" s="5" t="s">
        <v>22</v>
      </c>
      <c r="B549" s="6">
        <v>44744</v>
      </c>
      <c r="C549" t="s">
        <v>10</v>
      </c>
      <c r="D549" t="s">
        <v>2</v>
      </c>
      <c r="E549" t="s">
        <v>5</v>
      </c>
      <c r="F549">
        <v>707260</v>
      </c>
      <c r="G549">
        <v>6750</v>
      </c>
      <c r="H549" s="1">
        <v>210820.00279999999</v>
      </c>
      <c r="I549">
        <v>1050</v>
      </c>
      <c r="J549" s="32"/>
    </row>
    <row r="550" spans="1:10" x14ac:dyDescent="0.3">
      <c r="A550" s="5" t="s">
        <v>22</v>
      </c>
      <c r="B550" s="6">
        <v>44745</v>
      </c>
      <c r="C550" t="s">
        <v>10</v>
      </c>
      <c r="D550" t="s">
        <v>2</v>
      </c>
      <c r="E550" t="s">
        <v>5</v>
      </c>
      <c r="F550">
        <v>139596</v>
      </c>
      <c r="G550">
        <v>1300</v>
      </c>
      <c r="H550" s="1">
        <v>42410.000319999999</v>
      </c>
      <c r="I550">
        <v>100</v>
      </c>
      <c r="J550" s="32"/>
    </row>
    <row r="551" spans="1:10" x14ac:dyDescent="0.3">
      <c r="A551" s="5" t="s">
        <v>22</v>
      </c>
      <c r="B551" s="6">
        <v>44746</v>
      </c>
      <c r="C551" t="s">
        <v>10</v>
      </c>
      <c r="D551" t="s">
        <v>2</v>
      </c>
      <c r="E551" t="s">
        <v>5</v>
      </c>
      <c r="F551">
        <v>105399</v>
      </c>
      <c r="G551">
        <v>1100</v>
      </c>
      <c r="H551" s="1">
        <v>33199.999329999999</v>
      </c>
      <c r="I551">
        <v>150</v>
      </c>
      <c r="J551" s="32"/>
    </row>
    <row r="552" spans="1:10" x14ac:dyDescent="0.3">
      <c r="A552" s="5" t="s">
        <v>22</v>
      </c>
      <c r="B552" s="6">
        <v>44747</v>
      </c>
      <c r="C552" t="s">
        <v>10</v>
      </c>
      <c r="D552" t="s">
        <v>2</v>
      </c>
      <c r="E552" t="s">
        <v>5</v>
      </c>
      <c r="F552">
        <v>222378</v>
      </c>
      <c r="G552">
        <v>2500</v>
      </c>
      <c r="H552" s="1">
        <v>72910.001040000003</v>
      </c>
      <c r="I552">
        <v>0</v>
      </c>
      <c r="J552" s="32"/>
    </row>
    <row r="553" spans="1:10" x14ac:dyDescent="0.3">
      <c r="A553" s="5" t="s">
        <v>22</v>
      </c>
      <c r="B553" s="6">
        <v>44748</v>
      </c>
      <c r="C553" t="s">
        <v>10</v>
      </c>
      <c r="D553" t="s">
        <v>2</v>
      </c>
      <c r="E553" t="s">
        <v>5</v>
      </c>
      <c r="F553">
        <v>975792</v>
      </c>
      <c r="G553">
        <v>10500</v>
      </c>
      <c r="H553" s="1">
        <v>293880.00109999999</v>
      </c>
      <c r="I553">
        <v>500</v>
      </c>
      <c r="J553" s="32"/>
    </row>
    <row r="554" spans="1:10" x14ac:dyDescent="0.3">
      <c r="A554" s="5" t="s">
        <v>22</v>
      </c>
      <c r="B554" s="6">
        <v>44749</v>
      </c>
      <c r="C554" t="s">
        <v>10</v>
      </c>
      <c r="D554" t="s">
        <v>2</v>
      </c>
      <c r="E554" t="s">
        <v>5</v>
      </c>
      <c r="F554">
        <v>579150</v>
      </c>
      <c r="G554">
        <v>6250</v>
      </c>
      <c r="H554" s="1">
        <v>167049.99970000001</v>
      </c>
      <c r="I554">
        <v>300</v>
      </c>
      <c r="J554" s="32"/>
    </row>
    <row r="555" spans="1:10" x14ac:dyDescent="0.3">
      <c r="A555" s="5" t="s">
        <v>22</v>
      </c>
      <c r="B555" s="6">
        <v>44750</v>
      </c>
      <c r="C555" t="s">
        <v>10</v>
      </c>
      <c r="D555" t="s">
        <v>2</v>
      </c>
      <c r="E555" t="s">
        <v>5</v>
      </c>
      <c r="F555">
        <v>449588</v>
      </c>
      <c r="G555">
        <v>4050</v>
      </c>
      <c r="H555" s="1">
        <v>123800.00099999999</v>
      </c>
      <c r="I555">
        <v>450</v>
      </c>
      <c r="J555" s="32"/>
    </row>
    <row r="556" spans="1:10" x14ac:dyDescent="0.3">
      <c r="A556" s="5" t="s">
        <v>22</v>
      </c>
      <c r="B556" s="6">
        <v>44751</v>
      </c>
      <c r="C556" t="s">
        <v>10</v>
      </c>
      <c r="D556" t="s">
        <v>2</v>
      </c>
      <c r="E556" t="s">
        <v>5</v>
      </c>
      <c r="F556">
        <v>318157</v>
      </c>
      <c r="G556">
        <v>2800</v>
      </c>
      <c r="H556" s="1">
        <v>85700.001959999994</v>
      </c>
      <c r="I556">
        <v>0</v>
      </c>
      <c r="J556" s="32"/>
    </row>
    <row r="557" spans="1:10" x14ac:dyDescent="0.3">
      <c r="A557" s="5" t="s">
        <v>22</v>
      </c>
      <c r="B557" s="6">
        <v>44752</v>
      </c>
      <c r="C557" t="s">
        <v>10</v>
      </c>
      <c r="D557" t="s">
        <v>2</v>
      </c>
      <c r="E557" t="s">
        <v>5</v>
      </c>
      <c r="F557">
        <v>196967</v>
      </c>
      <c r="G557">
        <v>2150</v>
      </c>
      <c r="H557" s="1">
        <v>65179.999710000004</v>
      </c>
      <c r="I557">
        <v>250</v>
      </c>
      <c r="J557" s="32"/>
    </row>
    <row r="558" spans="1:10" x14ac:dyDescent="0.3">
      <c r="A558" s="5" t="s">
        <v>22</v>
      </c>
      <c r="B558" s="6">
        <v>44753</v>
      </c>
      <c r="C558" t="s">
        <v>10</v>
      </c>
      <c r="D558" t="s">
        <v>2</v>
      </c>
      <c r="E558" t="s">
        <v>5</v>
      </c>
      <c r="F558">
        <v>158298</v>
      </c>
      <c r="G558">
        <v>1850</v>
      </c>
      <c r="H558" s="1">
        <v>46430.000070000002</v>
      </c>
      <c r="I558">
        <v>350</v>
      </c>
      <c r="J558" s="32"/>
    </row>
    <row r="559" spans="1:10" x14ac:dyDescent="0.3">
      <c r="A559" s="5" t="s">
        <v>22</v>
      </c>
      <c r="B559" s="6">
        <v>44754</v>
      </c>
      <c r="C559" t="s">
        <v>10</v>
      </c>
      <c r="D559" t="s">
        <v>2</v>
      </c>
      <c r="E559" t="s">
        <v>5</v>
      </c>
      <c r="F559">
        <v>222739</v>
      </c>
      <c r="G559">
        <v>2750</v>
      </c>
      <c r="H559" s="1">
        <v>68559.999590000007</v>
      </c>
      <c r="I559">
        <v>300</v>
      </c>
      <c r="J559" s="32"/>
    </row>
    <row r="560" spans="1:10" x14ac:dyDescent="0.3">
      <c r="A560" s="5" t="s">
        <v>22</v>
      </c>
      <c r="B560" s="6">
        <v>44755</v>
      </c>
      <c r="C560" t="s">
        <v>10</v>
      </c>
      <c r="D560" t="s">
        <v>2</v>
      </c>
      <c r="E560" t="s">
        <v>5</v>
      </c>
      <c r="F560">
        <v>20780</v>
      </c>
      <c r="G560">
        <v>250</v>
      </c>
      <c r="H560" s="1">
        <v>8189.9999379999999</v>
      </c>
      <c r="I560">
        <v>0</v>
      </c>
      <c r="J560" s="32"/>
    </row>
    <row r="561" spans="1:10" x14ac:dyDescent="0.3">
      <c r="A561" s="5" t="s">
        <v>22</v>
      </c>
      <c r="B561" s="6">
        <v>44756</v>
      </c>
      <c r="C561" t="s">
        <v>10</v>
      </c>
      <c r="D561" t="s">
        <v>2</v>
      </c>
      <c r="E561" t="s">
        <v>5</v>
      </c>
      <c r="F561">
        <v>128616</v>
      </c>
      <c r="G561">
        <v>1650</v>
      </c>
      <c r="H561" s="1">
        <v>48549.999479999999</v>
      </c>
      <c r="I561">
        <v>150</v>
      </c>
      <c r="J561" s="32"/>
    </row>
    <row r="562" spans="1:10" x14ac:dyDescent="0.3">
      <c r="A562" s="5" t="s">
        <v>22</v>
      </c>
      <c r="B562" s="6">
        <v>44757</v>
      </c>
      <c r="C562" t="s">
        <v>10</v>
      </c>
      <c r="D562" t="s">
        <v>2</v>
      </c>
      <c r="E562" t="s">
        <v>5</v>
      </c>
      <c r="F562">
        <v>72982</v>
      </c>
      <c r="G562">
        <v>550</v>
      </c>
      <c r="H562" s="1">
        <v>15049.999949999999</v>
      </c>
      <c r="I562">
        <v>0</v>
      </c>
      <c r="J562" s="32"/>
    </row>
    <row r="563" spans="1:10" x14ac:dyDescent="0.3">
      <c r="A563" s="5" t="s">
        <v>22</v>
      </c>
      <c r="B563" s="6">
        <v>44758</v>
      </c>
      <c r="C563" t="s">
        <v>10</v>
      </c>
      <c r="D563" t="s">
        <v>2</v>
      </c>
      <c r="E563" t="s">
        <v>5</v>
      </c>
      <c r="F563">
        <v>975884</v>
      </c>
      <c r="G563">
        <v>8350</v>
      </c>
      <c r="H563" s="1">
        <v>237319.9975</v>
      </c>
      <c r="I563">
        <v>650</v>
      </c>
      <c r="J563" s="32"/>
    </row>
    <row r="564" spans="1:10" x14ac:dyDescent="0.3">
      <c r="A564" s="5" t="s">
        <v>22</v>
      </c>
      <c r="B564" s="6">
        <v>44759</v>
      </c>
      <c r="C564" t="s">
        <v>10</v>
      </c>
      <c r="D564" t="s">
        <v>2</v>
      </c>
      <c r="E564" t="s">
        <v>5</v>
      </c>
      <c r="F564">
        <v>245607</v>
      </c>
      <c r="G564">
        <v>1650</v>
      </c>
      <c r="H564" s="1">
        <v>47879.999519999998</v>
      </c>
      <c r="I564">
        <v>300</v>
      </c>
      <c r="J564" s="32"/>
    </row>
    <row r="565" spans="1:10" x14ac:dyDescent="0.3">
      <c r="A565" s="5" t="s">
        <v>22</v>
      </c>
      <c r="B565" s="6">
        <v>44760</v>
      </c>
      <c r="C565" t="s">
        <v>10</v>
      </c>
      <c r="D565" t="s">
        <v>2</v>
      </c>
      <c r="E565" t="s">
        <v>5</v>
      </c>
      <c r="F565">
        <v>485369</v>
      </c>
      <c r="G565">
        <v>5700</v>
      </c>
      <c r="H565" s="1">
        <v>164640.00150000001</v>
      </c>
      <c r="I565">
        <v>250</v>
      </c>
      <c r="J565" s="32"/>
    </row>
    <row r="566" spans="1:10" x14ac:dyDescent="0.3">
      <c r="A566" s="5" t="s">
        <v>22</v>
      </c>
      <c r="B566" s="6">
        <v>44761</v>
      </c>
      <c r="C566" t="s">
        <v>10</v>
      </c>
      <c r="D566" t="s">
        <v>2</v>
      </c>
      <c r="E566" t="s">
        <v>5</v>
      </c>
      <c r="F566">
        <v>866355</v>
      </c>
      <c r="G566">
        <v>6950</v>
      </c>
      <c r="H566" s="1">
        <v>200829.99609999999</v>
      </c>
      <c r="I566">
        <v>750</v>
      </c>
      <c r="J566" s="32"/>
    </row>
    <row r="567" spans="1:10" x14ac:dyDescent="0.3">
      <c r="A567" s="5" t="s">
        <v>22</v>
      </c>
      <c r="B567" s="6">
        <v>44762</v>
      </c>
      <c r="C567" t="s">
        <v>10</v>
      </c>
      <c r="D567" t="s">
        <v>2</v>
      </c>
      <c r="E567" t="s">
        <v>5</v>
      </c>
      <c r="F567">
        <v>502710</v>
      </c>
      <c r="G567">
        <v>3600</v>
      </c>
      <c r="H567" s="1">
        <v>105219.9969</v>
      </c>
      <c r="I567">
        <v>650</v>
      </c>
      <c r="J567" s="32"/>
    </row>
    <row r="568" spans="1:10" x14ac:dyDescent="0.3">
      <c r="A568" s="5" t="s">
        <v>22</v>
      </c>
      <c r="B568" s="6">
        <v>44763</v>
      </c>
      <c r="C568" t="s">
        <v>10</v>
      </c>
      <c r="D568" t="s">
        <v>2</v>
      </c>
      <c r="E568" t="s">
        <v>5</v>
      </c>
      <c r="F568">
        <v>475184</v>
      </c>
      <c r="G568">
        <v>4400</v>
      </c>
      <c r="H568" s="1">
        <v>127320.0028</v>
      </c>
      <c r="I568">
        <v>250</v>
      </c>
      <c r="J568" s="32"/>
    </row>
    <row r="569" spans="1:10" x14ac:dyDescent="0.3">
      <c r="A569" s="5" t="s">
        <v>22</v>
      </c>
      <c r="B569" s="6">
        <v>44764</v>
      </c>
      <c r="C569" t="s">
        <v>10</v>
      </c>
      <c r="D569" t="s">
        <v>2</v>
      </c>
      <c r="E569" t="s">
        <v>5</v>
      </c>
      <c r="F569">
        <v>357401</v>
      </c>
      <c r="G569">
        <v>2350</v>
      </c>
      <c r="H569" s="1">
        <v>68670.000079999998</v>
      </c>
      <c r="I569">
        <v>400</v>
      </c>
      <c r="J569" s="32"/>
    </row>
    <row r="570" spans="1:10" x14ac:dyDescent="0.3">
      <c r="A570" s="5" t="s">
        <v>22</v>
      </c>
      <c r="B570" s="6">
        <v>44765</v>
      </c>
      <c r="C570" t="s">
        <v>10</v>
      </c>
      <c r="D570" t="s">
        <v>2</v>
      </c>
      <c r="E570" t="s">
        <v>5</v>
      </c>
      <c r="F570">
        <v>99810</v>
      </c>
      <c r="G570">
        <v>700</v>
      </c>
      <c r="H570" s="1">
        <v>20050.000189999999</v>
      </c>
      <c r="I570">
        <v>50</v>
      </c>
      <c r="J570" s="32"/>
    </row>
    <row r="571" spans="1:10" x14ac:dyDescent="0.3">
      <c r="A571" s="5" t="s">
        <v>22</v>
      </c>
      <c r="B571" s="6">
        <v>44766</v>
      </c>
      <c r="C571" t="s">
        <v>10</v>
      </c>
      <c r="D571" t="s">
        <v>2</v>
      </c>
      <c r="E571" t="s">
        <v>5</v>
      </c>
      <c r="F571">
        <v>81569</v>
      </c>
      <c r="G571">
        <v>300</v>
      </c>
      <c r="H571" s="1">
        <v>9409.9999669999997</v>
      </c>
      <c r="I571">
        <v>300</v>
      </c>
      <c r="J571" s="32"/>
    </row>
    <row r="572" spans="1:10" x14ac:dyDescent="0.3">
      <c r="A572" s="5" t="s">
        <v>22</v>
      </c>
      <c r="B572" s="6">
        <v>44767</v>
      </c>
      <c r="C572" t="s">
        <v>10</v>
      </c>
      <c r="D572" t="s">
        <v>2</v>
      </c>
      <c r="E572" t="s">
        <v>5</v>
      </c>
      <c r="F572">
        <v>441192</v>
      </c>
      <c r="G572">
        <v>2650</v>
      </c>
      <c r="H572" s="1">
        <v>77599.999790000002</v>
      </c>
      <c r="I572">
        <v>300</v>
      </c>
      <c r="J572" s="32"/>
    </row>
    <row r="573" spans="1:10" x14ac:dyDescent="0.3">
      <c r="A573" s="5" t="s">
        <v>22</v>
      </c>
      <c r="B573" s="6">
        <v>44768</v>
      </c>
      <c r="C573" t="s">
        <v>10</v>
      </c>
      <c r="D573" t="s">
        <v>2</v>
      </c>
      <c r="E573" t="s">
        <v>5</v>
      </c>
      <c r="F573">
        <v>90470</v>
      </c>
      <c r="G573">
        <v>550</v>
      </c>
      <c r="H573" s="1">
        <v>16730.000019999999</v>
      </c>
      <c r="I573">
        <v>150</v>
      </c>
      <c r="J573" s="32"/>
    </row>
    <row r="574" spans="1:10" x14ac:dyDescent="0.3">
      <c r="A574" s="5" t="s">
        <v>23</v>
      </c>
      <c r="B574" s="6">
        <v>44769</v>
      </c>
      <c r="C574" t="s">
        <v>10</v>
      </c>
      <c r="D574" t="s">
        <v>2</v>
      </c>
      <c r="E574" t="s">
        <v>1</v>
      </c>
      <c r="F574">
        <v>98066</v>
      </c>
      <c r="G574">
        <v>450</v>
      </c>
      <c r="H574" s="1">
        <v>16150.000099999999</v>
      </c>
      <c r="I574">
        <v>450</v>
      </c>
      <c r="J574" s="32"/>
    </row>
    <row r="575" spans="1:10" x14ac:dyDescent="0.3">
      <c r="A575" s="5" t="s">
        <v>23</v>
      </c>
      <c r="B575" s="6">
        <v>44770</v>
      </c>
      <c r="C575" t="s">
        <v>10</v>
      </c>
      <c r="D575" t="s">
        <v>2</v>
      </c>
      <c r="E575" t="s">
        <v>1</v>
      </c>
      <c r="F575">
        <v>770749</v>
      </c>
      <c r="G575">
        <v>5000</v>
      </c>
      <c r="H575" s="1">
        <v>189129.99840000001</v>
      </c>
      <c r="I575">
        <v>1150</v>
      </c>
      <c r="J575" s="32"/>
    </row>
    <row r="576" spans="1:10" x14ac:dyDescent="0.3">
      <c r="A576" s="5" t="s">
        <v>23</v>
      </c>
      <c r="B576" s="6">
        <v>44771</v>
      </c>
      <c r="C576" t="s">
        <v>10</v>
      </c>
      <c r="D576" t="s">
        <v>2</v>
      </c>
      <c r="E576" t="s">
        <v>1</v>
      </c>
      <c r="F576">
        <v>52553</v>
      </c>
      <c r="G576">
        <v>250</v>
      </c>
      <c r="H576" s="1">
        <v>8529.999851999999</v>
      </c>
      <c r="I576">
        <v>450</v>
      </c>
      <c r="J576" s="32"/>
    </row>
    <row r="577" spans="1:10" x14ac:dyDescent="0.3">
      <c r="A577" s="5" t="s">
        <v>23</v>
      </c>
      <c r="B577" s="6">
        <v>44772</v>
      </c>
      <c r="C577" t="s">
        <v>10</v>
      </c>
      <c r="D577" t="s">
        <v>2</v>
      </c>
      <c r="E577" t="s">
        <v>1</v>
      </c>
      <c r="F577">
        <v>362296</v>
      </c>
      <c r="G577">
        <v>1950</v>
      </c>
      <c r="H577" s="1">
        <v>67770.00129</v>
      </c>
      <c r="I577">
        <v>900</v>
      </c>
      <c r="J577" s="32"/>
    </row>
    <row r="578" spans="1:10" x14ac:dyDescent="0.3">
      <c r="A578" s="5" t="s">
        <v>23</v>
      </c>
      <c r="B578" s="6">
        <v>44773</v>
      </c>
      <c r="C578" t="s">
        <v>10</v>
      </c>
      <c r="D578" t="s">
        <v>2</v>
      </c>
      <c r="E578" t="s">
        <v>1</v>
      </c>
      <c r="F578">
        <v>427729</v>
      </c>
      <c r="G578">
        <v>2500</v>
      </c>
      <c r="H578" s="1">
        <v>96899.998900000006</v>
      </c>
      <c r="I578">
        <v>600</v>
      </c>
      <c r="J578" s="32"/>
    </row>
    <row r="579" spans="1:10" x14ac:dyDescent="0.3">
      <c r="A579" s="5" t="s">
        <v>23</v>
      </c>
      <c r="B579" s="6">
        <v>44774</v>
      </c>
      <c r="C579" t="s">
        <v>10</v>
      </c>
      <c r="D579" t="s">
        <v>2</v>
      </c>
      <c r="E579" t="s">
        <v>1</v>
      </c>
      <c r="F579">
        <v>180351</v>
      </c>
      <c r="G579">
        <v>1050</v>
      </c>
      <c r="H579" s="1">
        <v>37130.000110000001</v>
      </c>
      <c r="I579">
        <v>550</v>
      </c>
      <c r="J579" s="32"/>
    </row>
    <row r="580" spans="1:10" x14ac:dyDescent="0.3">
      <c r="A580" s="5" t="s">
        <v>23</v>
      </c>
      <c r="B580" s="6">
        <v>44775</v>
      </c>
      <c r="C580" t="s">
        <v>10</v>
      </c>
      <c r="D580" t="s">
        <v>2</v>
      </c>
      <c r="E580" t="s">
        <v>1</v>
      </c>
      <c r="F580">
        <v>187329</v>
      </c>
      <c r="G580">
        <v>1450</v>
      </c>
      <c r="H580" s="1">
        <v>53159.999609999999</v>
      </c>
      <c r="I580">
        <v>550</v>
      </c>
      <c r="J580" s="32"/>
    </row>
    <row r="581" spans="1:10" x14ac:dyDescent="0.3">
      <c r="A581" s="5" t="s">
        <v>23</v>
      </c>
      <c r="B581" s="6">
        <v>44776</v>
      </c>
      <c r="C581" t="s">
        <v>10</v>
      </c>
      <c r="D581" t="s">
        <v>2</v>
      </c>
      <c r="E581" t="s">
        <v>1</v>
      </c>
      <c r="F581">
        <v>782894</v>
      </c>
      <c r="G581">
        <v>5900</v>
      </c>
      <c r="H581" s="1">
        <v>192929.99950000001</v>
      </c>
      <c r="I581">
        <v>750</v>
      </c>
      <c r="J581" s="32"/>
    </row>
    <row r="582" spans="1:10" x14ac:dyDescent="0.3">
      <c r="A582" s="5" t="s">
        <v>23</v>
      </c>
      <c r="B582" s="6">
        <v>44777</v>
      </c>
      <c r="C582" t="s">
        <v>10</v>
      </c>
      <c r="D582" t="s">
        <v>2</v>
      </c>
      <c r="E582" t="s">
        <v>1</v>
      </c>
      <c r="F582">
        <v>1206533</v>
      </c>
      <c r="G582">
        <v>6400</v>
      </c>
      <c r="H582" s="1">
        <v>236119.9988</v>
      </c>
      <c r="I582">
        <v>1600</v>
      </c>
      <c r="J582" s="32"/>
    </row>
    <row r="583" spans="1:10" x14ac:dyDescent="0.3">
      <c r="A583" s="5" t="s">
        <v>23</v>
      </c>
      <c r="B583" s="6">
        <v>44778</v>
      </c>
      <c r="C583" t="s">
        <v>10</v>
      </c>
      <c r="D583" t="s">
        <v>2</v>
      </c>
      <c r="E583" t="s">
        <v>1</v>
      </c>
      <c r="F583">
        <v>84494</v>
      </c>
      <c r="G583">
        <v>350</v>
      </c>
      <c r="H583" s="1">
        <v>12570.000169999999</v>
      </c>
      <c r="I583">
        <v>500</v>
      </c>
      <c r="J583" s="32"/>
    </row>
    <row r="584" spans="1:10" x14ac:dyDescent="0.3">
      <c r="A584" s="5" t="s">
        <v>23</v>
      </c>
      <c r="B584" s="6">
        <v>44779</v>
      </c>
      <c r="C584" t="s">
        <v>10</v>
      </c>
      <c r="D584" t="s">
        <v>2</v>
      </c>
      <c r="E584" t="s">
        <v>1</v>
      </c>
      <c r="F584">
        <v>94257</v>
      </c>
      <c r="G584">
        <v>350</v>
      </c>
      <c r="H584" s="1">
        <v>12580.000399999999</v>
      </c>
      <c r="I584">
        <v>500</v>
      </c>
      <c r="J584" s="32"/>
    </row>
    <row r="585" spans="1:10" x14ac:dyDescent="0.3">
      <c r="A585" s="5" t="s">
        <v>23</v>
      </c>
      <c r="B585" s="6">
        <v>44780</v>
      </c>
      <c r="C585" t="s">
        <v>10</v>
      </c>
      <c r="D585" t="s">
        <v>2</v>
      </c>
      <c r="E585" t="s">
        <v>1</v>
      </c>
      <c r="F585">
        <v>131060</v>
      </c>
      <c r="G585">
        <v>800</v>
      </c>
      <c r="H585" s="1">
        <v>28049.999589999999</v>
      </c>
      <c r="I585">
        <v>600</v>
      </c>
      <c r="J585" s="32"/>
    </row>
    <row r="586" spans="1:10" x14ac:dyDescent="0.3">
      <c r="A586" s="5" t="s">
        <v>23</v>
      </c>
      <c r="B586" s="6">
        <v>44781</v>
      </c>
      <c r="C586" t="s">
        <v>10</v>
      </c>
      <c r="D586" t="s">
        <v>2</v>
      </c>
      <c r="E586" t="s">
        <v>1</v>
      </c>
      <c r="F586">
        <v>341603</v>
      </c>
      <c r="G586">
        <v>2500</v>
      </c>
      <c r="H586" s="1">
        <v>83480.001210000002</v>
      </c>
      <c r="I586">
        <v>700</v>
      </c>
      <c r="J586" s="32"/>
    </row>
    <row r="587" spans="1:10" x14ac:dyDescent="0.3">
      <c r="A587" s="5" t="s">
        <v>23</v>
      </c>
      <c r="B587" s="6">
        <v>44782</v>
      </c>
      <c r="C587" t="s">
        <v>10</v>
      </c>
      <c r="D587" t="s">
        <v>2</v>
      </c>
      <c r="E587" t="s">
        <v>1</v>
      </c>
      <c r="F587">
        <v>140749</v>
      </c>
      <c r="G587">
        <v>950</v>
      </c>
      <c r="H587" s="1">
        <v>30479.999899999999</v>
      </c>
      <c r="I587">
        <v>450</v>
      </c>
      <c r="J587" s="32"/>
    </row>
    <row r="588" spans="1:10" x14ac:dyDescent="0.3">
      <c r="A588" s="5" t="s">
        <v>23</v>
      </c>
      <c r="B588" s="6">
        <v>44783</v>
      </c>
      <c r="C588" t="s">
        <v>10</v>
      </c>
      <c r="D588" t="s">
        <v>2</v>
      </c>
      <c r="E588" t="s">
        <v>1</v>
      </c>
      <c r="F588">
        <v>102525</v>
      </c>
      <c r="G588">
        <v>650</v>
      </c>
      <c r="H588" s="1">
        <v>20299.999830000001</v>
      </c>
      <c r="I588">
        <v>500</v>
      </c>
      <c r="J588" s="32"/>
    </row>
    <row r="589" spans="1:10" x14ac:dyDescent="0.3">
      <c r="A589" s="5" t="s">
        <v>23</v>
      </c>
      <c r="B589" s="6">
        <v>44784</v>
      </c>
      <c r="C589" t="s">
        <v>10</v>
      </c>
      <c r="D589" t="s">
        <v>2</v>
      </c>
      <c r="E589" t="s">
        <v>1</v>
      </c>
      <c r="F589">
        <v>447952</v>
      </c>
      <c r="G589">
        <v>3400</v>
      </c>
      <c r="H589" s="1">
        <v>131579.99830000001</v>
      </c>
      <c r="I589">
        <v>900</v>
      </c>
      <c r="J589" s="32"/>
    </row>
    <row r="590" spans="1:10" x14ac:dyDescent="0.3">
      <c r="A590" s="5" t="s">
        <v>23</v>
      </c>
      <c r="B590" s="6">
        <v>44785</v>
      </c>
      <c r="C590" t="s">
        <v>10</v>
      </c>
      <c r="D590" t="s">
        <v>2</v>
      </c>
      <c r="E590" t="s">
        <v>1</v>
      </c>
      <c r="F590">
        <v>76355</v>
      </c>
      <c r="G590">
        <v>450</v>
      </c>
      <c r="H590" s="1">
        <v>14629.999879999999</v>
      </c>
      <c r="I590">
        <v>500</v>
      </c>
      <c r="J590" s="32"/>
    </row>
    <row r="591" spans="1:10" x14ac:dyDescent="0.3">
      <c r="A591" s="5" t="s">
        <v>23</v>
      </c>
      <c r="B591" s="6">
        <v>44786</v>
      </c>
      <c r="C591" t="s">
        <v>10</v>
      </c>
      <c r="D591" t="s">
        <v>2</v>
      </c>
      <c r="E591" t="s">
        <v>1</v>
      </c>
      <c r="F591">
        <v>256598</v>
      </c>
      <c r="G591">
        <v>1900</v>
      </c>
      <c r="H591" s="1">
        <v>64469.999310000007</v>
      </c>
      <c r="I591">
        <v>800</v>
      </c>
      <c r="J591" s="32"/>
    </row>
    <row r="592" spans="1:10" x14ac:dyDescent="0.3">
      <c r="A592" s="5" t="s">
        <v>23</v>
      </c>
      <c r="B592" s="6">
        <v>44787</v>
      </c>
      <c r="C592" t="s">
        <v>10</v>
      </c>
      <c r="D592" t="s">
        <v>2</v>
      </c>
      <c r="E592" t="s">
        <v>1</v>
      </c>
      <c r="F592">
        <v>127476</v>
      </c>
      <c r="G592">
        <v>1050</v>
      </c>
      <c r="H592" s="1">
        <v>30150.00057</v>
      </c>
      <c r="I592">
        <v>600</v>
      </c>
      <c r="J592" s="32"/>
    </row>
    <row r="593" spans="1:10" x14ac:dyDescent="0.3">
      <c r="A593" s="5" t="s">
        <v>23</v>
      </c>
      <c r="B593" s="6">
        <v>44788</v>
      </c>
      <c r="C593" t="s">
        <v>10</v>
      </c>
      <c r="D593" t="s">
        <v>2</v>
      </c>
      <c r="E593" t="s">
        <v>1</v>
      </c>
      <c r="F593">
        <v>237603</v>
      </c>
      <c r="G593">
        <v>1850</v>
      </c>
      <c r="H593" s="1">
        <v>62250.000240000001</v>
      </c>
      <c r="I593">
        <v>700</v>
      </c>
      <c r="J593" s="32"/>
    </row>
    <row r="594" spans="1:10" x14ac:dyDescent="0.3">
      <c r="A594" s="5" t="s">
        <v>23</v>
      </c>
      <c r="B594" s="6">
        <v>44789</v>
      </c>
      <c r="C594" t="s">
        <v>10</v>
      </c>
      <c r="D594" t="s">
        <v>2</v>
      </c>
      <c r="E594" t="s">
        <v>1</v>
      </c>
      <c r="F594">
        <v>271091</v>
      </c>
      <c r="G594">
        <v>2100</v>
      </c>
      <c r="H594" s="1">
        <v>78039.999839999989</v>
      </c>
      <c r="I594">
        <v>600</v>
      </c>
      <c r="J594" s="32"/>
    </row>
    <row r="595" spans="1:10" x14ac:dyDescent="0.3">
      <c r="A595" s="5" t="s">
        <v>23</v>
      </c>
      <c r="B595" s="6">
        <v>44790</v>
      </c>
      <c r="C595" t="s">
        <v>10</v>
      </c>
      <c r="D595" t="s">
        <v>2</v>
      </c>
      <c r="E595" t="s">
        <v>1</v>
      </c>
      <c r="F595">
        <v>21743</v>
      </c>
      <c r="G595">
        <v>100</v>
      </c>
      <c r="H595" s="1">
        <v>3400.0000950000003</v>
      </c>
      <c r="I595">
        <v>450</v>
      </c>
      <c r="J595" s="32"/>
    </row>
    <row r="596" spans="1:10" x14ac:dyDescent="0.3">
      <c r="A596" s="5" t="s">
        <v>23</v>
      </c>
      <c r="B596" s="6">
        <v>44791</v>
      </c>
      <c r="C596" t="s">
        <v>10</v>
      </c>
      <c r="D596" t="s">
        <v>2</v>
      </c>
      <c r="E596" t="s">
        <v>1</v>
      </c>
      <c r="F596">
        <v>88970</v>
      </c>
      <c r="G596">
        <v>500</v>
      </c>
      <c r="H596" s="1">
        <v>14830.000399999999</v>
      </c>
      <c r="I596">
        <v>500</v>
      </c>
      <c r="J596" s="32"/>
    </row>
    <row r="597" spans="1:10" x14ac:dyDescent="0.3">
      <c r="A597" s="5" t="s">
        <v>23</v>
      </c>
      <c r="B597" s="6">
        <v>44792</v>
      </c>
      <c r="C597" t="s">
        <v>10</v>
      </c>
      <c r="D597" t="s">
        <v>2</v>
      </c>
      <c r="E597" t="s">
        <v>1</v>
      </c>
      <c r="F597">
        <v>108362</v>
      </c>
      <c r="G597">
        <v>650</v>
      </c>
      <c r="H597" s="1">
        <v>22429.999830000001</v>
      </c>
      <c r="I597">
        <v>500</v>
      </c>
      <c r="J597" s="32"/>
    </row>
    <row r="598" spans="1:10" x14ac:dyDescent="0.3">
      <c r="A598" s="5" t="s">
        <v>23</v>
      </c>
      <c r="B598" s="6">
        <v>44793</v>
      </c>
      <c r="C598" t="s">
        <v>10</v>
      </c>
      <c r="D598" t="s">
        <v>2</v>
      </c>
      <c r="E598" t="s">
        <v>1</v>
      </c>
      <c r="F598">
        <v>188596</v>
      </c>
      <c r="G598">
        <v>1350</v>
      </c>
      <c r="H598" s="1">
        <v>44140.000339999999</v>
      </c>
      <c r="I598">
        <v>550</v>
      </c>
      <c r="J598" s="32"/>
    </row>
    <row r="599" spans="1:10" x14ac:dyDescent="0.3">
      <c r="A599" s="5" t="s">
        <v>23</v>
      </c>
      <c r="B599" s="6">
        <v>44794</v>
      </c>
      <c r="C599" t="s">
        <v>10</v>
      </c>
      <c r="D599" t="s">
        <v>2</v>
      </c>
      <c r="E599" t="s">
        <v>1</v>
      </c>
      <c r="F599">
        <v>275080</v>
      </c>
      <c r="G599">
        <v>2150</v>
      </c>
      <c r="H599" s="1">
        <v>69659.999970000004</v>
      </c>
      <c r="I599">
        <v>750</v>
      </c>
      <c r="J599" s="32"/>
    </row>
    <row r="600" spans="1:10" x14ac:dyDescent="0.3">
      <c r="A600" s="5" t="s">
        <v>23</v>
      </c>
      <c r="B600" s="6">
        <v>44795</v>
      </c>
      <c r="C600" t="s">
        <v>10</v>
      </c>
      <c r="D600" t="s">
        <v>2</v>
      </c>
      <c r="E600" t="s">
        <v>1</v>
      </c>
      <c r="F600">
        <v>64647</v>
      </c>
      <c r="G600">
        <v>500</v>
      </c>
      <c r="H600" s="1">
        <v>16269.999980000002</v>
      </c>
      <c r="I600">
        <v>450</v>
      </c>
      <c r="J600" s="32"/>
    </row>
    <row r="601" spans="1:10" x14ac:dyDescent="0.3">
      <c r="A601" s="5" t="s">
        <v>23</v>
      </c>
      <c r="B601" s="6">
        <v>44796</v>
      </c>
      <c r="C601" t="s">
        <v>10</v>
      </c>
      <c r="D601" t="s">
        <v>2</v>
      </c>
      <c r="E601" t="s">
        <v>1</v>
      </c>
      <c r="F601">
        <v>31265</v>
      </c>
      <c r="G601">
        <v>200</v>
      </c>
      <c r="H601" s="1">
        <v>5789.9999019999996</v>
      </c>
      <c r="I601">
        <v>450</v>
      </c>
      <c r="J601" s="32"/>
    </row>
    <row r="602" spans="1:10" x14ac:dyDescent="0.3">
      <c r="A602" s="5" t="s">
        <v>23</v>
      </c>
      <c r="B602" s="6">
        <v>44797</v>
      </c>
      <c r="C602" t="s">
        <v>10</v>
      </c>
      <c r="D602" t="s">
        <v>2</v>
      </c>
      <c r="E602" t="s">
        <v>1</v>
      </c>
      <c r="F602">
        <v>140147</v>
      </c>
      <c r="G602">
        <v>1200</v>
      </c>
      <c r="H602" s="1">
        <v>42080.000159999996</v>
      </c>
      <c r="I602">
        <v>500</v>
      </c>
      <c r="J602" s="32"/>
    </row>
    <row r="603" spans="1:10" x14ac:dyDescent="0.3">
      <c r="A603" s="5" t="s">
        <v>23</v>
      </c>
      <c r="B603" s="6">
        <v>44798</v>
      </c>
      <c r="C603" t="s">
        <v>10</v>
      </c>
      <c r="D603" t="s">
        <v>2</v>
      </c>
      <c r="E603" t="s">
        <v>1</v>
      </c>
      <c r="F603">
        <v>223120</v>
      </c>
      <c r="G603">
        <v>2000</v>
      </c>
      <c r="H603" s="1">
        <v>67669.999840000004</v>
      </c>
      <c r="I603">
        <v>450</v>
      </c>
      <c r="J603" s="32"/>
    </row>
    <row r="604" spans="1:10" x14ac:dyDescent="0.3">
      <c r="A604" s="5" t="s">
        <v>23</v>
      </c>
      <c r="B604" s="6">
        <v>44799</v>
      </c>
      <c r="C604" t="s">
        <v>10</v>
      </c>
      <c r="D604" t="s">
        <v>2</v>
      </c>
      <c r="E604" t="s">
        <v>1</v>
      </c>
      <c r="F604">
        <v>104869</v>
      </c>
      <c r="G604">
        <v>900</v>
      </c>
      <c r="H604" s="1">
        <v>34070.000890000003</v>
      </c>
      <c r="I604">
        <v>450</v>
      </c>
      <c r="J604" s="32"/>
    </row>
    <row r="605" spans="1:10" x14ac:dyDescent="0.3">
      <c r="A605" s="5" t="s">
        <v>23</v>
      </c>
      <c r="B605" s="6">
        <v>44800</v>
      </c>
      <c r="C605" t="s">
        <v>10</v>
      </c>
      <c r="D605" t="s">
        <v>2</v>
      </c>
      <c r="E605" t="s">
        <v>1</v>
      </c>
      <c r="F605">
        <v>165177</v>
      </c>
      <c r="G605">
        <v>1150</v>
      </c>
      <c r="H605" s="1">
        <v>41719.999669999997</v>
      </c>
      <c r="I605">
        <v>650</v>
      </c>
      <c r="J605" s="32"/>
    </row>
    <row r="606" spans="1:10" x14ac:dyDescent="0.3">
      <c r="A606" s="5" t="s">
        <v>23</v>
      </c>
      <c r="B606" s="6">
        <v>44801</v>
      </c>
      <c r="C606" t="s">
        <v>10</v>
      </c>
      <c r="D606" t="s">
        <v>2</v>
      </c>
      <c r="E606" t="s">
        <v>1</v>
      </c>
      <c r="F606">
        <v>84194</v>
      </c>
      <c r="G606">
        <v>550</v>
      </c>
      <c r="H606" s="1">
        <v>19569.999809999998</v>
      </c>
      <c r="I606">
        <v>450</v>
      </c>
      <c r="J606" s="32"/>
    </row>
    <row r="607" spans="1:10" x14ac:dyDescent="0.3">
      <c r="A607" s="5" t="s">
        <v>23</v>
      </c>
      <c r="B607" s="6">
        <v>44802</v>
      </c>
      <c r="C607" t="s">
        <v>10</v>
      </c>
      <c r="D607" t="s">
        <v>2</v>
      </c>
      <c r="E607" t="s">
        <v>1</v>
      </c>
      <c r="F607">
        <v>220581</v>
      </c>
      <c r="G607">
        <v>1550</v>
      </c>
      <c r="H607" s="1">
        <v>57370</v>
      </c>
      <c r="I607">
        <v>450</v>
      </c>
      <c r="J607" s="32"/>
    </row>
    <row r="608" spans="1:10" x14ac:dyDescent="0.3">
      <c r="A608" s="5" t="s">
        <v>23</v>
      </c>
      <c r="B608" s="6">
        <v>44803</v>
      </c>
      <c r="C608" t="s">
        <v>10</v>
      </c>
      <c r="D608" t="s">
        <v>2</v>
      </c>
      <c r="E608" t="s">
        <v>1</v>
      </c>
      <c r="F608">
        <v>75804</v>
      </c>
      <c r="G608">
        <v>500</v>
      </c>
      <c r="H608" s="1">
        <v>17369.999650000002</v>
      </c>
      <c r="I608">
        <v>550</v>
      </c>
      <c r="J608" s="32"/>
    </row>
    <row r="609" spans="1:10" x14ac:dyDescent="0.3">
      <c r="A609" s="5" t="s">
        <v>23</v>
      </c>
      <c r="B609" s="6">
        <v>44804</v>
      </c>
      <c r="C609" t="s">
        <v>10</v>
      </c>
      <c r="D609" t="s">
        <v>2</v>
      </c>
      <c r="E609" t="s">
        <v>1</v>
      </c>
      <c r="F609">
        <v>368986</v>
      </c>
      <c r="G609">
        <v>2950</v>
      </c>
      <c r="H609" s="1">
        <v>100289.999</v>
      </c>
      <c r="I609">
        <v>350</v>
      </c>
      <c r="J609" s="32"/>
    </row>
    <row r="610" spans="1:10" x14ac:dyDescent="0.3">
      <c r="A610" s="5" t="s">
        <v>23</v>
      </c>
      <c r="B610" s="6">
        <v>44805</v>
      </c>
      <c r="C610" t="s">
        <v>10</v>
      </c>
      <c r="D610" t="s">
        <v>2</v>
      </c>
      <c r="E610" t="s">
        <v>1</v>
      </c>
      <c r="F610">
        <v>28194</v>
      </c>
      <c r="G610">
        <v>150</v>
      </c>
      <c r="H610" s="1">
        <v>3709.9999189999999</v>
      </c>
      <c r="I610">
        <v>500</v>
      </c>
      <c r="J610" s="32"/>
    </row>
    <row r="611" spans="1:10" x14ac:dyDescent="0.3">
      <c r="A611" s="5" t="s">
        <v>23</v>
      </c>
      <c r="B611" s="6">
        <v>44806</v>
      </c>
      <c r="C611" t="s">
        <v>10</v>
      </c>
      <c r="D611" t="s">
        <v>2</v>
      </c>
      <c r="E611" t="s">
        <v>1</v>
      </c>
      <c r="F611">
        <v>99961</v>
      </c>
      <c r="G611">
        <v>700</v>
      </c>
      <c r="H611" s="1">
        <v>23209.999799999998</v>
      </c>
      <c r="I611">
        <v>500</v>
      </c>
      <c r="J611" s="32"/>
    </row>
    <row r="612" spans="1:10" x14ac:dyDescent="0.3">
      <c r="A612" s="5" t="s">
        <v>23</v>
      </c>
      <c r="B612" s="6">
        <v>44807</v>
      </c>
      <c r="C612" t="s">
        <v>10</v>
      </c>
      <c r="D612" t="s">
        <v>2</v>
      </c>
      <c r="E612" t="s">
        <v>1</v>
      </c>
      <c r="F612">
        <v>685781</v>
      </c>
      <c r="G612">
        <v>5150</v>
      </c>
      <c r="H612" s="1">
        <v>177889.99919999999</v>
      </c>
      <c r="I612">
        <v>950</v>
      </c>
      <c r="J612" s="32"/>
    </row>
    <row r="613" spans="1:10" x14ac:dyDescent="0.3">
      <c r="A613" s="5" t="s">
        <v>23</v>
      </c>
      <c r="B613" s="6">
        <v>44808</v>
      </c>
      <c r="C613" t="s">
        <v>10</v>
      </c>
      <c r="D613" t="s">
        <v>2</v>
      </c>
      <c r="E613" t="s">
        <v>1</v>
      </c>
      <c r="F613">
        <v>274222</v>
      </c>
      <c r="G613">
        <v>2150</v>
      </c>
      <c r="H613" s="1">
        <v>66770.000100000005</v>
      </c>
      <c r="I613">
        <v>550</v>
      </c>
      <c r="J613" s="32"/>
    </row>
    <row r="614" spans="1:10" x14ac:dyDescent="0.3">
      <c r="A614" s="5" t="s">
        <v>23</v>
      </c>
      <c r="B614" s="6">
        <v>44809</v>
      </c>
      <c r="C614" t="s">
        <v>10</v>
      </c>
      <c r="D614" t="s">
        <v>2</v>
      </c>
      <c r="E614" t="s">
        <v>1</v>
      </c>
      <c r="F614">
        <v>110503</v>
      </c>
      <c r="G614">
        <v>1250</v>
      </c>
      <c r="H614" s="1">
        <v>32679.999950000001</v>
      </c>
      <c r="I614">
        <v>550</v>
      </c>
      <c r="J614" s="32"/>
    </row>
    <row r="615" spans="1:10" x14ac:dyDescent="0.3">
      <c r="A615" s="5" t="s">
        <v>23</v>
      </c>
      <c r="B615" s="6">
        <v>44810</v>
      </c>
      <c r="C615" t="s">
        <v>10</v>
      </c>
      <c r="D615" t="s">
        <v>2</v>
      </c>
      <c r="E615" t="s">
        <v>1</v>
      </c>
      <c r="F615">
        <v>1447755</v>
      </c>
      <c r="G615">
        <v>11650</v>
      </c>
      <c r="H615" s="1">
        <v>420579.99829999998</v>
      </c>
      <c r="I615">
        <v>1350</v>
      </c>
      <c r="J615" s="32"/>
    </row>
    <row r="616" spans="1:10" x14ac:dyDescent="0.3">
      <c r="A616" s="5" t="s">
        <v>23</v>
      </c>
      <c r="B616" s="6">
        <v>44811</v>
      </c>
      <c r="C616" t="s">
        <v>10</v>
      </c>
      <c r="D616" t="s">
        <v>2</v>
      </c>
      <c r="E616" t="s">
        <v>1</v>
      </c>
      <c r="F616">
        <v>358987</v>
      </c>
      <c r="G616">
        <v>2600</v>
      </c>
      <c r="H616" s="1">
        <v>87550.000670000009</v>
      </c>
      <c r="I616">
        <v>450</v>
      </c>
      <c r="J616" s="32"/>
    </row>
    <row r="617" spans="1:10" x14ac:dyDescent="0.3">
      <c r="A617" s="5" t="s">
        <v>23</v>
      </c>
      <c r="B617" s="6">
        <v>44812</v>
      </c>
      <c r="C617" t="s">
        <v>10</v>
      </c>
      <c r="D617" t="s">
        <v>2</v>
      </c>
      <c r="E617" t="s">
        <v>1</v>
      </c>
      <c r="F617">
        <v>826205</v>
      </c>
      <c r="G617">
        <v>6250</v>
      </c>
      <c r="H617" s="1">
        <v>232370.00080000001</v>
      </c>
      <c r="I617">
        <v>650</v>
      </c>
      <c r="J617" s="32"/>
    </row>
    <row r="618" spans="1:10" x14ac:dyDescent="0.3">
      <c r="A618" s="5" t="s">
        <v>23</v>
      </c>
      <c r="B618" s="6">
        <v>44813</v>
      </c>
      <c r="C618" t="s">
        <v>10</v>
      </c>
      <c r="D618" t="s">
        <v>2</v>
      </c>
      <c r="E618" t="s">
        <v>1</v>
      </c>
      <c r="F618">
        <v>550954</v>
      </c>
      <c r="G618">
        <v>4200</v>
      </c>
      <c r="H618" s="1">
        <v>150140.0012</v>
      </c>
      <c r="I618">
        <v>600</v>
      </c>
      <c r="J618" s="32"/>
    </row>
    <row r="619" spans="1:10" x14ac:dyDescent="0.3">
      <c r="A619" s="5" t="s">
        <v>23</v>
      </c>
      <c r="B619" s="6">
        <v>44814</v>
      </c>
      <c r="C619" t="s">
        <v>10</v>
      </c>
      <c r="D619" t="s">
        <v>2</v>
      </c>
      <c r="E619" t="s">
        <v>1</v>
      </c>
      <c r="F619">
        <v>378350</v>
      </c>
      <c r="G619">
        <v>2750</v>
      </c>
      <c r="H619" s="1">
        <v>96480.00073</v>
      </c>
      <c r="I619">
        <v>550</v>
      </c>
      <c r="J619" s="32"/>
    </row>
    <row r="620" spans="1:10" x14ac:dyDescent="0.3">
      <c r="A620" s="5" t="s">
        <v>23</v>
      </c>
      <c r="B620" s="6">
        <v>44815</v>
      </c>
      <c r="C620" t="s">
        <v>10</v>
      </c>
      <c r="D620" t="s">
        <v>2</v>
      </c>
      <c r="E620" t="s">
        <v>1</v>
      </c>
      <c r="F620">
        <v>492784</v>
      </c>
      <c r="G620">
        <v>2800</v>
      </c>
      <c r="H620" s="1">
        <v>95510.001300000004</v>
      </c>
      <c r="I620">
        <v>950</v>
      </c>
      <c r="J620" s="32"/>
    </row>
    <row r="621" spans="1:10" x14ac:dyDescent="0.3">
      <c r="A621" s="5" t="s">
        <v>23</v>
      </c>
      <c r="B621" s="6">
        <v>44816</v>
      </c>
      <c r="C621" t="s">
        <v>10</v>
      </c>
      <c r="D621" t="s">
        <v>2</v>
      </c>
      <c r="E621" t="s">
        <v>1</v>
      </c>
      <c r="F621">
        <v>327158</v>
      </c>
      <c r="G621">
        <v>2150</v>
      </c>
      <c r="H621" s="1">
        <v>72310.0003</v>
      </c>
      <c r="I621">
        <v>800</v>
      </c>
      <c r="J621" s="32"/>
    </row>
    <row r="622" spans="1:10" x14ac:dyDescent="0.3">
      <c r="A622" s="5" t="s">
        <v>23</v>
      </c>
      <c r="B622" s="6">
        <v>44817</v>
      </c>
      <c r="C622" t="s">
        <v>10</v>
      </c>
      <c r="D622" t="s">
        <v>2</v>
      </c>
      <c r="E622" t="s">
        <v>1</v>
      </c>
      <c r="F622">
        <v>59390</v>
      </c>
      <c r="G622">
        <v>250</v>
      </c>
      <c r="H622" s="1">
        <v>9209.9999189999999</v>
      </c>
      <c r="I622">
        <v>750</v>
      </c>
      <c r="J622" s="32"/>
    </row>
    <row r="623" spans="1:10" x14ac:dyDescent="0.3">
      <c r="A623" s="5" t="s">
        <v>23</v>
      </c>
      <c r="B623" s="6">
        <v>44818</v>
      </c>
      <c r="C623" t="s">
        <v>10</v>
      </c>
      <c r="D623" t="s">
        <v>2</v>
      </c>
      <c r="E623" t="s">
        <v>1</v>
      </c>
      <c r="F623">
        <v>1040330</v>
      </c>
      <c r="G623">
        <v>7350</v>
      </c>
      <c r="H623" s="1">
        <v>254250.00380000001</v>
      </c>
      <c r="I623">
        <v>1150</v>
      </c>
      <c r="J623" s="32"/>
    </row>
    <row r="624" spans="1:10" x14ac:dyDescent="0.3">
      <c r="A624" s="5" t="s">
        <v>23</v>
      </c>
      <c r="B624" s="6">
        <v>44819</v>
      </c>
      <c r="C624" t="s">
        <v>10</v>
      </c>
      <c r="D624" t="s">
        <v>2</v>
      </c>
      <c r="E624" t="s">
        <v>1</v>
      </c>
      <c r="F624">
        <v>49422</v>
      </c>
      <c r="G624">
        <v>300</v>
      </c>
      <c r="H624" s="1">
        <v>11170.000310000001</v>
      </c>
      <c r="I624">
        <v>450</v>
      </c>
      <c r="J624" s="32"/>
    </row>
    <row r="625" spans="1:10" x14ac:dyDescent="0.3">
      <c r="A625" s="5" t="s">
        <v>23</v>
      </c>
      <c r="B625" s="6">
        <v>44820</v>
      </c>
      <c r="C625" t="s">
        <v>10</v>
      </c>
      <c r="D625" t="s">
        <v>2</v>
      </c>
      <c r="E625" t="s">
        <v>1</v>
      </c>
      <c r="F625">
        <v>131091</v>
      </c>
      <c r="G625">
        <v>900</v>
      </c>
      <c r="H625" s="1">
        <v>34230.000260000001</v>
      </c>
      <c r="I625">
        <v>600</v>
      </c>
      <c r="J625" s="32"/>
    </row>
    <row r="626" spans="1:10" x14ac:dyDescent="0.3">
      <c r="A626" s="5" t="s">
        <v>23</v>
      </c>
      <c r="B626" s="6">
        <v>44821</v>
      </c>
      <c r="C626" t="s">
        <v>10</v>
      </c>
      <c r="D626" t="s">
        <v>2</v>
      </c>
      <c r="E626" t="s">
        <v>1</v>
      </c>
      <c r="F626">
        <v>95691</v>
      </c>
      <c r="G626">
        <v>750</v>
      </c>
      <c r="H626" s="1">
        <v>25260.000110000001</v>
      </c>
      <c r="I626">
        <v>550</v>
      </c>
      <c r="J626" s="32"/>
    </row>
    <row r="627" spans="1:10" x14ac:dyDescent="0.3">
      <c r="A627" s="5" t="s">
        <v>23</v>
      </c>
      <c r="B627" s="6">
        <v>44822</v>
      </c>
      <c r="C627" t="s">
        <v>10</v>
      </c>
      <c r="D627" t="s">
        <v>2</v>
      </c>
      <c r="E627" t="s">
        <v>1</v>
      </c>
      <c r="F627">
        <v>15513</v>
      </c>
      <c r="G627">
        <v>50</v>
      </c>
      <c r="H627" s="1">
        <v>1289.9999620000001</v>
      </c>
      <c r="I627">
        <v>450</v>
      </c>
      <c r="J627" s="32"/>
    </row>
    <row r="628" spans="1:10" x14ac:dyDescent="0.3">
      <c r="A628" s="5" t="s">
        <v>23</v>
      </c>
      <c r="B628" s="6">
        <v>44823</v>
      </c>
      <c r="C628" t="s">
        <v>10</v>
      </c>
      <c r="D628" t="s">
        <v>2</v>
      </c>
      <c r="E628" t="s">
        <v>1</v>
      </c>
      <c r="F628">
        <v>382537</v>
      </c>
      <c r="G628">
        <v>3150</v>
      </c>
      <c r="H628" s="1">
        <v>113990.0012</v>
      </c>
      <c r="I628">
        <v>750</v>
      </c>
      <c r="J628" s="32"/>
    </row>
    <row r="629" spans="1:10" x14ac:dyDescent="0.3">
      <c r="A629" s="5" t="s">
        <v>23</v>
      </c>
      <c r="B629" s="6">
        <v>44824</v>
      </c>
      <c r="C629" t="s">
        <v>10</v>
      </c>
      <c r="D629" t="s">
        <v>2</v>
      </c>
      <c r="E629" t="s">
        <v>1</v>
      </c>
      <c r="F629">
        <v>461356</v>
      </c>
      <c r="G629">
        <v>3200</v>
      </c>
      <c r="H629" s="1">
        <v>121099.9982</v>
      </c>
      <c r="I629">
        <v>850</v>
      </c>
      <c r="J629" s="32"/>
    </row>
    <row r="630" spans="1:10" x14ac:dyDescent="0.3">
      <c r="A630" s="5" t="s">
        <v>23</v>
      </c>
      <c r="B630" s="6">
        <v>44825</v>
      </c>
      <c r="C630" t="s">
        <v>10</v>
      </c>
      <c r="D630" t="s">
        <v>2</v>
      </c>
      <c r="E630" t="s">
        <v>1</v>
      </c>
      <c r="F630">
        <v>392541</v>
      </c>
      <c r="G630">
        <v>2650</v>
      </c>
      <c r="H630" s="1">
        <v>98700.000169999999</v>
      </c>
      <c r="I630">
        <v>650</v>
      </c>
      <c r="J630" s="32"/>
    </row>
    <row r="631" spans="1:10" x14ac:dyDescent="0.3">
      <c r="A631" s="5" t="s">
        <v>23</v>
      </c>
      <c r="B631" s="6">
        <v>44826</v>
      </c>
      <c r="C631" t="s">
        <v>10</v>
      </c>
      <c r="D631" t="s">
        <v>2</v>
      </c>
      <c r="E631" t="s">
        <v>1</v>
      </c>
      <c r="F631">
        <v>35088</v>
      </c>
      <c r="G631">
        <v>250</v>
      </c>
      <c r="H631" s="1">
        <v>8800.0000719999989</v>
      </c>
      <c r="I631">
        <v>500</v>
      </c>
      <c r="J631" s="32"/>
    </row>
    <row r="632" spans="1:10" x14ac:dyDescent="0.3">
      <c r="A632" s="5" t="s">
        <v>23</v>
      </c>
      <c r="B632" s="6">
        <v>44827</v>
      </c>
      <c r="C632" t="s">
        <v>10</v>
      </c>
      <c r="D632" t="s">
        <v>2</v>
      </c>
      <c r="E632" t="s">
        <v>1</v>
      </c>
      <c r="F632">
        <v>53933</v>
      </c>
      <c r="G632">
        <v>300</v>
      </c>
      <c r="H632" s="1">
        <v>9929.9999480000006</v>
      </c>
      <c r="I632">
        <v>600</v>
      </c>
      <c r="J632" s="32"/>
    </row>
    <row r="633" spans="1:10" x14ac:dyDescent="0.3">
      <c r="A633" s="5" t="s">
        <v>23</v>
      </c>
      <c r="B633" s="6">
        <v>44828</v>
      </c>
      <c r="C633" t="s">
        <v>10</v>
      </c>
      <c r="D633" t="s">
        <v>2</v>
      </c>
      <c r="E633" t="s">
        <v>1</v>
      </c>
      <c r="F633">
        <v>228861</v>
      </c>
      <c r="G633">
        <v>1650</v>
      </c>
      <c r="H633" s="1">
        <v>53389.999389999997</v>
      </c>
      <c r="I633">
        <v>650</v>
      </c>
      <c r="J633" s="32"/>
    </row>
    <row r="634" spans="1:10" x14ac:dyDescent="0.3">
      <c r="A634" s="5" t="s">
        <v>23</v>
      </c>
      <c r="B634" s="6">
        <v>44829</v>
      </c>
      <c r="C634" t="s">
        <v>10</v>
      </c>
      <c r="D634" t="s">
        <v>2</v>
      </c>
      <c r="E634" t="s">
        <v>1</v>
      </c>
      <c r="F634">
        <v>20959</v>
      </c>
      <c r="G634">
        <v>100</v>
      </c>
      <c r="H634" s="1">
        <v>3769.9999809999999</v>
      </c>
      <c r="I634">
        <v>550</v>
      </c>
      <c r="J634" s="32"/>
    </row>
    <row r="635" spans="1:10" x14ac:dyDescent="0.3">
      <c r="A635" s="5" t="s">
        <v>23</v>
      </c>
      <c r="B635" s="6">
        <v>44830</v>
      </c>
      <c r="C635" t="s">
        <v>10</v>
      </c>
      <c r="D635" t="s">
        <v>2</v>
      </c>
      <c r="E635" t="s">
        <v>1</v>
      </c>
      <c r="F635">
        <v>24992</v>
      </c>
      <c r="G635">
        <v>100</v>
      </c>
      <c r="H635" s="1">
        <v>3190.0000569999997</v>
      </c>
      <c r="I635">
        <v>500</v>
      </c>
      <c r="J635" s="32"/>
    </row>
    <row r="636" spans="1:10" x14ac:dyDescent="0.3">
      <c r="A636" s="5" t="s">
        <v>23</v>
      </c>
      <c r="B636" s="6">
        <v>44831</v>
      </c>
      <c r="C636" t="s">
        <v>10</v>
      </c>
      <c r="D636" t="s">
        <v>2</v>
      </c>
      <c r="E636" t="s">
        <v>1</v>
      </c>
      <c r="F636">
        <v>100351</v>
      </c>
      <c r="G636">
        <v>750</v>
      </c>
      <c r="H636" s="1">
        <v>24179.999949999998</v>
      </c>
      <c r="I636">
        <v>550</v>
      </c>
      <c r="J636" s="32"/>
    </row>
    <row r="637" spans="1:10" x14ac:dyDescent="0.3">
      <c r="A637" s="5" t="s">
        <v>23</v>
      </c>
      <c r="B637" s="6">
        <v>44832</v>
      </c>
      <c r="C637" t="s">
        <v>10</v>
      </c>
      <c r="D637" t="s">
        <v>2</v>
      </c>
      <c r="E637" t="s">
        <v>1</v>
      </c>
      <c r="F637">
        <v>292448</v>
      </c>
      <c r="G637">
        <v>2150</v>
      </c>
      <c r="H637" s="1">
        <v>76899.999679999994</v>
      </c>
      <c r="I637">
        <v>550</v>
      </c>
      <c r="J637" s="32"/>
    </row>
    <row r="638" spans="1:10" x14ac:dyDescent="0.3">
      <c r="A638" s="5" t="s">
        <v>23</v>
      </c>
      <c r="B638" s="6">
        <v>44833</v>
      </c>
      <c r="C638" t="s">
        <v>10</v>
      </c>
      <c r="D638" t="s">
        <v>2</v>
      </c>
      <c r="E638" t="s">
        <v>1</v>
      </c>
      <c r="F638">
        <v>65060</v>
      </c>
      <c r="G638">
        <v>350</v>
      </c>
      <c r="H638" s="1">
        <v>14520.000100000001</v>
      </c>
      <c r="I638">
        <v>500</v>
      </c>
      <c r="J638" s="32"/>
    </row>
    <row r="639" spans="1:10" x14ac:dyDescent="0.3">
      <c r="A639" s="5" t="s">
        <v>23</v>
      </c>
      <c r="B639" s="6">
        <v>44834</v>
      </c>
      <c r="C639" t="s">
        <v>10</v>
      </c>
      <c r="D639" t="s">
        <v>2</v>
      </c>
      <c r="E639" t="s">
        <v>1</v>
      </c>
      <c r="F639">
        <v>133316</v>
      </c>
      <c r="G639">
        <v>1050</v>
      </c>
      <c r="H639" s="1">
        <v>36170.000549999997</v>
      </c>
      <c r="I639">
        <v>500</v>
      </c>
      <c r="J639" s="32"/>
    </row>
    <row r="640" spans="1:10" x14ac:dyDescent="0.3">
      <c r="A640" s="5" t="s">
        <v>23</v>
      </c>
      <c r="B640" s="6">
        <v>44835</v>
      </c>
      <c r="C640" t="s">
        <v>10</v>
      </c>
      <c r="D640" t="s">
        <v>2</v>
      </c>
      <c r="E640" t="s">
        <v>1</v>
      </c>
      <c r="F640">
        <v>113501</v>
      </c>
      <c r="G640">
        <v>1300</v>
      </c>
      <c r="H640" s="1">
        <v>38440.000769999999</v>
      </c>
      <c r="I640">
        <v>900</v>
      </c>
      <c r="J640" s="32"/>
    </row>
    <row r="641" spans="1:10" x14ac:dyDescent="0.3">
      <c r="A641" s="5" t="s">
        <v>23</v>
      </c>
      <c r="B641" s="6">
        <v>44836</v>
      </c>
      <c r="C641" t="s">
        <v>10</v>
      </c>
      <c r="D641" t="s">
        <v>2</v>
      </c>
      <c r="E641" t="s">
        <v>1</v>
      </c>
      <c r="F641">
        <v>192810</v>
      </c>
      <c r="G641">
        <v>2050</v>
      </c>
      <c r="H641" s="1">
        <v>61929.999950000005</v>
      </c>
      <c r="I641">
        <v>750</v>
      </c>
      <c r="J641" s="32"/>
    </row>
    <row r="642" spans="1:10" x14ac:dyDescent="0.3">
      <c r="A642" s="5" t="s">
        <v>23</v>
      </c>
      <c r="B642" s="6">
        <v>44837</v>
      </c>
      <c r="C642" t="s">
        <v>10</v>
      </c>
      <c r="D642" t="s">
        <v>2</v>
      </c>
      <c r="E642" t="s">
        <v>1</v>
      </c>
      <c r="F642">
        <v>233404</v>
      </c>
      <c r="G642">
        <v>2150</v>
      </c>
      <c r="H642" s="1">
        <v>70410.000800000009</v>
      </c>
      <c r="I642">
        <v>550</v>
      </c>
      <c r="J642" s="32"/>
    </row>
    <row r="643" spans="1:10" x14ac:dyDescent="0.3">
      <c r="A643" s="5" t="s">
        <v>23</v>
      </c>
      <c r="B643" s="6">
        <v>44838</v>
      </c>
      <c r="C643" t="s">
        <v>10</v>
      </c>
      <c r="D643" t="s">
        <v>2</v>
      </c>
      <c r="E643" t="s">
        <v>1</v>
      </c>
      <c r="F643">
        <v>128843</v>
      </c>
      <c r="G643">
        <v>1200</v>
      </c>
      <c r="H643" s="1">
        <v>37599.999900000003</v>
      </c>
      <c r="I643">
        <v>450</v>
      </c>
      <c r="J643" s="32"/>
    </row>
    <row r="644" spans="1:10" x14ac:dyDescent="0.3">
      <c r="A644" s="5" t="s">
        <v>23</v>
      </c>
      <c r="B644" s="6">
        <v>44839</v>
      </c>
      <c r="C644" t="s">
        <v>10</v>
      </c>
      <c r="D644" t="s">
        <v>2</v>
      </c>
      <c r="E644" t="s">
        <v>1</v>
      </c>
      <c r="F644">
        <v>63564</v>
      </c>
      <c r="G644">
        <v>600</v>
      </c>
      <c r="H644" s="1">
        <v>20590.00027</v>
      </c>
      <c r="I644">
        <v>550</v>
      </c>
      <c r="J644" s="32"/>
    </row>
    <row r="645" spans="1:10" x14ac:dyDescent="0.3">
      <c r="A645" s="5" t="s">
        <v>23</v>
      </c>
      <c r="B645" s="6">
        <v>44840</v>
      </c>
      <c r="C645" t="s">
        <v>10</v>
      </c>
      <c r="D645" t="s">
        <v>2</v>
      </c>
      <c r="E645" t="s">
        <v>1</v>
      </c>
      <c r="F645">
        <v>85970</v>
      </c>
      <c r="G645">
        <v>700</v>
      </c>
      <c r="H645" s="1">
        <v>24780.000210000002</v>
      </c>
      <c r="I645">
        <v>550</v>
      </c>
      <c r="J645" s="32"/>
    </row>
    <row r="646" spans="1:10" x14ac:dyDescent="0.3">
      <c r="A646" s="5" t="s">
        <v>23</v>
      </c>
      <c r="B646" s="6">
        <v>44841</v>
      </c>
      <c r="C646" t="s">
        <v>10</v>
      </c>
      <c r="D646" t="s">
        <v>2</v>
      </c>
      <c r="E646" t="s">
        <v>1</v>
      </c>
      <c r="F646">
        <v>131232</v>
      </c>
      <c r="G646">
        <v>800</v>
      </c>
      <c r="H646" s="1">
        <v>29539.999370000001</v>
      </c>
      <c r="I646">
        <v>500</v>
      </c>
      <c r="J646" s="32"/>
    </row>
    <row r="647" spans="1:10" x14ac:dyDescent="0.3">
      <c r="A647" s="5" t="s">
        <v>23</v>
      </c>
      <c r="B647" s="6">
        <v>44842</v>
      </c>
      <c r="C647" t="s">
        <v>10</v>
      </c>
      <c r="D647" t="s">
        <v>2</v>
      </c>
      <c r="E647" t="s">
        <v>1</v>
      </c>
      <c r="F647">
        <v>152454</v>
      </c>
      <c r="G647">
        <v>1100</v>
      </c>
      <c r="H647" s="1">
        <v>37849.999790000002</v>
      </c>
      <c r="I647">
        <v>500</v>
      </c>
      <c r="J647" s="32"/>
    </row>
    <row r="648" spans="1:10" x14ac:dyDescent="0.3">
      <c r="A648" s="5" t="s">
        <v>23</v>
      </c>
      <c r="B648" s="6">
        <v>44843</v>
      </c>
      <c r="C648" t="s">
        <v>10</v>
      </c>
      <c r="D648" t="s">
        <v>2</v>
      </c>
      <c r="E648" t="s">
        <v>1</v>
      </c>
      <c r="F648">
        <v>28989</v>
      </c>
      <c r="G648">
        <v>100</v>
      </c>
      <c r="H648" s="1">
        <v>2290.0000209999998</v>
      </c>
      <c r="I648">
        <v>400</v>
      </c>
      <c r="J648" s="32"/>
    </row>
    <row r="649" spans="1:10" x14ac:dyDescent="0.3">
      <c r="A649" s="5" t="s">
        <v>23</v>
      </c>
      <c r="B649" s="6">
        <v>44844</v>
      </c>
      <c r="C649" t="s">
        <v>10</v>
      </c>
      <c r="D649" t="s">
        <v>2</v>
      </c>
      <c r="E649" t="s">
        <v>1</v>
      </c>
      <c r="F649">
        <v>80248</v>
      </c>
      <c r="G649">
        <v>750</v>
      </c>
      <c r="H649" s="1">
        <v>24190.0003</v>
      </c>
      <c r="I649">
        <v>550</v>
      </c>
      <c r="J649" s="32"/>
    </row>
    <row r="650" spans="1:10" x14ac:dyDescent="0.3">
      <c r="A650" s="5" t="s">
        <v>23</v>
      </c>
      <c r="B650" s="6">
        <v>44845</v>
      </c>
      <c r="C650" t="s">
        <v>10</v>
      </c>
      <c r="D650" t="s">
        <v>2</v>
      </c>
      <c r="E650" t="s">
        <v>1</v>
      </c>
      <c r="F650">
        <v>38580</v>
      </c>
      <c r="G650">
        <v>250</v>
      </c>
      <c r="H650" s="1">
        <v>8519.999980999999</v>
      </c>
      <c r="I650">
        <v>500</v>
      </c>
      <c r="J650" s="32"/>
    </row>
    <row r="651" spans="1:10" x14ac:dyDescent="0.3">
      <c r="A651" s="5" t="s">
        <v>23</v>
      </c>
      <c r="B651" s="6">
        <v>44846</v>
      </c>
      <c r="C651" t="s">
        <v>10</v>
      </c>
      <c r="D651" t="s">
        <v>2</v>
      </c>
      <c r="E651" t="s">
        <v>1</v>
      </c>
      <c r="F651">
        <v>33534</v>
      </c>
      <c r="G651">
        <v>100</v>
      </c>
      <c r="H651" s="1">
        <v>2960.0000380000001</v>
      </c>
      <c r="I651">
        <v>450</v>
      </c>
      <c r="J651" s="32"/>
    </row>
    <row r="652" spans="1:10" x14ac:dyDescent="0.3">
      <c r="A652" s="5" t="s">
        <v>23</v>
      </c>
      <c r="B652" s="6">
        <v>44847</v>
      </c>
      <c r="C652" t="s">
        <v>10</v>
      </c>
      <c r="D652" t="s">
        <v>2</v>
      </c>
      <c r="E652" t="s">
        <v>1</v>
      </c>
      <c r="F652">
        <v>128859</v>
      </c>
      <c r="G652">
        <v>800</v>
      </c>
      <c r="H652" s="1">
        <v>23699.99957</v>
      </c>
      <c r="I652">
        <v>450</v>
      </c>
      <c r="J652" s="32"/>
    </row>
    <row r="653" spans="1:10" x14ac:dyDescent="0.3">
      <c r="A653" s="5" t="s">
        <v>23</v>
      </c>
      <c r="B653" s="6">
        <v>44848</v>
      </c>
      <c r="C653" t="s">
        <v>10</v>
      </c>
      <c r="D653" t="s">
        <v>2</v>
      </c>
      <c r="E653" t="s">
        <v>1</v>
      </c>
      <c r="F653">
        <v>92080</v>
      </c>
      <c r="G653">
        <v>600</v>
      </c>
      <c r="H653" s="1">
        <v>16940.000179999999</v>
      </c>
      <c r="I653">
        <v>650</v>
      </c>
      <c r="J653" s="32"/>
    </row>
    <row r="654" spans="1:10" x14ac:dyDescent="0.3">
      <c r="A654" s="5" t="s">
        <v>23</v>
      </c>
      <c r="B654" s="6">
        <v>44849</v>
      </c>
      <c r="C654" t="s">
        <v>10</v>
      </c>
      <c r="D654" t="s">
        <v>2</v>
      </c>
      <c r="E654" t="s">
        <v>1</v>
      </c>
      <c r="F654">
        <v>211882</v>
      </c>
      <c r="G654">
        <v>1650</v>
      </c>
      <c r="H654" s="1">
        <v>46649.999260000004</v>
      </c>
      <c r="I654">
        <v>550</v>
      </c>
      <c r="J654" s="32"/>
    </row>
    <row r="655" spans="1:10" x14ac:dyDescent="0.3">
      <c r="A655" s="5" t="s">
        <v>23</v>
      </c>
      <c r="B655" s="6">
        <v>44850</v>
      </c>
      <c r="C655" t="s">
        <v>10</v>
      </c>
      <c r="D655" t="s">
        <v>2</v>
      </c>
      <c r="E655" t="s">
        <v>1</v>
      </c>
      <c r="F655">
        <v>112776</v>
      </c>
      <c r="G655">
        <v>450</v>
      </c>
      <c r="H655" s="1">
        <v>12679.999949999999</v>
      </c>
      <c r="I655">
        <v>450</v>
      </c>
      <c r="J655" s="32"/>
    </row>
    <row r="656" spans="1:10" x14ac:dyDescent="0.3">
      <c r="A656" s="5" t="s">
        <v>23</v>
      </c>
      <c r="B656" s="6">
        <v>44851</v>
      </c>
      <c r="C656" t="s">
        <v>10</v>
      </c>
      <c r="D656" t="s">
        <v>2</v>
      </c>
      <c r="E656" t="s">
        <v>1</v>
      </c>
      <c r="F656">
        <v>145324</v>
      </c>
      <c r="G656">
        <v>700</v>
      </c>
      <c r="H656" s="1">
        <v>19820.000050000002</v>
      </c>
      <c r="I656">
        <v>550</v>
      </c>
      <c r="J656" s="32"/>
    </row>
    <row r="657" spans="1:10" x14ac:dyDescent="0.3">
      <c r="A657" s="5" t="s">
        <v>23</v>
      </c>
      <c r="B657" s="6">
        <v>44852</v>
      </c>
      <c r="C657" t="s">
        <v>10</v>
      </c>
      <c r="D657" t="s">
        <v>2</v>
      </c>
      <c r="E657" t="s">
        <v>1</v>
      </c>
      <c r="F657">
        <v>106492</v>
      </c>
      <c r="G657">
        <v>700</v>
      </c>
      <c r="H657" s="1">
        <v>21260.000229999998</v>
      </c>
      <c r="I657">
        <v>550</v>
      </c>
      <c r="J657" s="32"/>
    </row>
    <row r="658" spans="1:10" x14ac:dyDescent="0.3">
      <c r="A658" s="5" t="s">
        <v>23</v>
      </c>
      <c r="B658" s="6">
        <v>44853</v>
      </c>
      <c r="C658" t="s">
        <v>10</v>
      </c>
      <c r="D658" t="s">
        <v>2</v>
      </c>
      <c r="E658" t="s">
        <v>1</v>
      </c>
      <c r="F658">
        <v>233845</v>
      </c>
      <c r="G658">
        <v>1500</v>
      </c>
      <c r="H658" s="1">
        <v>40730.000619999999</v>
      </c>
      <c r="I658">
        <v>500</v>
      </c>
      <c r="J658" s="32"/>
    </row>
    <row r="659" spans="1:10" x14ac:dyDescent="0.3">
      <c r="A659" s="5" t="s">
        <v>23</v>
      </c>
      <c r="B659" s="6">
        <v>44854</v>
      </c>
      <c r="C659" t="s">
        <v>10</v>
      </c>
      <c r="D659" t="s">
        <v>2</v>
      </c>
      <c r="E659" t="s">
        <v>1</v>
      </c>
      <c r="F659">
        <v>155426</v>
      </c>
      <c r="G659">
        <v>850</v>
      </c>
      <c r="H659" s="1">
        <v>25010.000229999998</v>
      </c>
      <c r="I659">
        <v>600</v>
      </c>
      <c r="J659" s="32"/>
    </row>
    <row r="660" spans="1:10" x14ac:dyDescent="0.3">
      <c r="A660" s="5" t="s">
        <v>23</v>
      </c>
      <c r="B660" s="6">
        <v>44855</v>
      </c>
      <c r="C660" t="s">
        <v>10</v>
      </c>
      <c r="D660" t="s">
        <v>2</v>
      </c>
      <c r="E660" t="s">
        <v>1</v>
      </c>
      <c r="F660">
        <v>97540</v>
      </c>
      <c r="G660">
        <v>400</v>
      </c>
      <c r="H660" s="1">
        <v>11519.999500000002</v>
      </c>
      <c r="I660">
        <v>550</v>
      </c>
      <c r="J660" s="32"/>
    </row>
    <row r="661" spans="1:10" x14ac:dyDescent="0.3">
      <c r="A661" s="5" t="s">
        <v>23</v>
      </c>
      <c r="B661" s="6">
        <v>44856</v>
      </c>
      <c r="C661" t="s">
        <v>10</v>
      </c>
      <c r="D661" t="s">
        <v>2</v>
      </c>
      <c r="E661" t="s">
        <v>1</v>
      </c>
      <c r="F661">
        <v>61441</v>
      </c>
      <c r="G661">
        <v>250</v>
      </c>
      <c r="H661" s="1">
        <v>7700.0000479999999</v>
      </c>
      <c r="I661">
        <v>450</v>
      </c>
      <c r="J661" s="32"/>
    </row>
    <row r="662" spans="1:10" x14ac:dyDescent="0.3">
      <c r="A662" s="5" t="s">
        <v>24</v>
      </c>
      <c r="B662" s="6">
        <v>44857</v>
      </c>
      <c r="C662" t="s">
        <v>10</v>
      </c>
      <c r="D662" t="s">
        <v>3</v>
      </c>
      <c r="E662" t="s">
        <v>5</v>
      </c>
      <c r="F662">
        <v>258954</v>
      </c>
      <c r="G662">
        <v>3050</v>
      </c>
      <c r="H662" s="1">
        <v>82279.999020000003</v>
      </c>
      <c r="I662">
        <v>150</v>
      </c>
      <c r="J662" s="32"/>
    </row>
    <row r="663" spans="1:10" x14ac:dyDescent="0.3">
      <c r="A663" s="5" t="s">
        <v>24</v>
      </c>
      <c r="B663" s="6">
        <v>44858</v>
      </c>
      <c r="C663" t="s">
        <v>10</v>
      </c>
      <c r="D663" t="s">
        <v>3</v>
      </c>
      <c r="E663" t="s">
        <v>5</v>
      </c>
      <c r="F663">
        <v>205289</v>
      </c>
      <c r="G663">
        <v>2400</v>
      </c>
      <c r="H663" s="1">
        <v>71530.001040000003</v>
      </c>
      <c r="I663">
        <v>100</v>
      </c>
      <c r="J663" s="32"/>
    </row>
    <row r="664" spans="1:10" x14ac:dyDescent="0.3">
      <c r="A664" s="5" t="s">
        <v>24</v>
      </c>
      <c r="B664" s="6">
        <v>44859</v>
      </c>
      <c r="C664" t="s">
        <v>10</v>
      </c>
      <c r="D664" t="s">
        <v>3</v>
      </c>
      <c r="E664" t="s">
        <v>5</v>
      </c>
      <c r="F664">
        <v>611601</v>
      </c>
      <c r="G664">
        <v>6900</v>
      </c>
      <c r="H664" s="1">
        <v>191419.99599999998</v>
      </c>
      <c r="I664">
        <v>550</v>
      </c>
      <c r="J664" s="32"/>
    </row>
    <row r="665" spans="1:10" x14ac:dyDescent="0.3">
      <c r="A665" s="5" t="s">
        <v>24</v>
      </c>
      <c r="B665" s="6">
        <v>44860</v>
      </c>
      <c r="C665" t="s">
        <v>10</v>
      </c>
      <c r="D665" t="s">
        <v>3</v>
      </c>
      <c r="E665" t="s">
        <v>5</v>
      </c>
      <c r="F665">
        <v>947657</v>
      </c>
      <c r="G665">
        <v>11650</v>
      </c>
      <c r="H665" s="1">
        <v>321870.00039999996</v>
      </c>
      <c r="I665">
        <v>550</v>
      </c>
      <c r="J665" s="32"/>
    </row>
    <row r="666" spans="1:10" x14ac:dyDescent="0.3">
      <c r="A666" s="5" t="s">
        <v>24</v>
      </c>
      <c r="B666" s="6">
        <v>44861</v>
      </c>
      <c r="C666" t="s">
        <v>10</v>
      </c>
      <c r="D666" t="s">
        <v>3</v>
      </c>
      <c r="E666" t="s">
        <v>5</v>
      </c>
      <c r="F666">
        <v>233043</v>
      </c>
      <c r="G666">
        <v>2450</v>
      </c>
      <c r="H666" s="1">
        <v>65030.000329999995</v>
      </c>
      <c r="I666">
        <v>100</v>
      </c>
      <c r="J666" s="32"/>
    </row>
    <row r="667" spans="1:10" x14ac:dyDescent="0.3">
      <c r="A667" s="5" t="s">
        <v>24</v>
      </c>
      <c r="B667" s="6">
        <v>44862</v>
      </c>
      <c r="C667" t="s">
        <v>10</v>
      </c>
      <c r="D667" t="s">
        <v>3</v>
      </c>
      <c r="E667" t="s">
        <v>5</v>
      </c>
      <c r="F667">
        <v>582725</v>
      </c>
      <c r="G667">
        <v>7100</v>
      </c>
      <c r="H667" s="1">
        <v>194809.9988</v>
      </c>
      <c r="I667">
        <v>550</v>
      </c>
      <c r="J667" s="32"/>
    </row>
    <row r="668" spans="1:10" x14ac:dyDescent="0.3">
      <c r="A668" s="5" t="s">
        <v>24</v>
      </c>
      <c r="B668" s="6">
        <v>44863</v>
      </c>
      <c r="C668" t="s">
        <v>10</v>
      </c>
      <c r="D668" t="s">
        <v>3</v>
      </c>
      <c r="E668" t="s">
        <v>5</v>
      </c>
      <c r="F668">
        <v>265038</v>
      </c>
      <c r="G668">
        <v>2550</v>
      </c>
      <c r="H668" s="1">
        <v>78459.999319999988</v>
      </c>
      <c r="I668">
        <v>100</v>
      </c>
      <c r="J668" s="32"/>
    </row>
    <row r="669" spans="1:10" x14ac:dyDescent="0.3">
      <c r="A669" s="5" t="s">
        <v>24</v>
      </c>
      <c r="B669" s="6">
        <v>44864</v>
      </c>
      <c r="C669" t="s">
        <v>10</v>
      </c>
      <c r="D669" t="s">
        <v>3</v>
      </c>
      <c r="E669" t="s">
        <v>5</v>
      </c>
      <c r="F669">
        <v>222273</v>
      </c>
      <c r="G669">
        <v>1950</v>
      </c>
      <c r="H669" s="1">
        <v>53629.998679999997</v>
      </c>
      <c r="I669">
        <v>450</v>
      </c>
      <c r="J669" s="32"/>
    </row>
    <row r="670" spans="1:10" x14ac:dyDescent="0.3">
      <c r="A670" s="5" t="s">
        <v>24</v>
      </c>
      <c r="B670" s="6">
        <v>44865</v>
      </c>
      <c r="C670" t="s">
        <v>10</v>
      </c>
      <c r="D670" t="s">
        <v>3</v>
      </c>
      <c r="E670" t="s">
        <v>5</v>
      </c>
      <c r="F670">
        <v>797234</v>
      </c>
      <c r="G670">
        <v>8500</v>
      </c>
      <c r="H670" s="1">
        <v>243769.99780000001</v>
      </c>
      <c r="I670">
        <v>250</v>
      </c>
      <c r="J670" s="32"/>
    </row>
    <row r="671" spans="1:10" x14ac:dyDescent="0.3">
      <c r="A671" s="5" t="s">
        <v>24</v>
      </c>
      <c r="B671" s="6">
        <v>44866</v>
      </c>
      <c r="C671" t="s">
        <v>10</v>
      </c>
      <c r="D671" t="s">
        <v>3</v>
      </c>
      <c r="E671" t="s">
        <v>5</v>
      </c>
      <c r="F671">
        <v>925555</v>
      </c>
      <c r="G671">
        <v>9100</v>
      </c>
      <c r="H671" s="1">
        <v>262889.99810000003</v>
      </c>
      <c r="I671">
        <v>200</v>
      </c>
      <c r="J671" s="32"/>
    </row>
    <row r="672" spans="1:10" x14ac:dyDescent="0.3">
      <c r="A672" s="5" t="s">
        <v>24</v>
      </c>
      <c r="B672" s="6">
        <v>44867</v>
      </c>
      <c r="C672" t="s">
        <v>10</v>
      </c>
      <c r="D672" t="s">
        <v>3</v>
      </c>
      <c r="E672" t="s">
        <v>5</v>
      </c>
      <c r="F672">
        <v>22210</v>
      </c>
      <c r="G672">
        <v>150</v>
      </c>
      <c r="H672" s="1">
        <v>4050.0001909999996</v>
      </c>
      <c r="I672">
        <v>0</v>
      </c>
      <c r="J672" s="32"/>
    </row>
    <row r="673" spans="1:10" x14ac:dyDescent="0.3">
      <c r="A673" s="5" t="s">
        <v>24</v>
      </c>
      <c r="B673" s="6">
        <v>44868</v>
      </c>
      <c r="C673" t="s">
        <v>10</v>
      </c>
      <c r="D673" t="s">
        <v>3</v>
      </c>
      <c r="E673" t="s">
        <v>5</v>
      </c>
      <c r="F673">
        <v>46391</v>
      </c>
      <c r="G673">
        <v>550</v>
      </c>
      <c r="H673" s="1">
        <v>16409.99985</v>
      </c>
      <c r="I673">
        <v>200</v>
      </c>
      <c r="J673" s="32"/>
    </row>
    <row r="674" spans="1:10" x14ac:dyDescent="0.3">
      <c r="A674" s="5" t="s">
        <v>24</v>
      </c>
      <c r="B674" s="6">
        <v>44869</v>
      </c>
      <c r="C674" t="s">
        <v>10</v>
      </c>
      <c r="D674" t="s">
        <v>3</v>
      </c>
      <c r="E674" t="s">
        <v>5</v>
      </c>
      <c r="F674">
        <v>190477</v>
      </c>
      <c r="G674">
        <v>2100</v>
      </c>
      <c r="H674" s="1">
        <v>66389.99987</v>
      </c>
      <c r="I674">
        <v>0</v>
      </c>
      <c r="J674" s="32"/>
    </row>
    <row r="675" spans="1:10" x14ac:dyDescent="0.3">
      <c r="A675" s="5" t="s">
        <v>24</v>
      </c>
      <c r="B675" s="6">
        <v>44870</v>
      </c>
      <c r="C675" t="s">
        <v>10</v>
      </c>
      <c r="D675" t="s">
        <v>3</v>
      </c>
      <c r="E675" t="s">
        <v>5</v>
      </c>
      <c r="F675">
        <v>25382</v>
      </c>
      <c r="G675">
        <v>350</v>
      </c>
      <c r="H675" s="1">
        <v>9609.999894999999</v>
      </c>
      <c r="I675">
        <v>50</v>
      </c>
      <c r="J675" s="32"/>
    </row>
    <row r="676" spans="1:10" x14ac:dyDescent="0.3">
      <c r="A676" s="5" t="s">
        <v>24</v>
      </c>
      <c r="B676" s="6">
        <v>44871</v>
      </c>
      <c r="C676" t="s">
        <v>10</v>
      </c>
      <c r="D676" t="s">
        <v>3</v>
      </c>
      <c r="E676" t="s">
        <v>5</v>
      </c>
      <c r="F676">
        <v>65726</v>
      </c>
      <c r="G676">
        <v>850</v>
      </c>
      <c r="H676" s="1">
        <v>22120.000120000001</v>
      </c>
      <c r="I676">
        <v>0</v>
      </c>
      <c r="J676" s="32"/>
    </row>
    <row r="677" spans="1:10" x14ac:dyDescent="0.3">
      <c r="A677" s="5" t="s">
        <v>24</v>
      </c>
      <c r="B677" s="6">
        <v>44872</v>
      </c>
      <c r="C677" t="s">
        <v>10</v>
      </c>
      <c r="D677" t="s">
        <v>3</v>
      </c>
      <c r="E677" t="s">
        <v>5</v>
      </c>
      <c r="F677">
        <v>195220</v>
      </c>
      <c r="G677">
        <v>2550</v>
      </c>
      <c r="H677" s="1">
        <v>78060.000419999997</v>
      </c>
      <c r="I677">
        <v>0</v>
      </c>
      <c r="J677" s="32"/>
    </row>
    <row r="678" spans="1:10" x14ac:dyDescent="0.3">
      <c r="A678" s="5" t="s">
        <v>24</v>
      </c>
      <c r="B678" s="6">
        <v>44873</v>
      </c>
      <c r="C678" t="s">
        <v>10</v>
      </c>
      <c r="D678" t="s">
        <v>3</v>
      </c>
      <c r="E678" t="s">
        <v>5</v>
      </c>
      <c r="F678">
        <v>107501</v>
      </c>
      <c r="G678">
        <v>1350</v>
      </c>
      <c r="H678" s="1">
        <v>40879.999279999996</v>
      </c>
      <c r="I678">
        <v>0</v>
      </c>
      <c r="J678" s="32"/>
    </row>
    <row r="679" spans="1:10" x14ac:dyDescent="0.3">
      <c r="A679" s="5" t="s">
        <v>24</v>
      </c>
      <c r="B679" s="6">
        <v>44874</v>
      </c>
      <c r="C679" t="s">
        <v>10</v>
      </c>
      <c r="D679" t="s">
        <v>3</v>
      </c>
      <c r="E679" t="s">
        <v>5</v>
      </c>
      <c r="F679">
        <v>197772</v>
      </c>
      <c r="G679">
        <v>3150</v>
      </c>
      <c r="H679" s="1">
        <v>88210.000160000011</v>
      </c>
      <c r="I679">
        <v>450</v>
      </c>
      <c r="J679" s="32"/>
    </row>
    <row r="680" spans="1:10" x14ac:dyDescent="0.3">
      <c r="A680" s="5" t="s">
        <v>24</v>
      </c>
      <c r="B680" s="6">
        <v>44875</v>
      </c>
      <c r="C680" t="s">
        <v>10</v>
      </c>
      <c r="D680" t="s">
        <v>3</v>
      </c>
      <c r="E680" t="s">
        <v>5</v>
      </c>
      <c r="F680">
        <v>138154</v>
      </c>
      <c r="G680">
        <v>1750</v>
      </c>
      <c r="H680" s="1">
        <v>48939.998629999995</v>
      </c>
      <c r="I680">
        <v>100</v>
      </c>
      <c r="J680" s="32"/>
    </row>
    <row r="681" spans="1:10" x14ac:dyDescent="0.3">
      <c r="A681" s="5" t="s">
        <v>24</v>
      </c>
      <c r="B681" s="6">
        <v>44876</v>
      </c>
      <c r="C681" t="s">
        <v>10</v>
      </c>
      <c r="D681" t="s">
        <v>3</v>
      </c>
      <c r="E681" t="s">
        <v>5</v>
      </c>
      <c r="F681">
        <v>270124</v>
      </c>
      <c r="G681">
        <v>3450</v>
      </c>
      <c r="H681" s="1">
        <v>95849.998949999994</v>
      </c>
      <c r="I681">
        <v>100</v>
      </c>
      <c r="J681" s="32"/>
    </row>
    <row r="682" spans="1:10" x14ac:dyDescent="0.3">
      <c r="A682" s="5" t="s">
        <v>24</v>
      </c>
      <c r="B682" s="6">
        <v>44877</v>
      </c>
      <c r="C682" t="s">
        <v>10</v>
      </c>
      <c r="D682" t="s">
        <v>3</v>
      </c>
      <c r="E682" t="s">
        <v>5</v>
      </c>
      <c r="F682">
        <v>303971</v>
      </c>
      <c r="G682">
        <v>3850</v>
      </c>
      <c r="H682" s="1">
        <v>106929.99980000001</v>
      </c>
      <c r="I682">
        <v>850</v>
      </c>
      <c r="J682" s="32"/>
    </row>
    <row r="683" spans="1:10" x14ac:dyDescent="0.3">
      <c r="A683" s="5" t="s">
        <v>24</v>
      </c>
      <c r="B683" s="6">
        <v>44878</v>
      </c>
      <c r="C683" t="s">
        <v>10</v>
      </c>
      <c r="D683" t="s">
        <v>3</v>
      </c>
      <c r="E683" t="s">
        <v>5</v>
      </c>
      <c r="F683">
        <v>682046</v>
      </c>
      <c r="G683">
        <v>9150</v>
      </c>
      <c r="H683" s="1">
        <v>254419.997</v>
      </c>
      <c r="I683">
        <v>100</v>
      </c>
      <c r="J683" s="32"/>
    </row>
    <row r="684" spans="1:10" x14ac:dyDescent="0.3">
      <c r="A684" s="5" t="s">
        <v>24</v>
      </c>
      <c r="B684" s="6">
        <v>44879</v>
      </c>
      <c r="C684" t="s">
        <v>10</v>
      </c>
      <c r="D684" t="s">
        <v>3</v>
      </c>
      <c r="E684" t="s">
        <v>5</v>
      </c>
      <c r="F684">
        <v>328365</v>
      </c>
      <c r="G684">
        <v>4150</v>
      </c>
      <c r="H684" s="1">
        <v>117340.00050000001</v>
      </c>
      <c r="I684">
        <v>400</v>
      </c>
      <c r="J684" s="32"/>
    </row>
    <row r="685" spans="1:10" x14ac:dyDescent="0.3">
      <c r="A685" s="5" t="s">
        <v>24</v>
      </c>
      <c r="B685" s="6">
        <v>44880</v>
      </c>
      <c r="C685" t="s">
        <v>10</v>
      </c>
      <c r="D685" t="s">
        <v>3</v>
      </c>
      <c r="E685" t="s">
        <v>5</v>
      </c>
      <c r="F685">
        <v>1083259</v>
      </c>
      <c r="G685">
        <v>13800</v>
      </c>
      <c r="H685" s="1">
        <v>390259.99919999996</v>
      </c>
      <c r="I685">
        <v>400</v>
      </c>
      <c r="J685" s="32"/>
    </row>
    <row r="686" spans="1:10" x14ac:dyDescent="0.3">
      <c r="A686" s="5" t="s">
        <v>24</v>
      </c>
      <c r="B686" s="6">
        <v>44881</v>
      </c>
      <c r="C686" t="s">
        <v>10</v>
      </c>
      <c r="D686" t="s">
        <v>3</v>
      </c>
      <c r="E686" t="s">
        <v>5</v>
      </c>
      <c r="F686">
        <v>913929</v>
      </c>
      <c r="G686">
        <v>12250</v>
      </c>
      <c r="H686" s="1">
        <v>340409.99929999997</v>
      </c>
      <c r="I686">
        <v>500</v>
      </c>
      <c r="J686" s="32"/>
    </row>
    <row r="687" spans="1:10" x14ac:dyDescent="0.3">
      <c r="A687" s="5" t="s">
        <v>24</v>
      </c>
      <c r="B687" s="6">
        <v>44882</v>
      </c>
      <c r="C687" t="s">
        <v>10</v>
      </c>
      <c r="D687" t="s">
        <v>3</v>
      </c>
      <c r="E687" t="s">
        <v>5</v>
      </c>
      <c r="F687">
        <v>101586</v>
      </c>
      <c r="G687">
        <v>1200</v>
      </c>
      <c r="H687" s="1">
        <v>33470.000390000001</v>
      </c>
      <c r="I687">
        <v>150</v>
      </c>
      <c r="J687" s="32"/>
    </row>
    <row r="688" spans="1:10" x14ac:dyDescent="0.3">
      <c r="A688" s="5" t="s">
        <v>24</v>
      </c>
      <c r="B688" s="6">
        <v>44883</v>
      </c>
      <c r="C688" t="s">
        <v>10</v>
      </c>
      <c r="D688" t="s">
        <v>3</v>
      </c>
      <c r="E688" t="s">
        <v>5</v>
      </c>
      <c r="F688">
        <v>181053</v>
      </c>
      <c r="G688">
        <v>2300</v>
      </c>
      <c r="H688" s="1">
        <v>66279.999849999993</v>
      </c>
      <c r="I688">
        <v>250</v>
      </c>
      <c r="J688" s="32"/>
    </row>
    <row r="689" spans="1:10" x14ac:dyDescent="0.3">
      <c r="A689" s="5" t="s">
        <v>24</v>
      </c>
      <c r="B689" s="6">
        <v>44884</v>
      </c>
      <c r="C689" t="s">
        <v>10</v>
      </c>
      <c r="D689" t="s">
        <v>3</v>
      </c>
      <c r="E689" t="s">
        <v>5</v>
      </c>
      <c r="F689">
        <v>133419</v>
      </c>
      <c r="G689">
        <v>1750</v>
      </c>
      <c r="H689" s="1">
        <v>48180.000070000002</v>
      </c>
      <c r="I689">
        <v>400</v>
      </c>
      <c r="J689" s="32"/>
    </row>
    <row r="690" spans="1:10" x14ac:dyDescent="0.3">
      <c r="A690" s="5" t="s">
        <v>24</v>
      </c>
      <c r="B690" s="6">
        <v>44885</v>
      </c>
      <c r="C690" t="s">
        <v>10</v>
      </c>
      <c r="D690" t="s">
        <v>3</v>
      </c>
      <c r="E690" t="s">
        <v>5</v>
      </c>
      <c r="F690">
        <v>489573</v>
      </c>
      <c r="G690">
        <v>5650</v>
      </c>
      <c r="H690" s="1">
        <v>156119.9993</v>
      </c>
      <c r="I690">
        <v>300</v>
      </c>
      <c r="J690" s="32"/>
    </row>
    <row r="691" spans="1:10" x14ac:dyDescent="0.3">
      <c r="A691" s="5" t="s">
        <v>24</v>
      </c>
      <c r="B691" s="6">
        <v>44886</v>
      </c>
      <c r="C691" t="s">
        <v>10</v>
      </c>
      <c r="D691" t="s">
        <v>3</v>
      </c>
      <c r="E691" t="s">
        <v>5</v>
      </c>
      <c r="F691">
        <v>822023</v>
      </c>
      <c r="G691">
        <v>9700</v>
      </c>
      <c r="H691" s="1">
        <v>288330.00349999999</v>
      </c>
      <c r="I691">
        <v>350</v>
      </c>
      <c r="J691" s="32"/>
    </row>
    <row r="692" spans="1:10" x14ac:dyDescent="0.3">
      <c r="A692" s="5" t="s">
        <v>24</v>
      </c>
      <c r="B692" s="6">
        <v>44887</v>
      </c>
      <c r="C692" t="s">
        <v>10</v>
      </c>
      <c r="D692" t="s">
        <v>3</v>
      </c>
      <c r="E692" t="s">
        <v>5</v>
      </c>
      <c r="F692">
        <v>93176</v>
      </c>
      <c r="G692">
        <v>1450</v>
      </c>
      <c r="H692" s="1">
        <v>40370.000240000001</v>
      </c>
      <c r="I692">
        <v>150</v>
      </c>
      <c r="J692" s="32"/>
    </row>
    <row r="693" spans="1:10" x14ac:dyDescent="0.3">
      <c r="A693" s="5" t="s">
        <v>24</v>
      </c>
      <c r="B693" s="6">
        <v>44888</v>
      </c>
      <c r="C693" t="s">
        <v>10</v>
      </c>
      <c r="D693" t="s">
        <v>3</v>
      </c>
      <c r="E693" t="s">
        <v>5</v>
      </c>
      <c r="F693">
        <v>47229</v>
      </c>
      <c r="G693">
        <v>650</v>
      </c>
      <c r="H693" s="1">
        <v>19279.99985</v>
      </c>
      <c r="I693">
        <v>250</v>
      </c>
      <c r="J693" s="32"/>
    </row>
    <row r="694" spans="1:10" x14ac:dyDescent="0.3">
      <c r="A694" s="5" t="s">
        <v>24</v>
      </c>
      <c r="B694" s="6">
        <v>44889</v>
      </c>
      <c r="C694" t="s">
        <v>10</v>
      </c>
      <c r="D694" t="s">
        <v>3</v>
      </c>
      <c r="E694" t="s">
        <v>5</v>
      </c>
      <c r="F694">
        <v>92263</v>
      </c>
      <c r="G694">
        <v>1200</v>
      </c>
      <c r="H694" s="1">
        <v>34030.00015</v>
      </c>
      <c r="I694">
        <v>150</v>
      </c>
      <c r="J694" s="32"/>
    </row>
    <row r="695" spans="1:10" x14ac:dyDescent="0.3">
      <c r="A695" s="5" t="s">
        <v>24</v>
      </c>
      <c r="B695" s="6">
        <v>44890</v>
      </c>
      <c r="C695" t="s">
        <v>10</v>
      </c>
      <c r="D695" t="s">
        <v>3</v>
      </c>
      <c r="E695" t="s">
        <v>5</v>
      </c>
      <c r="F695">
        <v>81551</v>
      </c>
      <c r="G695">
        <v>1050</v>
      </c>
      <c r="H695" s="1">
        <v>29670.000080000002</v>
      </c>
      <c r="I695">
        <v>50</v>
      </c>
      <c r="J695" s="32"/>
    </row>
    <row r="696" spans="1:10" x14ac:dyDescent="0.3">
      <c r="A696" s="5" t="s">
        <v>24</v>
      </c>
      <c r="B696" s="6">
        <v>44891</v>
      </c>
      <c r="C696" t="s">
        <v>10</v>
      </c>
      <c r="D696" t="s">
        <v>3</v>
      </c>
      <c r="E696" t="s">
        <v>5</v>
      </c>
      <c r="F696">
        <v>141037</v>
      </c>
      <c r="G696">
        <v>1600</v>
      </c>
      <c r="H696" s="1">
        <v>47789.999129999997</v>
      </c>
      <c r="I696">
        <v>150</v>
      </c>
      <c r="J696" s="32"/>
    </row>
    <row r="697" spans="1:10" x14ac:dyDescent="0.3">
      <c r="A697" s="5" t="s">
        <v>24</v>
      </c>
      <c r="B697" s="6">
        <v>44892</v>
      </c>
      <c r="C697" t="s">
        <v>10</v>
      </c>
      <c r="D697" t="s">
        <v>3</v>
      </c>
      <c r="E697" t="s">
        <v>5</v>
      </c>
      <c r="F697">
        <v>319501</v>
      </c>
      <c r="G697">
        <v>3950</v>
      </c>
      <c r="H697" s="1">
        <v>111650.0003</v>
      </c>
      <c r="I697">
        <v>50</v>
      </c>
      <c r="J697" s="32"/>
    </row>
    <row r="698" spans="1:10" x14ac:dyDescent="0.3">
      <c r="A698" s="5" t="s">
        <v>24</v>
      </c>
      <c r="B698" s="6">
        <v>44893</v>
      </c>
      <c r="C698" t="s">
        <v>10</v>
      </c>
      <c r="D698" t="s">
        <v>3</v>
      </c>
      <c r="E698" t="s">
        <v>5</v>
      </c>
      <c r="F698">
        <v>72741</v>
      </c>
      <c r="G698">
        <v>950</v>
      </c>
      <c r="H698" s="1">
        <v>24330.00016</v>
      </c>
      <c r="I698">
        <v>50</v>
      </c>
      <c r="J698" s="32"/>
    </row>
    <row r="699" spans="1:10" x14ac:dyDescent="0.3">
      <c r="A699" s="5" t="s">
        <v>24</v>
      </c>
      <c r="B699" s="6">
        <v>44894</v>
      </c>
      <c r="C699" t="s">
        <v>10</v>
      </c>
      <c r="D699" t="s">
        <v>3</v>
      </c>
      <c r="E699" t="s">
        <v>5</v>
      </c>
      <c r="F699">
        <v>597419</v>
      </c>
      <c r="G699">
        <v>6750</v>
      </c>
      <c r="H699" s="1">
        <v>188510.00020000001</v>
      </c>
      <c r="I699">
        <v>150</v>
      </c>
      <c r="J699" s="32"/>
    </row>
    <row r="700" spans="1:10" x14ac:dyDescent="0.3">
      <c r="A700" s="5" t="s">
        <v>24</v>
      </c>
      <c r="B700" s="6">
        <v>44895</v>
      </c>
      <c r="C700" t="s">
        <v>10</v>
      </c>
      <c r="D700" t="s">
        <v>3</v>
      </c>
      <c r="E700" t="s">
        <v>5</v>
      </c>
      <c r="F700">
        <v>98768</v>
      </c>
      <c r="G700">
        <v>1050</v>
      </c>
      <c r="H700" s="1">
        <v>33140.000339999999</v>
      </c>
      <c r="I700">
        <v>50</v>
      </c>
      <c r="J700" s="32"/>
    </row>
    <row r="701" spans="1:10" x14ac:dyDescent="0.3">
      <c r="A701" s="5" t="s">
        <v>24</v>
      </c>
      <c r="B701" s="6">
        <v>44896</v>
      </c>
      <c r="C701" t="s">
        <v>10</v>
      </c>
      <c r="D701" t="s">
        <v>3</v>
      </c>
      <c r="E701" t="s">
        <v>5</v>
      </c>
      <c r="F701">
        <v>173165</v>
      </c>
      <c r="G701">
        <v>2050</v>
      </c>
      <c r="H701" s="1">
        <v>59850.000260000001</v>
      </c>
      <c r="I701">
        <v>200</v>
      </c>
      <c r="J701" s="32"/>
    </row>
    <row r="702" spans="1:10" x14ac:dyDescent="0.3">
      <c r="A702" s="5" t="s">
        <v>24</v>
      </c>
      <c r="B702" s="6">
        <v>44897</v>
      </c>
      <c r="C702" t="s">
        <v>10</v>
      </c>
      <c r="D702" t="s">
        <v>3</v>
      </c>
      <c r="E702" t="s">
        <v>5</v>
      </c>
      <c r="F702">
        <v>55823</v>
      </c>
      <c r="G702">
        <v>650</v>
      </c>
      <c r="H702" s="1">
        <v>21109.999660000001</v>
      </c>
      <c r="I702">
        <v>100</v>
      </c>
      <c r="J702" s="32"/>
    </row>
    <row r="703" spans="1:10" x14ac:dyDescent="0.3">
      <c r="A703" s="5" t="s">
        <v>24</v>
      </c>
      <c r="B703" s="6">
        <v>44898</v>
      </c>
      <c r="C703" t="s">
        <v>10</v>
      </c>
      <c r="D703" t="s">
        <v>3</v>
      </c>
      <c r="E703" t="s">
        <v>5</v>
      </c>
      <c r="F703">
        <v>118451</v>
      </c>
      <c r="G703">
        <v>1400</v>
      </c>
      <c r="H703" s="1">
        <v>38350.000620000006</v>
      </c>
      <c r="I703">
        <v>450</v>
      </c>
      <c r="J703" s="32"/>
    </row>
    <row r="704" spans="1:10" x14ac:dyDescent="0.3">
      <c r="A704" s="5" t="s">
        <v>24</v>
      </c>
      <c r="B704" s="6">
        <v>44899</v>
      </c>
      <c r="C704" t="s">
        <v>10</v>
      </c>
      <c r="D704" t="s">
        <v>3</v>
      </c>
      <c r="E704" t="s">
        <v>5</v>
      </c>
      <c r="F704">
        <v>74424</v>
      </c>
      <c r="G704">
        <v>1100</v>
      </c>
      <c r="H704" s="1">
        <v>30840.00027</v>
      </c>
      <c r="I704">
        <v>200</v>
      </c>
      <c r="J704" s="32"/>
    </row>
    <row r="705" spans="1:10" x14ac:dyDescent="0.3">
      <c r="A705" s="5" t="s">
        <v>24</v>
      </c>
      <c r="B705" s="6">
        <v>44900</v>
      </c>
      <c r="C705" t="s">
        <v>10</v>
      </c>
      <c r="D705" t="s">
        <v>3</v>
      </c>
      <c r="E705" t="s">
        <v>5</v>
      </c>
      <c r="F705">
        <v>47929</v>
      </c>
      <c r="G705">
        <v>600</v>
      </c>
      <c r="H705" s="1">
        <v>14589.999909999999</v>
      </c>
      <c r="I705">
        <v>0</v>
      </c>
      <c r="J705" s="32"/>
    </row>
    <row r="706" spans="1:10" x14ac:dyDescent="0.3">
      <c r="A706" s="5" t="s">
        <v>24</v>
      </c>
      <c r="B706" s="6">
        <v>44901</v>
      </c>
      <c r="C706" t="s">
        <v>10</v>
      </c>
      <c r="D706" t="s">
        <v>3</v>
      </c>
      <c r="E706" t="s">
        <v>5</v>
      </c>
      <c r="F706">
        <v>40801</v>
      </c>
      <c r="G706">
        <v>600</v>
      </c>
      <c r="H706" s="1">
        <v>15919.99972</v>
      </c>
      <c r="I706">
        <v>250</v>
      </c>
      <c r="J706" s="32"/>
    </row>
    <row r="707" spans="1:10" x14ac:dyDescent="0.3">
      <c r="A707" s="5" t="s">
        <v>24</v>
      </c>
      <c r="B707" s="6">
        <v>44902</v>
      </c>
      <c r="C707" t="s">
        <v>10</v>
      </c>
      <c r="D707" t="s">
        <v>3</v>
      </c>
      <c r="E707" t="s">
        <v>5</v>
      </c>
      <c r="F707">
        <v>66017</v>
      </c>
      <c r="G707">
        <v>850</v>
      </c>
      <c r="H707" s="1">
        <v>24220.00015</v>
      </c>
      <c r="I707">
        <v>100</v>
      </c>
      <c r="J707" s="32"/>
    </row>
    <row r="708" spans="1:10" x14ac:dyDescent="0.3">
      <c r="A708" s="5" t="s">
        <v>24</v>
      </c>
      <c r="B708" s="6">
        <v>44903</v>
      </c>
      <c r="C708" t="s">
        <v>10</v>
      </c>
      <c r="D708" t="s">
        <v>3</v>
      </c>
      <c r="E708" t="s">
        <v>5</v>
      </c>
      <c r="F708">
        <v>834243</v>
      </c>
      <c r="G708">
        <v>8300</v>
      </c>
      <c r="H708" s="1">
        <v>246749.9975</v>
      </c>
      <c r="I708">
        <v>1350</v>
      </c>
      <c r="J708" s="32"/>
    </row>
    <row r="709" spans="1:10" x14ac:dyDescent="0.3">
      <c r="A709" s="5" t="s">
        <v>24</v>
      </c>
      <c r="B709" s="6">
        <v>44904</v>
      </c>
      <c r="C709" t="s">
        <v>10</v>
      </c>
      <c r="D709" t="s">
        <v>3</v>
      </c>
      <c r="E709" t="s">
        <v>5</v>
      </c>
      <c r="F709">
        <v>696612</v>
      </c>
      <c r="G709">
        <v>7600</v>
      </c>
      <c r="H709" s="1">
        <v>223189.99479999999</v>
      </c>
      <c r="I709">
        <v>1800</v>
      </c>
      <c r="J709" s="32"/>
    </row>
    <row r="710" spans="1:10" x14ac:dyDescent="0.3">
      <c r="A710" s="5" t="s">
        <v>24</v>
      </c>
      <c r="B710" s="6">
        <v>44905</v>
      </c>
      <c r="C710" t="s">
        <v>10</v>
      </c>
      <c r="D710" t="s">
        <v>3</v>
      </c>
      <c r="E710" t="s">
        <v>5</v>
      </c>
      <c r="F710">
        <v>329333</v>
      </c>
      <c r="G710">
        <v>2400</v>
      </c>
      <c r="H710" s="1">
        <v>67609.999179999999</v>
      </c>
      <c r="I710">
        <v>100</v>
      </c>
      <c r="J710" s="32"/>
    </row>
    <row r="711" spans="1:10" x14ac:dyDescent="0.3">
      <c r="A711" s="5" t="s">
        <v>24</v>
      </c>
      <c r="B711" s="6">
        <v>44906</v>
      </c>
      <c r="C711" t="s">
        <v>10</v>
      </c>
      <c r="D711" t="s">
        <v>3</v>
      </c>
      <c r="E711" t="s">
        <v>5</v>
      </c>
      <c r="F711">
        <v>1114711</v>
      </c>
      <c r="G711">
        <v>11200</v>
      </c>
      <c r="H711" s="1">
        <v>319000.00189999997</v>
      </c>
      <c r="I711">
        <v>300</v>
      </c>
      <c r="J711" s="32"/>
    </row>
    <row r="712" spans="1:10" x14ac:dyDescent="0.3">
      <c r="A712" s="5" t="s">
        <v>24</v>
      </c>
      <c r="B712" s="6">
        <v>44907</v>
      </c>
      <c r="C712" t="s">
        <v>10</v>
      </c>
      <c r="D712" t="s">
        <v>3</v>
      </c>
      <c r="E712" t="s">
        <v>5</v>
      </c>
      <c r="F712">
        <v>267316</v>
      </c>
      <c r="G712">
        <v>2900</v>
      </c>
      <c r="H712" s="1">
        <v>82929.99887000001</v>
      </c>
      <c r="I712">
        <v>350</v>
      </c>
      <c r="J712" s="32"/>
    </row>
    <row r="713" spans="1:10" x14ac:dyDescent="0.3">
      <c r="A713" s="5" t="s">
        <v>24</v>
      </c>
      <c r="B713" s="6">
        <v>44908</v>
      </c>
      <c r="C713" t="s">
        <v>10</v>
      </c>
      <c r="D713" t="s">
        <v>3</v>
      </c>
      <c r="E713" t="s">
        <v>5</v>
      </c>
      <c r="F713">
        <v>228629</v>
      </c>
      <c r="G713">
        <v>1900</v>
      </c>
      <c r="H713" s="1">
        <v>57000</v>
      </c>
      <c r="I713">
        <v>150</v>
      </c>
      <c r="J713" s="32"/>
    </row>
    <row r="714" spans="1:10" x14ac:dyDescent="0.3">
      <c r="A714" s="5" t="s">
        <v>24</v>
      </c>
      <c r="B714" s="6">
        <v>44909</v>
      </c>
      <c r="C714" t="s">
        <v>10</v>
      </c>
      <c r="D714" t="s">
        <v>3</v>
      </c>
      <c r="E714" t="s">
        <v>5</v>
      </c>
      <c r="F714">
        <v>758340</v>
      </c>
      <c r="G714">
        <v>7950</v>
      </c>
      <c r="H714" s="1">
        <v>233110.00200000001</v>
      </c>
      <c r="I714">
        <v>900</v>
      </c>
      <c r="J714" s="32"/>
    </row>
    <row r="715" spans="1:10" x14ac:dyDescent="0.3">
      <c r="A715" s="5" t="s">
        <v>24</v>
      </c>
      <c r="B715" s="6">
        <v>44910</v>
      </c>
      <c r="C715" t="s">
        <v>10</v>
      </c>
      <c r="D715" t="s">
        <v>3</v>
      </c>
      <c r="E715" t="s">
        <v>5</v>
      </c>
      <c r="F715">
        <v>877535</v>
      </c>
      <c r="G715">
        <v>7450</v>
      </c>
      <c r="H715" s="1">
        <v>217779.99660000001</v>
      </c>
      <c r="I715">
        <v>250</v>
      </c>
      <c r="J715" s="32"/>
    </row>
    <row r="716" spans="1:10" x14ac:dyDescent="0.3">
      <c r="A716" s="5" t="s">
        <v>24</v>
      </c>
      <c r="B716" s="6">
        <v>44911</v>
      </c>
      <c r="C716" t="s">
        <v>10</v>
      </c>
      <c r="D716" t="s">
        <v>3</v>
      </c>
      <c r="E716" t="s">
        <v>5</v>
      </c>
      <c r="F716">
        <v>1357386</v>
      </c>
      <c r="G716">
        <v>11150</v>
      </c>
      <c r="H716" s="1">
        <v>323060.00709999999</v>
      </c>
      <c r="I716">
        <v>450</v>
      </c>
      <c r="J716" s="32"/>
    </row>
    <row r="717" spans="1:10" x14ac:dyDescent="0.3">
      <c r="A717" s="5" t="s">
        <v>24</v>
      </c>
      <c r="B717" s="6">
        <v>44912</v>
      </c>
      <c r="C717" t="s">
        <v>10</v>
      </c>
      <c r="D717" t="s">
        <v>3</v>
      </c>
      <c r="E717" t="s">
        <v>5</v>
      </c>
      <c r="F717">
        <v>280240</v>
      </c>
      <c r="G717">
        <v>3050</v>
      </c>
      <c r="H717" s="1">
        <v>87990.001680000001</v>
      </c>
      <c r="I717">
        <v>200</v>
      </c>
      <c r="J717" s="32"/>
    </row>
    <row r="718" spans="1:10" x14ac:dyDescent="0.3">
      <c r="A718" s="5" t="s">
        <v>24</v>
      </c>
      <c r="B718" s="6">
        <v>44913</v>
      </c>
      <c r="C718" t="s">
        <v>10</v>
      </c>
      <c r="D718" t="s">
        <v>3</v>
      </c>
      <c r="E718" t="s">
        <v>5</v>
      </c>
      <c r="F718">
        <v>419922</v>
      </c>
      <c r="G718">
        <v>3750</v>
      </c>
      <c r="H718" s="1">
        <v>105450.00079999999</v>
      </c>
      <c r="I718">
        <v>150</v>
      </c>
      <c r="J718" s="32"/>
    </row>
    <row r="719" spans="1:10" x14ac:dyDescent="0.3">
      <c r="A719" s="5" t="s">
        <v>24</v>
      </c>
      <c r="B719" s="6">
        <v>44914</v>
      </c>
      <c r="C719" t="s">
        <v>10</v>
      </c>
      <c r="D719" t="s">
        <v>3</v>
      </c>
      <c r="E719" t="s">
        <v>5</v>
      </c>
      <c r="F719">
        <v>402975</v>
      </c>
      <c r="G719">
        <v>4150</v>
      </c>
      <c r="H719" s="1">
        <v>120899.99770000001</v>
      </c>
      <c r="I719">
        <v>0</v>
      </c>
      <c r="J719" s="32"/>
    </row>
    <row r="720" spans="1:10" x14ac:dyDescent="0.3">
      <c r="A720" s="5" t="s">
        <v>24</v>
      </c>
      <c r="B720" s="6">
        <v>44915</v>
      </c>
      <c r="C720" t="s">
        <v>10</v>
      </c>
      <c r="D720" t="s">
        <v>3</v>
      </c>
      <c r="E720" t="s">
        <v>5</v>
      </c>
      <c r="F720">
        <v>1137635</v>
      </c>
      <c r="G720">
        <v>10550</v>
      </c>
      <c r="H720" s="1">
        <v>301049.99920000002</v>
      </c>
      <c r="I720">
        <v>1900</v>
      </c>
      <c r="J720" s="32"/>
    </row>
    <row r="721" spans="1:10" x14ac:dyDescent="0.3">
      <c r="A721" s="5" t="s">
        <v>24</v>
      </c>
      <c r="B721" s="6">
        <v>44916</v>
      </c>
      <c r="C721" t="s">
        <v>10</v>
      </c>
      <c r="D721" t="s">
        <v>3</v>
      </c>
      <c r="E721" t="s">
        <v>5</v>
      </c>
      <c r="F721">
        <v>250234</v>
      </c>
      <c r="G721">
        <v>2000</v>
      </c>
      <c r="H721" s="1">
        <v>62319.999219999998</v>
      </c>
      <c r="I721">
        <v>150</v>
      </c>
      <c r="J721" s="32"/>
    </row>
    <row r="722" spans="1:10" x14ac:dyDescent="0.3">
      <c r="A722" s="5" t="s">
        <v>25</v>
      </c>
      <c r="B722" s="6">
        <v>44917</v>
      </c>
      <c r="C722" t="s">
        <v>10</v>
      </c>
      <c r="D722" t="s">
        <v>3</v>
      </c>
      <c r="E722" t="s">
        <v>1</v>
      </c>
      <c r="F722">
        <v>621591</v>
      </c>
      <c r="G722">
        <v>4550</v>
      </c>
      <c r="H722" s="1">
        <v>163360</v>
      </c>
      <c r="I722">
        <v>750</v>
      </c>
      <c r="J722" s="32"/>
    </row>
    <row r="723" spans="1:10" x14ac:dyDescent="0.3">
      <c r="A723" s="5" t="s">
        <v>25</v>
      </c>
      <c r="B723" s="6">
        <v>44918</v>
      </c>
      <c r="C723" t="s">
        <v>10</v>
      </c>
      <c r="D723" t="s">
        <v>3</v>
      </c>
      <c r="E723" t="s">
        <v>1</v>
      </c>
      <c r="F723">
        <v>250499</v>
      </c>
      <c r="G723">
        <v>1800</v>
      </c>
      <c r="H723" s="1">
        <v>58140.000049999995</v>
      </c>
      <c r="I723">
        <v>600</v>
      </c>
      <c r="J723" s="32"/>
    </row>
    <row r="724" spans="1:10" x14ac:dyDescent="0.3">
      <c r="A724" s="5" t="s">
        <v>25</v>
      </c>
      <c r="B724" s="6">
        <v>44919</v>
      </c>
      <c r="C724" t="s">
        <v>10</v>
      </c>
      <c r="D724" t="s">
        <v>3</v>
      </c>
      <c r="E724" t="s">
        <v>1</v>
      </c>
      <c r="F724">
        <v>131637</v>
      </c>
      <c r="G724">
        <v>900</v>
      </c>
      <c r="H724" s="1">
        <v>29309.999820000001</v>
      </c>
      <c r="I724">
        <v>550</v>
      </c>
      <c r="J724" s="32"/>
    </row>
    <row r="725" spans="1:10" x14ac:dyDescent="0.3">
      <c r="A725" s="5" t="s">
        <v>25</v>
      </c>
      <c r="B725" s="6">
        <v>44920</v>
      </c>
      <c r="C725" t="s">
        <v>10</v>
      </c>
      <c r="D725" t="s">
        <v>3</v>
      </c>
      <c r="E725" t="s">
        <v>1</v>
      </c>
      <c r="F725">
        <v>463813</v>
      </c>
      <c r="G725">
        <v>3450</v>
      </c>
      <c r="H725" s="1">
        <v>116339.9996</v>
      </c>
      <c r="I725">
        <v>650</v>
      </c>
      <c r="J725" s="32"/>
    </row>
    <row r="726" spans="1:10" x14ac:dyDescent="0.3">
      <c r="A726" s="5" t="s">
        <v>25</v>
      </c>
      <c r="B726" s="6">
        <v>44921</v>
      </c>
      <c r="C726" t="s">
        <v>10</v>
      </c>
      <c r="D726" t="s">
        <v>3</v>
      </c>
      <c r="E726" t="s">
        <v>1</v>
      </c>
      <c r="F726">
        <v>211767</v>
      </c>
      <c r="G726">
        <v>1750</v>
      </c>
      <c r="H726" s="1">
        <v>60899.99914</v>
      </c>
      <c r="I726">
        <v>700</v>
      </c>
      <c r="J726" s="32"/>
    </row>
    <row r="727" spans="1:10" x14ac:dyDescent="0.3">
      <c r="A727" s="5" t="s">
        <v>25</v>
      </c>
      <c r="B727" s="6">
        <v>44922</v>
      </c>
      <c r="C727" t="s">
        <v>10</v>
      </c>
      <c r="D727" t="s">
        <v>3</v>
      </c>
      <c r="E727" t="s">
        <v>1</v>
      </c>
      <c r="F727">
        <v>163181</v>
      </c>
      <c r="G727">
        <v>1300</v>
      </c>
      <c r="H727" s="1">
        <v>40020.000930000002</v>
      </c>
      <c r="I727">
        <v>500</v>
      </c>
      <c r="J727" s="32"/>
    </row>
    <row r="728" spans="1:10" x14ac:dyDescent="0.3">
      <c r="A728" s="5" t="s">
        <v>25</v>
      </c>
      <c r="B728" s="6">
        <v>44923</v>
      </c>
      <c r="C728" t="s">
        <v>10</v>
      </c>
      <c r="D728" t="s">
        <v>3</v>
      </c>
      <c r="E728" t="s">
        <v>1</v>
      </c>
      <c r="F728">
        <v>1117385</v>
      </c>
      <c r="G728">
        <v>7350</v>
      </c>
      <c r="H728" s="1">
        <v>260069.99839999998</v>
      </c>
      <c r="I728">
        <v>1050</v>
      </c>
      <c r="J728" s="32"/>
    </row>
    <row r="729" spans="1:10" x14ac:dyDescent="0.3">
      <c r="A729" s="5" t="s">
        <v>25</v>
      </c>
      <c r="B729" s="6">
        <v>44924</v>
      </c>
      <c r="C729" t="s">
        <v>10</v>
      </c>
      <c r="D729" t="s">
        <v>3</v>
      </c>
      <c r="E729" t="s">
        <v>1</v>
      </c>
      <c r="F729">
        <v>1663441</v>
      </c>
      <c r="G729">
        <v>10250</v>
      </c>
      <c r="H729" s="1">
        <v>359470.0001</v>
      </c>
      <c r="I729">
        <v>1550</v>
      </c>
      <c r="J729" s="32"/>
    </row>
    <row r="730" spans="1:10" x14ac:dyDescent="0.3">
      <c r="A730" s="5" t="s">
        <v>25</v>
      </c>
      <c r="B730" s="6">
        <v>44925</v>
      </c>
      <c r="C730" t="s">
        <v>10</v>
      </c>
      <c r="D730" t="s">
        <v>3</v>
      </c>
      <c r="E730" t="s">
        <v>1</v>
      </c>
      <c r="F730">
        <v>455248</v>
      </c>
      <c r="G730">
        <v>2700</v>
      </c>
      <c r="H730" s="1">
        <v>105709.99960000001</v>
      </c>
      <c r="I730">
        <v>750</v>
      </c>
      <c r="J730" s="32"/>
    </row>
    <row r="731" spans="1:10" x14ac:dyDescent="0.3">
      <c r="A731" s="5" t="s">
        <v>25</v>
      </c>
      <c r="B731" s="6">
        <v>44926</v>
      </c>
      <c r="C731" t="s">
        <v>10</v>
      </c>
      <c r="D731" t="s">
        <v>3</v>
      </c>
      <c r="E731" t="s">
        <v>1</v>
      </c>
      <c r="F731">
        <v>75589</v>
      </c>
      <c r="G731">
        <v>300</v>
      </c>
      <c r="H731" s="1">
        <v>10660.000090000001</v>
      </c>
      <c r="I731">
        <v>500</v>
      </c>
      <c r="J731" s="32"/>
    </row>
    <row r="732" spans="1:10" x14ac:dyDescent="0.3">
      <c r="A732" s="5" t="s">
        <v>25</v>
      </c>
      <c r="B732" s="6">
        <v>44562</v>
      </c>
      <c r="C732" t="s">
        <v>10</v>
      </c>
      <c r="D732" t="s">
        <v>3</v>
      </c>
      <c r="E732" t="s">
        <v>1</v>
      </c>
      <c r="F732">
        <v>594267</v>
      </c>
      <c r="G732">
        <v>4100</v>
      </c>
      <c r="H732" s="1">
        <v>143300.00089999998</v>
      </c>
      <c r="I732">
        <v>650</v>
      </c>
      <c r="J732" s="32"/>
    </row>
    <row r="733" spans="1:10" x14ac:dyDescent="0.3">
      <c r="A733" s="5" t="s">
        <v>25</v>
      </c>
      <c r="B733" s="6">
        <v>44563</v>
      </c>
      <c r="C733" t="s">
        <v>10</v>
      </c>
      <c r="D733" t="s">
        <v>3</v>
      </c>
      <c r="E733" t="s">
        <v>1</v>
      </c>
      <c r="F733">
        <v>315281</v>
      </c>
      <c r="G733">
        <v>1750</v>
      </c>
      <c r="H733" s="1">
        <v>65029.998539999993</v>
      </c>
      <c r="I733">
        <v>450</v>
      </c>
      <c r="J733" s="32"/>
    </row>
    <row r="734" spans="1:10" x14ac:dyDescent="0.3">
      <c r="A734" s="5" t="s">
        <v>25</v>
      </c>
      <c r="B734" s="6">
        <v>44564</v>
      </c>
      <c r="C734" t="s">
        <v>10</v>
      </c>
      <c r="D734" t="s">
        <v>3</v>
      </c>
      <c r="E734" t="s">
        <v>1</v>
      </c>
      <c r="F734">
        <v>363456</v>
      </c>
      <c r="G734">
        <v>3550</v>
      </c>
      <c r="H734" s="1">
        <v>117559.9997</v>
      </c>
      <c r="I734">
        <v>800</v>
      </c>
      <c r="J734" s="32"/>
    </row>
    <row r="735" spans="1:10" x14ac:dyDescent="0.3">
      <c r="A735" s="5" t="s">
        <v>25</v>
      </c>
      <c r="B735" s="6">
        <v>44565</v>
      </c>
      <c r="C735" t="s">
        <v>10</v>
      </c>
      <c r="D735" t="s">
        <v>3</v>
      </c>
      <c r="E735" t="s">
        <v>1</v>
      </c>
      <c r="F735">
        <v>438983</v>
      </c>
      <c r="G735">
        <v>4050</v>
      </c>
      <c r="H735" s="1">
        <v>143430.0001</v>
      </c>
      <c r="I735">
        <v>600</v>
      </c>
      <c r="J735" s="32"/>
    </row>
    <row r="736" spans="1:10" x14ac:dyDescent="0.3">
      <c r="A736" s="5" t="s">
        <v>25</v>
      </c>
      <c r="B736" s="6">
        <v>44566</v>
      </c>
      <c r="C736" t="s">
        <v>10</v>
      </c>
      <c r="D736" t="s">
        <v>3</v>
      </c>
      <c r="E736" t="s">
        <v>1</v>
      </c>
      <c r="F736">
        <v>42563</v>
      </c>
      <c r="G736">
        <v>250</v>
      </c>
      <c r="H736" s="1">
        <v>9659.9998469999991</v>
      </c>
      <c r="I736">
        <v>500</v>
      </c>
      <c r="J736" s="32"/>
    </row>
    <row r="737" spans="1:10" x14ac:dyDescent="0.3">
      <c r="A737" s="5" t="s">
        <v>25</v>
      </c>
      <c r="B737" s="6">
        <v>44567</v>
      </c>
      <c r="C737" t="s">
        <v>10</v>
      </c>
      <c r="D737" t="s">
        <v>3</v>
      </c>
      <c r="E737" t="s">
        <v>1</v>
      </c>
      <c r="F737">
        <v>399035</v>
      </c>
      <c r="G737">
        <v>3750</v>
      </c>
      <c r="H737" s="1">
        <v>124799.99950000001</v>
      </c>
      <c r="I737">
        <v>850</v>
      </c>
      <c r="J737" s="32"/>
    </row>
    <row r="738" spans="1:10" x14ac:dyDescent="0.3">
      <c r="A738" s="5" t="s">
        <v>25</v>
      </c>
      <c r="B738" s="6">
        <v>44568</v>
      </c>
      <c r="C738" t="s">
        <v>10</v>
      </c>
      <c r="D738" t="s">
        <v>3</v>
      </c>
      <c r="E738" t="s">
        <v>1</v>
      </c>
      <c r="F738">
        <v>304680</v>
      </c>
      <c r="G738">
        <v>2950</v>
      </c>
      <c r="H738" s="1">
        <v>98550.000190000006</v>
      </c>
      <c r="I738">
        <v>600</v>
      </c>
      <c r="J738" s="32"/>
    </row>
    <row r="739" spans="1:10" x14ac:dyDescent="0.3">
      <c r="A739" s="5" t="s">
        <v>25</v>
      </c>
      <c r="B739" s="6">
        <v>44569</v>
      </c>
      <c r="C739" t="s">
        <v>10</v>
      </c>
      <c r="D739" t="s">
        <v>3</v>
      </c>
      <c r="E739" t="s">
        <v>1</v>
      </c>
      <c r="F739">
        <v>140596</v>
      </c>
      <c r="G739">
        <v>1150</v>
      </c>
      <c r="H739" s="1">
        <v>40770.000220000002</v>
      </c>
      <c r="I739">
        <v>500</v>
      </c>
      <c r="J739" s="32"/>
    </row>
    <row r="740" spans="1:10" x14ac:dyDescent="0.3">
      <c r="A740" s="5" t="s">
        <v>25</v>
      </c>
      <c r="B740" s="6">
        <v>44570</v>
      </c>
      <c r="C740" t="s">
        <v>10</v>
      </c>
      <c r="D740" t="s">
        <v>3</v>
      </c>
      <c r="E740" t="s">
        <v>1</v>
      </c>
      <c r="F740">
        <v>439986</v>
      </c>
      <c r="G740">
        <v>4000</v>
      </c>
      <c r="H740" s="1">
        <v>134879.9999</v>
      </c>
      <c r="I740">
        <v>750</v>
      </c>
      <c r="J740" s="32"/>
    </row>
    <row r="741" spans="1:10" x14ac:dyDescent="0.3">
      <c r="A741" s="5" t="s">
        <v>25</v>
      </c>
      <c r="B741" s="6">
        <v>44571</v>
      </c>
      <c r="C741" t="s">
        <v>10</v>
      </c>
      <c r="D741" t="s">
        <v>3</v>
      </c>
      <c r="E741" t="s">
        <v>1</v>
      </c>
      <c r="F741">
        <v>75803</v>
      </c>
      <c r="G741">
        <v>550</v>
      </c>
      <c r="H741" s="1">
        <v>19359.999899999999</v>
      </c>
      <c r="I741">
        <v>600</v>
      </c>
      <c r="J741" s="32"/>
    </row>
    <row r="742" spans="1:10" x14ac:dyDescent="0.3">
      <c r="A742" s="5" t="s">
        <v>25</v>
      </c>
      <c r="B742" s="6">
        <v>44572</v>
      </c>
      <c r="C742" t="s">
        <v>10</v>
      </c>
      <c r="D742" t="s">
        <v>3</v>
      </c>
      <c r="E742" t="s">
        <v>1</v>
      </c>
      <c r="F742">
        <v>153586</v>
      </c>
      <c r="G742">
        <v>1400</v>
      </c>
      <c r="H742" s="1">
        <v>43010.000350000002</v>
      </c>
      <c r="I742">
        <v>500</v>
      </c>
      <c r="J742" s="32"/>
    </row>
    <row r="743" spans="1:10" x14ac:dyDescent="0.3">
      <c r="A743" s="5" t="s">
        <v>25</v>
      </c>
      <c r="B743" s="6">
        <v>44573</v>
      </c>
      <c r="C743" t="s">
        <v>10</v>
      </c>
      <c r="D743" t="s">
        <v>3</v>
      </c>
      <c r="E743" t="s">
        <v>1</v>
      </c>
      <c r="F743">
        <v>180815</v>
      </c>
      <c r="G743">
        <v>1550</v>
      </c>
      <c r="H743" s="1">
        <v>42629.999759999999</v>
      </c>
      <c r="I743">
        <v>450</v>
      </c>
      <c r="J743" s="32"/>
    </row>
    <row r="744" spans="1:10" x14ac:dyDescent="0.3">
      <c r="A744" s="5" t="s">
        <v>25</v>
      </c>
      <c r="B744" s="6">
        <v>44574</v>
      </c>
      <c r="C744" t="s">
        <v>10</v>
      </c>
      <c r="D744" t="s">
        <v>3</v>
      </c>
      <c r="E744" t="s">
        <v>1</v>
      </c>
      <c r="F744">
        <v>253169</v>
      </c>
      <c r="G744">
        <v>2550</v>
      </c>
      <c r="H744" s="1">
        <v>75789.999839999989</v>
      </c>
      <c r="I744">
        <v>450</v>
      </c>
      <c r="J744" s="32"/>
    </row>
    <row r="745" spans="1:10" x14ac:dyDescent="0.3">
      <c r="A745" s="5" t="s">
        <v>25</v>
      </c>
      <c r="B745" s="6">
        <v>44575</v>
      </c>
      <c r="C745" t="s">
        <v>10</v>
      </c>
      <c r="D745" t="s">
        <v>3</v>
      </c>
      <c r="E745" t="s">
        <v>1</v>
      </c>
      <c r="F745">
        <v>34453</v>
      </c>
      <c r="G745">
        <v>250</v>
      </c>
      <c r="H745" s="1">
        <v>7710.0000380000001</v>
      </c>
      <c r="I745">
        <v>500</v>
      </c>
      <c r="J745" s="32"/>
    </row>
    <row r="746" spans="1:10" x14ac:dyDescent="0.3">
      <c r="A746" s="5" t="s">
        <v>25</v>
      </c>
      <c r="B746" s="6">
        <v>44576</v>
      </c>
      <c r="C746" t="s">
        <v>10</v>
      </c>
      <c r="D746" t="s">
        <v>3</v>
      </c>
      <c r="E746" t="s">
        <v>1</v>
      </c>
      <c r="F746">
        <v>51550</v>
      </c>
      <c r="G746">
        <v>400</v>
      </c>
      <c r="H746" s="1">
        <v>14039.99984</v>
      </c>
      <c r="I746">
        <v>450</v>
      </c>
      <c r="J746" s="32"/>
    </row>
    <row r="747" spans="1:10" x14ac:dyDescent="0.3">
      <c r="A747" s="5" t="s">
        <v>25</v>
      </c>
      <c r="B747" s="6">
        <v>44577</v>
      </c>
      <c r="C747" t="s">
        <v>10</v>
      </c>
      <c r="D747" t="s">
        <v>3</v>
      </c>
      <c r="E747" t="s">
        <v>1</v>
      </c>
      <c r="F747">
        <v>110018</v>
      </c>
      <c r="G747">
        <v>1200</v>
      </c>
      <c r="H747" s="1">
        <v>39859.999660000001</v>
      </c>
      <c r="I747">
        <v>450</v>
      </c>
      <c r="J747" s="32"/>
    </row>
    <row r="748" spans="1:10" x14ac:dyDescent="0.3">
      <c r="A748" s="5" t="s">
        <v>25</v>
      </c>
      <c r="B748" s="6">
        <v>44578</v>
      </c>
      <c r="C748" t="s">
        <v>10</v>
      </c>
      <c r="D748" t="s">
        <v>3</v>
      </c>
      <c r="E748" t="s">
        <v>1</v>
      </c>
      <c r="F748">
        <v>137584</v>
      </c>
      <c r="G748">
        <v>1050</v>
      </c>
      <c r="H748" s="1">
        <v>36779.999609999999</v>
      </c>
      <c r="I748">
        <v>450</v>
      </c>
      <c r="J748" s="32"/>
    </row>
    <row r="749" spans="1:10" x14ac:dyDescent="0.3">
      <c r="A749" s="5" t="s">
        <v>25</v>
      </c>
      <c r="B749" s="6">
        <v>44579</v>
      </c>
      <c r="C749" t="s">
        <v>10</v>
      </c>
      <c r="D749" t="s">
        <v>3</v>
      </c>
      <c r="E749" t="s">
        <v>1</v>
      </c>
      <c r="F749">
        <v>209825</v>
      </c>
      <c r="G749">
        <v>1500</v>
      </c>
      <c r="H749" s="1">
        <v>54869.999530000001</v>
      </c>
      <c r="I749">
        <v>500</v>
      </c>
      <c r="J749" s="32"/>
    </row>
    <row r="750" spans="1:10" x14ac:dyDescent="0.3">
      <c r="A750" s="5" t="s">
        <v>25</v>
      </c>
      <c r="B750" s="6">
        <v>44580</v>
      </c>
      <c r="C750" t="s">
        <v>10</v>
      </c>
      <c r="D750" t="s">
        <v>3</v>
      </c>
      <c r="E750" t="s">
        <v>1</v>
      </c>
      <c r="F750">
        <v>264222</v>
      </c>
      <c r="G750">
        <v>3150</v>
      </c>
      <c r="H750" s="1">
        <v>87789.999599999996</v>
      </c>
      <c r="I750">
        <v>500</v>
      </c>
      <c r="J750" s="32"/>
    </row>
    <row r="751" spans="1:10" x14ac:dyDescent="0.3">
      <c r="A751" s="5" t="s">
        <v>25</v>
      </c>
      <c r="B751" s="6">
        <v>44581</v>
      </c>
      <c r="C751" t="s">
        <v>10</v>
      </c>
      <c r="D751" t="s">
        <v>3</v>
      </c>
      <c r="E751" t="s">
        <v>1</v>
      </c>
      <c r="F751">
        <v>31202</v>
      </c>
      <c r="G751">
        <v>250</v>
      </c>
      <c r="H751" s="1">
        <v>6730.0000190000001</v>
      </c>
      <c r="I751">
        <v>400</v>
      </c>
      <c r="J751" s="32"/>
    </row>
    <row r="752" spans="1:10" x14ac:dyDescent="0.3">
      <c r="A752" s="5" t="s">
        <v>25</v>
      </c>
      <c r="B752" s="6">
        <v>44582</v>
      </c>
      <c r="C752" t="s">
        <v>10</v>
      </c>
      <c r="D752" t="s">
        <v>3</v>
      </c>
      <c r="E752" t="s">
        <v>1</v>
      </c>
      <c r="F752">
        <v>252991</v>
      </c>
      <c r="G752">
        <v>2450</v>
      </c>
      <c r="H752" s="1">
        <v>76839.999320000003</v>
      </c>
      <c r="I752">
        <v>600</v>
      </c>
      <c r="J752" s="32"/>
    </row>
    <row r="753" spans="1:10" x14ac:dyDescent="0.3">
      <c r="A753" s="5" t="s">
        <v>25</v>
      </c>
      <c r="B753" s="6">
        <v>44583</v>
      </c>
      <c r="C753" t="s">
        <v>10</v>
      </c>
      <c r="D753" t="s">
        <v>3</v>
      </c>
      <c r="E753" t="s">
        <v>1</v>
      </c>
      <c r="F753">
        <v>56265</v>
      </c>
      <c r="G753">
        <v>450</v>
      </c>
      <c r="H753" s="1">
        <v>15539.999720000002</v>
      </c>
      <c r="I753">
        <v>450</v>
      </c>
      <c r="J753" s="32"/>
    </row>
    <row r="754" spans="1:10" x14ac:dyDescent="0.3">
      <c r="A754" s="5" t="s">
        <v>25</v>
      </c>
      <c r="B754" s="6">
        <v>44584</v>
      </c>
      <c r="C754" t="s">
        <v>10</v>
      </c>
      <c r="D754" t="s">
        <v>3</v>
      </c>
      <c r="E754" t="s">
        <v>1</v>
      </c>
      <c r="F754">
        <v>76923</v>
      </c>
      <c r="G754">
        <v>550</v>
      </c>
      <c r="H754" s="1">
        <v>17670.000080000002</v>
      </c>
      <c r="I754">
        <v>600</v>
      </c>
      <c r="J754" s="32"/>
    </row>
    <row r="755" spans="1:10" x14ac:dyDescent="0.3">
      <c r="A755" s="5" t="s">
        <v>25</v>
      </c>
      <c r="B755" s="6">
        <v>44585</v>
      </c>
      <c r="C755" t="s">
        <v>10</v>
      </c>
      <c r="D755" t="s">
        <v>3</v>
      </c>
      <c r="E755" t="s">
        <v>1</v>
      </c>
      <c r="F755">
        <v>209332</v>
      </c>
      <c r="G755">
        <v>1500</v>
      </c>
      <c r="H755" s="1">
        <v>49600.000139999996</v>
      </c>
      <c r="I755">
        <v>600</v>
      </c>
      <c r="J755" s="32"/>
    </row>
    <row r="756" spans="1:10" x14ac:dyDescent="0.3">
      <c r="A756" s="5" t="s">
        <v>25</v>
      </c>
      <c r="B756" s="6">
        <v>44586</v>
      </c>
      <c r="C756" t="s">
        <v>10</v>
      </c>
      <c r="D756" t="s">
        <v>3</v>
      </c>
      <c r="E756" t="s">
        <v>1</v>
      </c>
      <c r="F756">
        <v>214094</v>
      </c>
      <c r="G756">
        <v>1550</v>
      </c>
      <c r="H756" s="1">
        <v>53269.999029999999</v>
      </c>
      <c r="I756">
        <v>450</v>
      </c>
      <c r="J756" s="32"/>
    </row>
    <row r="757" spans="1:10" x14ac:dyDescent="0.3">
      <c r="A757" s="5" t="s">
        <v>25</v>
      </c>
      <c r="B757" s="6">
        <v>44587</v>
      </c>
      <c r="C757" t="s">
        <v>10</v>
      </c>
      <c r="D757" t="s">
        <v>3</v>
      </c>
      <c r="E757" t="s">
        <v>1</v>
      </c>
      <c r="F757">
        <v>526209</v>
      </c>
      <c r="G757">
        <v>4250</v>
      </c>
      <c r="H757" s="1">
        <v>126929.9996</v>
      </c>
      <c r="I757">
        <v>650</v>
      </c>
      <c r="J757" s="32"/>
    </row>
    <row r="758" spans="1:10" x14ac:dyDescent="0.3">
      <c r="A758" s="5" t="s">
        <v>25</v>
      </c>
      <c r="B758" s="6">
        <v>44588</v>
      </c>
      <c r="C758" t="s">
        <v>10</v>
      </c>
      <c r="D758" t="s">
        <v>3</v>
      </c>
      <c r="E758" t="s">
        <v>1</v>
      </c>
      <c r="F758">
        <v>741143</v>
      </c>
      <c r="G758">
        <v>6000</v>
      </c>
      <c r="H758" s="1">
        <v>179620.00099999999</v>
      </c>
      <c r="I758">
        <v>650</v>
      </c>
      <c r="J758" s="32"/>
    </row>
    <row r="759" spans="1:10" x14ac:dyDescent="0.3">
      <c r="A759" s="5" t="s">
        <v>25</v>
      </c>
      <c r="B759" s="6">
        <v>44589</v>
      </c>
      <c r="C759" t="s">
        <v>10</v>
      </c>
      <c r="D759" t="s">
        <v>3</v>
      </c>
      <c r="E759" t="s">
        <v>1</v>
      </c>
      <c r="F759">
        <v>172827</v>
      </c>
      <c r="G759">
        <v>1250</v>
      </c>
      <c r="H759" s="1">
        <v>38420.00043</v>
      </c>
      <c r="I759">
        <v>550</v>
      </c>
      <c r="J759" s="32"/>
    </row>
    <row r="760" spans="1:10" x14ac:dyDescent="0.3">
      <c r="A760" s="5" t="s">
        <v>25</v>
      </c>
      <c r="B760" s="6">
        <v>44590</v>
      </c>
      <c r="C760" t="s">
        <v>10</v>
      </c>
      <c r="D760" t="s">
        <v>3</v>
      </c>
      <c r="E760" t="s">
        <v>1</v>
      </c>
      <c r="F760">
        <v>188873</v>
      </c>
      <c r="G760">
        <v>1900</v>
      </c>
      <c r="H760" s="1">
        <v>58599.999900000003</v>
      </c>
      <c r="I760">
        <v>550</v>
      </c>
      <c r="J760" s="32"/>
    </row>
    <row r="761" spans="1:10" x14ac:dyDescent="0.3">
      <c r="A761" s="5" t="s">
        <v>25</v>
      </c>
      <c r="B761" s="6">
        <v>44591</v>
      </c>
      <c r="C761" t="s">
        <v>10</v>
      </c>
      <c r="D761" t="s">
        <v>3</v>
      </c>
      <c r="E761" t="s">
        <v>1</v>
      </c>
      <c r="F761">
        <v>123126</v>
      </c>
      <c r="G761">
        <v>1250</v>
      </c>
      <c r="H761" s="1">
        <v>39729.999779999998</v>
      </c>
      <c r="I761">
        <v>550</v>
      </c>
      <c r="J761" s="32"/>
    </row>
    <row r="762" spans="1:10" x14ac:dyDescent="0.3">
      <c r="A762" s="5" t="s">
        <v>25</v>
      </c>
      <c r="B762" s="6">
        <v>44592</v>
      </c>
      <c r="C762" t="s">
        <v>10</v>
      </c>
      <c r="D762" t="s">
        <v>3</v>
      </c>
      <c r="E762" t="s">
        <v>1</v>
      </c>
      <c r="F762">
        <v>77794</v>
      </c>
      <c r="G762">
        <v>700</v>
      </c>
      <c r="H762" s="1">
        <v>19110.00001</v>
      </c>
      <c r="I762">
        <v>500</v>
      </c>
      <c r="J762" s="32"/>
    </row>
    <row r="763" spans="1:10" x14ac:dyDescent="0.3">
      <c r="A763" s="5" t="s">
        <v>25</v>
      </c>
      <c r="B763" s="6">
        <v>44593</v>
      </c>
      <c r="C763" t="s">
        <v>10</v>
      </c>
      <c r="D763" t="s">
        <v>3</v>
      </c>
      <c r="E763" t="s">
        <v>1</v>
      </c>
      <c r="F763">
        <v>56630</v>
      </c>
      <c r="G763">
        <v>450</v>
      </c>
      <c r="H763" s="1">
        <v>15810.000179999999</v>
      </c>
      <c r="I763">
        <v>450</v>
      </c>
      <c r="J763" s="32"/>
    </row>
    <row r="764" spans="1:10" x14ac:dyDescent="0.3">
      <c r="A764" s="5" t="s">
        <v>25</v>
      </c>
      <c r="B764" s="6">
        <v>44594</v>
      </c>
      <c r="C764" t="s">
        <v>10</v>
      </c>
      <c r="D764" t="s">
        <v>3</v>
      </c>
      <c r="E764" t="s">
        <v>1</v>
      </c>
      <c r="F764">
        <v>400844</v>
      </c>
      <c r="G764">
        <v>4250</v>
      </c>
      <c r="H764" s="1">
        <v>140970.00220000002</v>
      </c>
      <c r="I764">
        <v>700</v>
      </c>
      <c r="J764" s="32"/>
    </row>
    <row r="765" spans="1:10" x14ac:dyDescent="0.3">
      <c r="A765" s="5" t="s">
        <v>25</v>
      </c>
      <c r="B765" s="6">
        <v>44595</v>
      </c>
      <c r="C765" t="s">
        <v>10</v>
      </c>
      <c r="D765" t="s">
        <v>3</v>
      </c>
      <c r="E765" t="s">
        <v>1</v>
      </c>
      <c r="F765">
        <v>208572</v>
      </c>
      <c r="G765">
        <v>1800</v>
      </c>
      <c r="H765" s="1">
        <v>60760.000230000005</v>
      </c>
      <c r="I765">
        <v>550</v>
      </c>
      <c r="J765" s="32"/>
    </row>
    <row r="766" spans="1:10" x14ac:dyDescent="0.3">
      <c r="A766" s="5" t="s">
        <v>25</v>
      </c>
      <c r="B766" s="6">
        <v>44596</v>
      </c>
      <c r="C766" t="s">
        <v>10</v>
      </c>
      <c r="D766" t="s">
        <v>3</v>
      </c>
      <c r="E766" t="s">
        <v>1</v>
      </c>
      <c r="F766">
        <v>59004</v>
      </c>
      <c r="G766">
        <v>400</v>
      </c>
      <c r="H766" s="1">
        <v>13510.000110000001</v>
      </c>
      <c r="I766">
        <v>400</v>
      </c>
      <c r="J766" s="32"/>
    </row>
    <row r="767" spans="1:10" x14ac:dyDescent="0.3">
      <c r="A767" s="5" t="s">
        <v>25</v>
      </c>
      <c r="B767" s="6">
        <v>44597</v>
      </c>
      <c r="C767" t="s">
        <v>10</v>
      </c>
      <c r="D767" t="s">
        <v>3</v>
      </c>
      <c r="E767" t="s">
        <v>1</v>
      </c>
      <c r="F767">
        <v>196253</v>
      </c>
      <c r="G767">
        <v>1600</v>
      </c>
      <c r="H767" s="1">
        <v>55100.000019999999</v>
      </c>
      <c r="I767">
        <v>400</v>
      </c>
      <c r="J767" s="32"/>
    </row>
    <row r="768" spans="1:10" x14ac:dyDescent="0.3">
      <c r="A768" s="5" t="s">
        <v>25</v>
      </c>
      <c r="B768" s="6">
        <v>44598</v>
      </c>
      <c r="C768" t="s">
        <v>10</v>
      </c>
      <c r="D768" t="s">
        <v>3</v>
      </c>
      <c r="E768" t="s">
        <v>1</v>
      </c>
      <c r="F768">
        <v>51858</v>
      </c>
      <c r="G768">
        <v>400</v>
      </c>
      <c r="H768" s="1">
        <v>12630.000109999999</v>
      </c>
      <c r="I768">
        <v>550</v>
      </c>
      <c r="J768" s="32"/>
    </row>
    <row r="769" spans="1:10" x14ac:dyDescent="0.3">
      <c r="A769" s="5" t="s">
        <v>25</v>
      </c>
      <c r="B769" s="6">
        <v>44599</v>
      </c>
      <c r="C769" t="s">
        <v>10</v>
      </c>
      <c r="D769" t="s">
        <v>3</v>
      </c>
      <c r="E769" t="s">
        <v>1</v>
      </c>
      <c r="F769">
        <v>280764</v>
      </c>
      <c r="G769">
        <v>2450</v>
      </c>
      <c r="H769" s="1">
        <v>81360.000249999997</v>
      </c>
      <c r="I769">
        <v>500</v>
      </c>
      <c r="J769" s="32"/>
    </row>
    <row r="770" spans="1:10" x14ac:dyDescent="0.3">
      <c r="A770" s="5" t="s">
        <v>25</v>
      </c>
      <c r="B770" s="6">
        <v>44600</v>
      </c>
      <c r="C770" t="s">
        <v>10</v>
      </c>
      <c r="D770" t="s">
        <v>3</v>
      </c>
      <c r="E770" t="s">
        <v>1</v>
      </c>
      <c r="F770">
        <v>63660</v>
      </c>
      <c r="G770">
        <v>550</v>
      </c>
      <c r="H770" s="1">
        <v>16470.000030000003</v>
      </c>
      <c r="I770">
        <v>500</v>
      </c>
      <c r="J770" s="32"/>
    </row>
    <row r="771" spans="1:10" x14ac:dyDescent="0.3">
      <c r="A771" s="5" t="s">
        <v>25</v>
      </c>
      <c r="B771" s="6">
        <v>44601</v>
      </c>
      <c r="C771" t="s">
        <v>10</v>
      </c>
      <c r="D771" t="s">
        <v>3</v>
      </c>
      <c r="E771" t="s">
        <v>1</v>
      </c>
      <c r="F771">
        <v>109289</v>
      </c>
      <c r="G771">
        <v>950</v>
      </c>
      <c r="H771" s="1">
        <v>31029.999969999997</v>
      </c>
      <c r="I771">
        <v>450</v>
      </c>
      <c r="J771" s="32"/>
    </row>
    <row r="772" spans="1:10" x14ac:dyDescent="0.3">
      <c r="A772" s="5" t="s">
        <v>25</v>
      </c>
      <c r="B772" s="6">
        <v>44602</v>
      </c>
      <c r="C772" t="s">
        <v>10</v>
      </c>
      <c r="D772" t="s">
        <v>3</v>
      </c>
      <c r="E772" t="s">
        <v>1</v>
      </c>
      <c r="F772">
        <v>188440</v>
      </c>
      <c r="G772">
        <v>2000</v>
      </c>
      <c r="H772" s="1">
        <v>60729.999659999994</v>
      </c>
      <c r="I772">
        <v>550</v>
      </c>
      <c r="J772" s="32"/>
    </row>
    <row r="773" spans="1:10" x14ac:dyDescent="0.3">
      <c r="A773" s="5" t="s">
        <v>25</v>
      </c>
      <c r="B773" s="6">
        <v>44603</v>
      </c>
      <c r="C773" t="s">
        <v>10</v>
      </c>
      <c r="D773" t="s">
        <v>3</v>
      </c>
      <c r="E773" t="s">
        <v>1</v>
      </c>
      <c r="F773">
        <v>212496</v>
      </c>
      <c r="G773">
        <v>2200</v>
      </c>
      <c r="H773" s="1">
        <v>74830.001350000006</v>
      </c>
      <c r="I773">
        <v>550</v>
      </c>
      <c r="J773" s="32"/>
    </row>
    <row r="774" spans="1:10" x14ac:dyDescent="0.3">
      <c r="A774" s="5" t="s">
        <v>25</v>
      </c>
      <c r="B774" s="6">
        <v>44604</v>
      </c>
      <c r="C774" t="s">
        <v>10</v>
      </c>
      <c r="D774" t="s">
        <v>3</v>
      </c>
      <c r="E774" t="s">
        <v>1</v>
      </c>
      <c r="F774">
        <v>32574</v>
      </c>
      <c r="G774">
        <v>250</v>
      </c>
      <c r="H774" s="1">
        <v>7480.0000190000001</v>
      </c>
      <c r="I774">
        <v>450</v>
      </c>
      <c r="J774" s="32"/>
    </row>
    <row r="775" spans="1:10" x14ac:dyDescent="0.3">
      <c r="A775" s="5" t="s">
        <v>25</v>
      </c>
      <c r="B775" s="6">
        <v>44605</v>
      </c>
      <c r="C775" t="s">
        <v>10</v>
      </c>
      <c r="D775" t="s">
        <v>3</v>
      </c>
      <c r="E775" t="s">
        <v>1</v>
      </c>
      <c r="F775">
        <v>128595</v>
      </c>
      <c r="G775">
        <v>1150</v>
      </c>
      <c r="H775" s="1">
        <v>36480.000500000002</v>
      </c>
      <c r="I775">
        <v>500</v>
      </c>
      <c r="J775" s="32"/>
    </row>
    <row r="776" spans="1:10" x14ac:dyDescent="0.3">
      <c r="A776" s="5" t="s">
        <v>25</v>
      </c>
      <c r="B776" s="6">
        <v>44606</v>
      </c>
      <c r="C776" t="s">
        <v>10</v>
      </c>
      <c r="D776" t="s">
        <v>3</v>
      </c>
      <c r="E776" t="s">
        <v>1</v>
      </c>
      <c r="F776">
        <v>242234</v>
      </c>
      <c r="G776">
        <v>2400</v>
      </c>
      <c r="H776" s="1">
        <v>68060.000540000008</v>
      </c>
      <c r="I776">
        <v>500</v>
      </c>
      <c r="J776" s="32"/>
    </row>
    <row r="777" spans="1:10" x14ac:dyDescent="0.3">
      <c r="A777" s="5" t="s">
        <v>25</v>
      </c>
      <c r="B777" s="6">
        <v>44607</v>
      </c>
      <c r="C777" t="s">
        <v>10</v>
      </c>
      <c r="D777" t="s">
        <v>3</v>
      </c>
      <c r="E777" t="s">
        <v>1</v>
      </c>
      <c r="F777">
        <v>33154</v>
      </c>
      <c r="G777">
        <v>250</v>
      </c>
      <c r="H777" s="1">
        <v>7879.9999950000001</v>
      </c>
      <c r="I777">
        <v>500</v>
      </c>
      <c r="J777" s="32"/>
    </row>
    <row r="778" spans="1:10" x14ac:dyDescent="0.3">
      <c r="A778" s="5" t="s">
        <v>25</v>
      </c>
      <c r="B778" s="6">
        <v>44608</v>
      </c>
      <c r="C778" t="s">
        <v>10</v>
      </c>
      <c r="D778" t="s">
        <v>3</v>
      </c>
      <c r="E778" t="s">
        <v>1</v>
      </c>
      <c r="F778">
        <v>9773</v>
      </c>
      <c r="G778">
        <v>50</v>
      </c>
      <c r="H778" s="1">
        <v>1460.0000379999999</v>
      </c>
      <c r="I778">
        <v>450</v>
      </c>
      <c r="J778" s="32"/>
    </row>
    <row r="779" spans="1:10" x14ac:dyDescent="0.3">
      <c r="A779" s="5" t="s">
        <v>25</v>
      </c>
      <c r="B779" s="6">
        <v>44609</v>
      </c>
      <c r="C779" t="s">
        <v>10</v>
      </c>
      <c r="D779" t="s">
        <v>3</v>
      </c>
      <c r="E779" t="s">
        <v>1</v>
      </c>
      <c r="F779">
        <v>76703</v>
      </c>
      <c r="G779">
        <v>450</v>
      </c>
      <c r="H779" s="1">
        <v>12149.999619999999</v>
      </c>
      <c r="I779">
        <v>650</v>
      </c>
      <c r="J779" s="32"/>
    </row>
    <row r="780" spans="1:10" x14ac:dyDescent="0.3">
      <c r="A780" s="5" t="s">
        <v>25</v>
      </c>
      <c r="B780" s="6">
        <v>44610</v>
      </c>
      <c r="C780" t="s">
        <v>10</v>
      </c>
      <c r="D780" t="s">
        <v>3</v>
      </c>
      <c r="E780" t="s">
        <v>1</v>
      </c>
      <c r="F780">
        <v>68619</v>
      </c>
      <c r="G780">
        <v>500</v>
      </c>
      <c r="H780" s="1">
        <v>14960.000340000001</v>
      </c>
      <c r="I780">
        <v>450</v>
      </c>
      <c r="J780" s="32"/>
    </row>
    <row r="781" spans="1:10" x14ac:dyDescent="0.3">
      <c r="A781" s="5" t="s">
        <v>25</v>
      </c>
      <c r="B781" s="6">
        <v>44611</v>
      </c>
      <c r="C781" t="s">
        <v>10</v>
      </c>
      <c r="D781" t="s">
        <v>3</v>
      </c>
      <c r="E781" t="s">
        <v>1</v>
      </c>
      <c r="F781">
        <v>17559</v>
      </c>
      <c r="G781">
        <v>50</v>
      </c>
      <c r="H781" s="1">
        <v>1490.00001</v>
      </c>
      <c r="I781">
        <v>550</v>
      </c>
      <c r="J781" s="32"/>
    </row>
    <row r="782" spans="1:10" x14ac:dyDescent="0.3">
      <c r="A782" s="5" t="s">
        <v>25</v>
      </c>
      <c r="B782" s="6">
        <v>44612</v>
      </c>
      <c r="C782" t="s">
        <v>10</v>
      </c>
      <c r="D782" t="s">
        <v>3</v>
      </c>
      <c r="E782" t="s">
        <v>1</v>
      </c>
      <c r="F782">
        <v>137879</v>
      </c>
      <c r="G782">
        <v>950</v>
      </c>
      <c r="H782" s="1">
        <v>28470.000030000003</v>
      </c>
      <c r="I782">
        <v>500</v>
      </c>
      <c r="J782" s="32"/>
    </row>
    <row r="783" spans="1:10" x14ac:dyDescent="0.3">
      <c r="A783" s="5" t="s">
        <v>25</v>
      </c>
      <c r="B783" s="6">
        <v>44613</v>
      </c>
      <c r="C783" t="s">
        <v>10</v>
      </c>
      <c r="D783" t="s">
        <v>3</v>
      </c>
      <c r="E783" t="s">
        <v>1</v>
      </c>
      <c r="F783">
        <v>67710</v>
      </c>
      <c r="G783">
        <v>500</v>
      </c>
      <c r="H783" s="1">
        <v>15149.999980000001</v>
      </c>
      <c r="I783">
        <v>500</v>
      </c>
      <c r="J783" s="32"/>
    </row>
    <row r="784" spans="1:10" x14ac:dyDescent="0.3">
      <c r="A784" s="5" t="s">
        <v>25</v>
      </c>
      <c r="B784" s="6">
        <v>44614</v>
      </c>
      <c r="C784" t="s">
        <v>10</v>
      </c>
      <c r="D784" t="s">
        <v>3</v>
      </c>
      <c r="E784" t="s">
        <v>1</v>
      </c>
      <c r="F784">
        <v>348180</v>
      </c>
      <c r="G784">
        <v>2050</v>
      </c>
      <c r="H784" s="1">
        <v>60229.999069999998</v>
      </c>
      <c r="I784">
        <v>600</v>
      </c>
      <c r="J784" s="32"/>
    </row>
    <row r="785" spans="1:10" x14ac:dyDescent="0.3">
      <c r="A785" s="5" t="s">
        <v>25</v>
      </c>
      <c r="B785" s="6">
        <v>44615</v>
      </c>
      <c r="C785" t="s">
        <v>10</v>
      </c>
      <c r="D785" t="s">
        <v>3</v>
      </c>
      <c r="E785" t="s">
        <v>1</v>
      </c>
      <c r="F785">
        <v>146246</v>
      </c>
      <c r="G785">
        <v>900</v>
      </c>
      <c r="H785" s="1">
        <v>28719.99955</v>
      </c>
      <c r="I785">
        <v>600</v>
      </c>
      <c r="J785" s="32"/>
    </row>
    <row r="786" spans="1:10" x14ac:dyDescent="0.3">
      <c r="A786" s="5" t="s">
        <v>25</v>
      </c>
      <c r="B786" s="6">
        <v>44616</v>
      </c>
      <c r="C786" t="s">
        <v>10</v>
      </c>
      <c r="D786" t="s">
        <v>3</v>
      </c>
      <c r="E786" t="s">
        <v>1</v>
      </c>
      <c r="F786">
        <v>187236</v>
      </c>
      <c r="G786">
        <v>1200</v>
      </c>
      <c r="H786" s="1">
        <v>34869.999649999998</v>
      </c>
      <c r="I786">
        <v>600</v>
      </c>
      <c r="J786" s="32"/>
    </row>
    <row r="787" spans="1:10" x14ac:dyDescent="0.3">
      <c r="A787" s="5" t="s">
        <v>25</v>
      </c>
      <c r="B787" s="6">
        <v>44617</v>
      </c>
      <c r="C787" t="s">
        <v>10</v>
      </c>
      <c r="D787" t="s">
        <v>3</v>
      </c>
      <c r="E787" t="s">
        <v>1</v>
      </c>
      <c r="F787">
        <v>72157</v>
      </c>
      <c r="G787">
        <v>450</v>
      </c>
      <c r="H787" s="1">
        <v>13500.00036</v>
      </c>
      <c r="I787">
        <v>500</v>
      </c>
      <c r="J787" s="32"/>
    </row>
    <row r="788" spans="1:10" x14ac:dyDescent="0.3">
      <c r="A788" s="5" t="s">
        <v>25</v>
      </c>
      <c r="B788" s="6">
        <v>44618</v>
      </c>
      <c r="C788" t="s">
        <v>10</v>
      </c>
      <c r="D788" t="s">
        <v>3</v>
      </c>
      <c r="E788" t="s">
        <v>1</v>
      </c>
      <c r="F788">
        <v>91180</v>
      </c>
      <c r="G788">
        <v>500</v>
      </c>
      <c r="H788" s="1">
        <v>13559.999940000002</v>
      </c>
      <c r="I788">
        <v>450</v>
      </c>
      <c r="J788" s="32"/>
    </row>
    <row r="789" spans="1:10" x14ac:dyDescent="0.3">
      <c r="A789" s="5" t="s">
        <v>25</v>
      </c>
      <c r="B789" s="6">
        <v>44619</v>
      </c>
      <c r="C789" t="s">
        <v>10</v>
      </c>
      <c r="D789" t="s">
        <v>3</v>
      </c>
      <c r="E789" t="s">
        <v>1</v>
      </c>
      <c r="F789">
        <v>86293</v>
      </c>
      <c r="G789">
        <v>300</v>
      </c>
      <c r="H789" s="1">
        <v>9259.999871</v>
      </c>
      <c r="I789">
        <v>500</v>
      </c>
      <c r="J789" s="32"/>
    </row>
    <row r="790" spans="1:10" x14ac:dyDescent="0.3">
      <c r="A790" s="5" t="s">
        <v>26</v>
      </c>
      <c r="B790" s="6">
        <v>44620</v>
      </c>
      <c r="C790" t="s">
        <v>10</v>
      </c>
      <c r="D790" t="s">
        <v>4</v>
      </c>
      <c r="E790" t="s">
        <v>5</v>
      </c>
      <c r="F790">
        <v>725043</v>
      </c>
      <c r="G790">
        <v>8950</v>
      </c>
      <c r="H790" s="1">
        <v>238400.0007</v>
      </c>
      <c r="I790">
        <v>300</v>
      </c>
      <c r="J790" s="32"/>
    </row>
    <row r="791" spans="1:10" x14ac:dyDescent="0.3">
      <c r="A791" s="5" t="s">
        <v>26</v>
      </c>
      <c r="B791" s="6">
        <v>44621</v>
      </c>
      <c r="C791" t="s">
        <v>10</v>
      </c>
      <c r="D791" t="s">
        <v>4</v>
      </c>
      <c r="E791" t="s">
        <v>5</v>
      </c>
      <c r="F791">
        <v>382776</v>
      </c>
      <c r="G791">
        <v>4850</v>
      </c>
      <c r="H791" s="1">
        <v>132730.0007</v>
      </c>
      <c r="I791">
        <v>450</v>
      </c>
      <c r="J791" s="32"/>
    </row>
    <row r="792" spans="1:10" x14ac:dyDescent="0.3">
      <c r="A792" s="5" t="s">
        <v>26</v>
      </c>
      <c r="B792" s="6">
        <v>44621</v>
      </c>
      <c r="C792" t="s">
        <v>10</v>
      </c>
      <c r="D792" t="s">
        <v>4</v>
      </c>
      <c r="E792" t="s">
        <v>5</v>
      </c>
      <c r="F792">
        <v>548250</v>
      </c>
      <c r="G792">
        <v>6850</v>
      </c>
      <c r="H792" s="1">
        <v>201600.0042</v>
      </c>
      <c r="I792">
        <v>350</v>
      </c>
      <c r="J792" s="32"/>
    </row>
    <row r="793" spans="1:10" x14ac:dyDescent="0.3">
      <c r="A793" s="5" t="s">
        <v>26</v>
      </c>
      <c r="B793" s="6">
        <v>44622</v>
      </c>
      <c r="C793" t="s">
        <v>10</v>
      </c>
      <c r="D793" t="s">
        <v>4</v>
      </c>
      <c r="E793" t="s">
        <v>5</v>
      </c>
      <c r="F793">
        <v>1358324</v>
      </c>
      <c r="G793">
        <v>17300</v>
      </c>
      <c r="H793" s="1">
        <v>465079.99810000003</v>
      </c>
      <c r="I793">
        <v>400</v>
      </c>
      <c r="J793" s="32"/>
    </row>
    <row r="794" spans="1:10" x14ac:dyDescent="0.3">
      <c r="A794" s="5" t="s">
        <v>26</v>
      </c>
      <c r="B794" s="6">
        <v>44623</v>
      </c>
      <c r="C794" t="s">
        <v>10</v>
      </c>
      <c r="D794" t="s">
        <v>4</v>
      </c>
      <c r="E794" t="s">
        <v>5</v>
      </c>
      <c r="F794">
        <v>662249</v>
      </c>
      <c r="G794">
        <v>8150</v>
      </c>
      <c r="H794" s="1">
        <v>234939.99919999999</v>
      </c>
      <c r="I794">
        <v>150</v>
      </c>
      <c r="J794" s="32"/>
    </row>
    <row r="795" spans="1:10" x14ac:dyDescent="0.3">
      <c r="A795" s="5" t="s">
        <v>26</v>
      </c>
      <c r="B795" s="6">
        <v>44624</v>
      </c>
      <c r="C795" t="s">
        <v>10</v>
      </c>
      <c r="D795" t="s">
        <v>4</v>
      </c>
      <c r="E795" t="s">
        <v>5</v>
      </c>
      <c r="F795">
        <v>559554</v>
      </c>
      <c r="G795">
        <v>6950</v>
      </c>
      <c r="H795" s="1">
        <v>195079.9994</v>
      </c>
      <c r="I795">
        <v>100</v>
      </c>
      <c r="J795" s="32"/>
    </row>
    <row r="796" spans="1:10" x14ac:dyDescent="0.3">
      <c r="A796" s="5" t="s">
        <v>26</v>
      </c>
      <c r="B796" s="6">
        <v>44625</v>
      </c>
      <c r="C796" t="s">
        <v>10</v>
      </c>
      <c r="D796" t="s">
        <v>4</v>
      </c>
      <c r="E796" t="s">
        <v>5</v>
      </c>
      <c r="F796">
        <v>320757</v>
      </c>
      <c r="G796">
        <v>3400</v>
      </c>
      <c r="H796" s="1">
        <v>104689.99890000001</v>
      </c>
      <c r="I796">
        <v>100</v>
      </c>
      <c r="J796" s="32"/>
    </row>
    <row r="797" spans="1:10" x14ac:dyDescent="0.3">
      <c r="A797" s="5" t="s">
        <v>26</v>
      </c>
      <c r="B797" s="6">
        <v>44626</v>
      </c>
      <c r="C797" t="s">
        <v>10</v>
      </c>
      <c r="D797" t="s">
        <v>4</v>
      </c>
      <c r="E797" t="s">
        <v>5</v>
      </c>
      <c r="F797">
        <v>906151</v>
      </c>
      <c r="G797">
        <v>10100</v>
      </c>
      <c r="H797" s="1">
        <v>295549.99570000003</v>
      </c>
      <c r="I797">
        <v>50</v>
      </c>
      <c r="J797" s="32"/>
    </row>
    <row r="798" spans="1:10" x14ac:dyDescent="0.3">
      <c r="A798" s="5" t="s">
        <v>26</v>
      </c>
      <c r="B798" s="6">
        <v>44627</v>
      </c>
      <c r="C798" t="s">
        <v>10</v>
      </c>
      <c r="D798" t="s">
        <v>4</v>
      </c>
      <c r="E798" t="s">
        <v>5</v>
      </c>
      <c r="F798">
        <v>699314</v>
      </c>
      <c r="G798">
        <v>8200</v>
      </c>
      <c r="H798" s="1">
        <v>226030.00140000001</v>
      </c>
      <c r="I798">
        <v>150</v>
      </c>
      <c r="J798" s="32"/>
    </row>
    <row r="799" spans="1:10" x14ac:dyDescent="0.3">
      <c r="A799" s="5" t="s">
        <v>26</v>
      </c>
      <c r="B799" s="6">
        <v>44628</v>
      </c>
      <c r="C799" t="s">
        <v>10</v>
      </c>
      <c r="D799" t="s">
        <v>4</v>
      </c>
      <c r="E799" t="s">
        <v>5</v>
      </c>
      <c r="F799">
        <v>850337</v>
      </c>
      <c r="G799">
        <v>9900</v>
      </c>
      <c r="H799" s="1">
        <v>287690.00299999997</v>
      </c>
      <c r="I799">
        <v>200</v>
      </c>
      <c r="J799" s="32"/>
    </row>
    <row r="800" spans="1:10" x14ac:dyDescent="0.3">
      <c r="A800" s="5" t="s">
        <v>26</v>
      </c>
      <c r="B800" s="6">
        <v>44629</v>
      </c>
      <c r="C800" t="s">
        <v>10</v>
      </c>
      <c r="D800" t="s">
        <v>4</v>
      </c>
      <c r="E800" t="s">
        <v>5</v>
      </c>
      <c r="F800">
        <v>1015460</v>
      </c>
      <c r="G800">
        <v>12350</v>
      </c>
      <c r="H800" s="1">
        <v>315900.00510000001</v>
      </c>
      <c r="I800">
        <v>700</v>
      </c>
      <c r="J800" s="32"/>
    </row>
    <row r="801" spans="1:10" x14ac:dyDescent="0.3">
      <c r="A801" s="5" t="s">
        <v>26</v>
      </c>
      <c r="B801" s="6">
        <v>44630</v>
      </c>
      <c r="C801" t="s">
        <v>10</v>
      </c>
      <c r="D801" t="s">
        <v>4</v>
      </c>
      <c r="E801" t="s">
        <v>5</v>
      </c>
      <c r="F801">
        <v>890295</v>
      </c>
      <c r="G801">
        <v>11350</v>
      </c>
      <c r="H801" s="1">
        <v>332989.99890000001</v>
      </c>
      <c r="I801">
        <v>0</v>
      </c>
      <c r="J801" s="32"/>
    </row>
    <row r="802" spans="1:10" x14ac:dyDescent="0.3">
      <c r="A802" s="5" t="s">
        <v>26</v>
      </c>
      <c r="B802" s="6">
        <v>44631</v>
      </c>
      <c r="C802" t="s">
        <v>10</v>
      </c>
      <c r="D802" t="s">
        <v>4</v>
      </c>
      <c r="E802" t="s">
        <v>5</v>
      </c>
      <c r="F802">
        <v>791817</v>
      </c>
      <c r="G802">
        <v>9700</v>
      </c>
      <c r="H802" s="1">
        <v>282490.00099999999</v>
      </c>
      <c r="I802">
        <v>550</v>
      </c>
      <c r="J802" s="32"/>
    </row>
    <row r="803" spans="1:10" x14ac:dyDescent="0.3">
      <c r="A803" s="5" t="s">
        <v>26</v>
      </c>
      <c r="B803" s="6">
        <v>44632</v>
      </c>
      <c r="C803" t="s">
        <v>10</v>
      </c>
      <c r="D803" t="s">
        <v>4</v>
      </c>
      <c r="E803" t="s">
        <v>5</v>
      </c>
      <c r="F803">
        <v>317601</v>
      </c>
      <c r="G803">
        <v>3800</v>
      </c>
      <c r="H803" s="1">
        <v>115660.00080000001</v>
      </c>
      <c r="I803">
        <v>0</v>
      </c>
      <c r="J803" s="32"/>
    </row>
    <row r="804" spans="1:10" x14ac:dyDescent="0.3">
      <c r="A804" s="5" t="s">
        <v>26</v>
      </c>
      <c r="B804" s="6">
        <v>44633</v>
      </c>
      <c r="C804" t="s">
        <v>10</v>
      </c>
      <c r="D804" t="s">
        <v>4</v>
      </c>
      <c r="E804" t="s">
        <v>5</v>
      </c>
      <c r="F804">
        <v>685211</v>
      </c>
      <c r="G804">
        <v>8200</v>
      </c>
      <c r="H804" s="1">
        <v>247320.00260000001</v>
      </c>
      <c r="I804">
        <v>400</v>
      </c>
      <c r="J804" s="32"/>
    </row>
    <row r="805" spans="1:10" x14ac:dyDescent="0.3">
      <c r="A805" s="5" t="s">
        <v>26</v>
      </c>
      <c r="B805" s="6">
        <v>44634</v>
      </c>
      <c r="C805" t="s">
        <v>10</v>
      </c>
      <c r="D805" t="s">
        <v>4</v>
      </c>
      <c r="E805" t="s">
        <v>5</v>
      </c>
      <c r="F805">
        <v>32781</v>
      </c>
      <c r="G805">
        <v>350</v>
      </c>
      <c r="H805" s="1">
        <v>11200.000169999999</v>
      </c>
      <c r="I805">
        <v>350</v>
      </c>
      <c r="J805" s="32"/>
    </row>
    <row r="806" spans="1:10" x14ac:dyDescent="0.3">
      <c r="A806" s="5" t="s">
        <v>26</v>
      </c>
      <c r="B806" s="6">
        <v>44635</v>
      </c>
      <c r="C806" t="s">
        <v>10</v>
      </c>
      <c r="D806" t="s">
        <v>4</v>
      </c>
      <c r="E806" t="s">
        <v>5</v>
      </c>
      <c r="F806">
        <v>76785</v>
      </c>
      <c r="G806">
        <v>950</v>
      </c>
      <c r="H806" s="1">
        <v>25459.999980000001</v>
      </c>
      <c r="I806">
        <v>200</v>
      </c>
      <c r="J806" s="32"/>
    </row>
    <row r="807" spans="1:10" x14ac:dyDescent="0.3">
      <c r="A807" s="5" t="s">
        <v>26</v>
      </c>
      <c r="B807" s="6">
        <v>44636</v>
      </c>
      <c r="C807" t="s">
        <v>10</v>
      </c>
      <c r="D807" t="s">
        <v>4</v>
      </c>
      <c r="E807" t="s">
        <v>5</v>
      </c>
      <c r="F807">
        <v>719083</v>
      </c>
      <c r="G807">
        <v>10300</v>
      </c>
      <c r="H807" s="1">
        <v>299529.99829999998</v>
      </c>
      <c r="I807">
        <v>700</v>
      </c>
      <c r="J807" s="32"/>
    </row>
    <row r="808" spans="1:10" x14ac:dyDescent="0.3">
      <c r="A808" s="5" t="s">
        <v>26</v>
      </c>
      <c r="B808" s="6">
        <v>44637</v>
      </c>
      <c r="C808" t="s">
        <v>10</v>
      </c>
      <c r="D808" t="s">
        <v>4</v>
      </c>
      <c r="E808" t="s">
        <v>5</v>
      </c>
      <c r="F808">
        <v>368480</v>
      </c>
      <c r="G808">
        <v>5350</v>
      </c>
      <c r="H808" s="1">
        <v>140420.00109999999</v>
      </c>
      <c r="I808">
        <v>250</v>
      </c>
      <c r="J808" s="32"/>
    </row>
    <row r="809" spans="1:10" x14ac:dyDescent="0.3">
      <c r="A809" s="5" t="s">
        <v>26</v>
      </c>
      <c r="B809" s="6">
        <v>44638</v>
      </c>
      <c r="C809" t="s">
        <v>10</v>
      </c>
      <c r="D809" t="s">
        <v>4</v>
      </c>
      <c r="E809" t="s">
        <v>5</v>
      </c>
      <c r="F809">
        <v>260945</v>
      </c>
      <c r="G809">
        <v>3650</v>
      </c>
      <c r="H809" s="1">
        <v>100880.00109999999</v>
      </c>
      <c r="I809">
        <v>250</v>
      </c>
      <c r="J809" s="32"/>
    </row>
    <row r="810" spans="1:10" x14ac:dyDescent="0.3">
      <c r="A810" s="5" t="s">
        <v>26</v>
      </c>
      <c r="B810" s="6">
        <v>44639</v>
      </c>
      <c r="C810" t="s">
        <v>10</v>
      </c>
      <c r="D810" t="s">
        <v>4</v>
      </c>
      <c r="E810" t="s">
        <v>5</v>
      </c>
      <c r="F810">
        <v>40998</v>
      </c>
      <c r="G810">
        <v>500</v>
      </c>
      <c r="H810" s="1">
        <v>13350.000380000001</v>
      </c>
      <c r="I810">
        <v>50</v>
      </c>
      <c r="J810" s="32"/>
    </row>
    <row r="811" spans="1:10" x14ac:dyDescent="0.3">
      <c r="A811" s="5" t="s">
        <v>26</v>
      </c>
      <c r="B811" s="6">
        <v>44640</v>
      </c>
      <c r="C811" t="s">
        <v>10</v>
      </c>
      <c r="D811" t="s">
        <v>4</v>
      </c>
      <c r="E811" t="s">
        <v>5</v>
      </c>
      <c r="F811">
        <v>183293</v>
      </c>
      <c r="G811">
        <v>2650</v>
      </c>
      <c r="H811" s="1">
        <v>73749.999639999995</v>
      </c>
      <c r="I811">
        <v>100</v>
      </c>
      <c r="J811" s="32"/>
    </row>
    <row r="812" spans="1:10" x14ac:dyDescent="0.3">
      <c r="A812" s="5" t="s">
        <v>26</v>
      </c>
      <c r="B812" s="6">
        <v>44641</v>
      </c>
      <c r="C812" t="s">
        <v>10</v>
      </c>
      <c r="D812" t="s">
        <v>4</v>
      </c>
      <c r="E812" t="s">
        <v>5</v>
      </c>
      <c r="F812">
        <v>221561</v>
      </c>
      <c r="G812">
        <v>2750</v>
      </c>
      <c r="H812" s="1">
        <v>76759.999160000007</v>
      </c>
      <c r="I812">
        <v>200</v>
      </c>
      <c r="J812" s="32"/>
    </row>
    <row r="813" spans="1:10" x14ac:dyDescent="0.3">
      <c r="A813" s="5" t="s">
        <v>26</v>
      </c>
      <c r="B813" s="6">
        <v>44642</v>
      </c>
      <c r="C813" t="s">
        <v>10</v>
      </c>
      <c r="D813" t="s">
        <v>4</v>
      </c>
      <c r="E813" t="s">
        <v>5</v>
      </c>
      <c r="F813">
        <v>436943</v>
      </c>
      <c r="G813">
        <v>5450</v>
      </c>
      <c r="H813" s="1">
        <v>145819.99739999999</v>
      </c>
      <c r="I813">
        <v>0</v>
      </c>
      <c r="J813" s="32"/>
    </row>
    <row r="814" spans="1:10" x14ac:dyDescent="0.3">
      <c r="A814" s="5" t="s">
        <v>26</v>
      </c>
      <c r="B814" s="6">
        <v>44643</v>
      </c>
      <c r="C814" t="s">
        <v>10</v>
      </c>
      <c r="D814" t="s">
        <v>4</v>
      </c>
      <c r="E814" t="s">
        <v>5</v>
      </c>
      <c r="F814">
        <v>284488</v>
      </c>
      <c r="G814">
        <v>4500</v>
      </c>
      <c r="H814" s="1">
        <v>125270.00110000001</v>
      </c>
      <c r="I814">
        <v>200</v>
      </c>
      <c r="J814" s="32"/>
    </row>
    <row r="815" spans="1:10" x14ac:dyDescent="0.3">
      <c r="A815" s="5" t="s">
        <v>26</v>
      </c>
      <c r="B815" s="6">
        <v>44644</v>
      </c>
      <c r="C815" t="s">
        <v>10</v>
      </c>
      <c r="D815" t="s">
        <v>4</v>
      </c>
      <c r="E815" t="s">
        <v>5</v>
      </c>
      <c r="F815">
        <v>85083</v>
      </c>
      <c r="G815">
        <v>1600</v>
      </c>
      <c r="H815" s="1">
        <v>38629.999759999999</v>
      </c>
      <c r="I815">
        <v>150</v>
      </c>
      <c r="J815" s="32"/>
    </row>
    <row r="816" spans="1:10" x14ac:dyDescent="0.3">
      <c r="A816" s="5" t="s">
        <v>26</v>
      </c>
      <c r="B816" s="6">
        <v>44645</v>
      </c>
      <c r="C816" t="s">
        <v>10</v>
      </c>
      <c r="D816" t="s">
        <v>4</v>
      </c>
      <c r="E816" t="s">
        <v>5</v>
      </c>
      <c r="F816">
        <v>14167</v>
      </c>
      <c r="G816">
        <v>250</v>
      </c>
      <c r="H816" s="1">
        <v>7139.9999860000007</v>
      </c>
      <c r="I816">
        <v>50</v>
      </c>
      <c r="J816" s="32"/>
    </row>
    <row r="817" spans="1:10" x14ac:dyDescent="0.3">
      <c r="A817" s="5" t="s">
        <v>26</v>
      </c>
      <c r="B817" s="6">
        <v>44646</v>
      </c>
      <c r="C817" t="s">
        <v>10</v>
      </c>
      <c r="D817" t="s">
        <v>4</v>
      </c>
      <c r="E817" t="s">
        <v>5</v>
      </c>
      <c r="F817">
        <v>300637</v>
      </c>
      <c r="G817">
        <v>4200</v>
      </c>
      <c r="H817" s="1">
        <v>116989.9981</v>
      </c>
      <c r="I817">
        <v>250</v>
      </c>
      <c r="J817" s="32"/>
    </row>
    <row r="818" spans="1:10" x14ac:dyDescent="0.3">
      <c r="A818" s="5" t="s">
        <v>26</v>
      </c>
      <c r="B818" s="6">
        <v>44647</v>
      </c>
      <c r="C818" t="s">
        <v>10</v>
      </c>
      <c r="D818" t="s">
        <v>4</v>
      </c>
      <c r="E818" t="s">
        <v>5</v>
      </c>
      <c r="F818">
        <v>449921</v>
      </c>
      <c r="G818">
        <v>6450</v>
      </c>
      <c r="H818" s="1">
        <v>175970.00049999999</v>
      </c>
      <c r="I818">
        <v>500</v>
      </c>
      <c r="J818" s="32"/>
    </row>
    <row r="819" spans="1:10" x14ac:dyDescent="0.3">
      <c r="A819" s="5" t="s">
        <v>26</v>
      </c>
      <c r="B819" s="6">
        <v>44648</v>
      </c>
      <c r="C819" t="s">
        <v>10</v>
      </c>
      <c r="D819" t="s">
        <v>4</v>
      </c>
      <c r="E819" t="s">
        <v>5</v>
      </c>
      <c r="F819">
        <v>282899</v>
      </c>
      <c r="G819">
        <v>3550</v>
      </c>
      <c r="H819" s="1">
        <v>105660.0007</v>
      </c>
      <c r="I819">
        <v>0</v>
      </c>
      <c r="J819" s="32"/>
    </row>
    <row r="820" spans="1:10" x14ac:dyDescent="0.3">
      <c r="A820" s="5" t="s">
        <v>26</v>
      </c>
      <c r="B820" s="6">
        <v>44649</v>
      </c>
      <c r="C820" t="s">
        <v>10</v>
      </c>
      <c r="D820" t="s">
        <v>4</v>
      </c>
      <c r="E820" t="s">
        <v>5</v>
      </c>
      <c r="F820">
        <v>669671</v>
      </c>
      <c r="G820">
        <v>9300</v>
      </c>
      <c r="H820" s="1">
        <v>259179.99880000003</v>
      </c>
      <c r="I820">
        <v>400</v>
      </c>
      <c r="J820" s="32"/>
    </row>
    <row r="821" spans="1:10" x14ac:dyDescent="0.3">
      <c r="A821" s="5" t="s">
        <v>26</v>
      </c>
      <c r="B821" s="6">
        <v>44650</v>
      </c>
      <c r="C821" t="s">
        <v>10</v>
      </c>
      <c r="D821" t="s">
        <v>4</v>
      </c>
      <c r="E821" t="s">
        <v>5</v>
      </c>
      <c r="F821">
        <v>108655</v>
      </c>
      <c r="G821">
        <v>1400</v>
      </c>
      <c r="H821" s="1">
        <v>46920.001859999997</v>
      </c>
      <c r="I821">
        <v>0</v>
      </c>
      <c r="J821" s="32"/>
    </row>
    <row r="822" spans="1:10" x14ac:dyDescent="0.3">
      <c r="A822" s="5" t="s">
        <v>26</v>
      </c>
      <c r="B822" s="6">
        <v>44651</v>
      </c>
      <c r="C822" t="s">
        <v>10</v>
      </c>
      <c r="D822" t="s">
        <v>4</v>
      </c>
      <c r="E822" t="s">
        <v>5</v>
      </c>
      <c r="F822">
        <v>536248</v>
      </c>
      <c r="G822">
        <v>7300</v>
      </c>
      <c r="H822" s="1">
        <v>187739.99780000001</v>
      </c>
      <c r="I822">
        <v>100</v>
      </c>
      <c r="J822" s="32"/>
    </row>
    <row r="823" spans="1:10" x14ac:dyDescent="0.3">
      <c r="A823" s="5" t="s">
        <v>26</v>
      </c>
      <c r="B823" s="6">
        <v>44652</v>
      </c>
      <c r="C823" t="s">
        <v>10</v>
      </c>
      <c r="D823" t="s">
        <v>4</v>
      </c>
      <c r="E823" t="s">
        <v>5</v>
      </c>
      <c r="F823">
        <v>1055017</v>
      </c>
      <c r="G823">
        <v>13250</v>
      </c>
      <c r="H823" s="1">
        <v>380659.9952</v>
      </c>
      <c r="I823">
        <v>950</v>
      </c>
      <c r="J823" s="32"/>
    </row>
    <row r="824" spans="1:10" x14ac:dyDescent="0.3">
      <c r="A824" s="5" t="s">
        <v>26</v>
      </c>
      <c r="B824" s="6">
        <v>44653</v>
      </c>
      <c r="C824" t="s">
        <v>10</v>
      </c>
      <c r="D824" t="s">
        <v>4</v>
      </c>
      <c r="E824" t="s">
        <v>5</v>
      </c>
      <c r="F824">
        <v>1428421</v>
      </c>
      <c r="G824">
        <v>18350</v>
      </c>
      <c r="H824" s="1">
        <v>541700.00230000005</v>
      </c>
      <c r="I824">
        <v>400</v>
      </c>
      <c r="J824" s="32"/>
    </row>
    <row r="825" spans="1:10" x14ac:dyDescent="0.3">
      <c r="A825" s="5" t="s">
        <v>26</v>
      </c>
      <c r="B825" s="6">
        <v>44654</v>
      </c>
      <c r="C825" t="s">
        <v>10</v>
      </c>
      <c r="D825" t="s">
        <v>4</v>
      </c>
      <c r="E825" t="s">
        <v>5</v>
      </c>
      <c r="F825">
        <v>1088027</v>
      </c>
      <c r="G825">
        <v>13600</v>
      </c>
      <c r="H825" s="1">
        <v>409560.00260000001</v>
      </c>
      <c r="I825">
        <v>700</v>
      </c>
      <c r="J825" s="32"/>
    </row>
    <row r="826" spans="1:10" x14ac:dyDescent="0.3">
      <c r="A826" s="5" t="s">
        <v>26</v>
      </c>
      <c r="B826" s="6">
        <v>44655</v>
      </c>
      <c r="C826" t="s">
        <v>10</v>
      </c>
      <c r="D826" t="s">
        <v>4</v>
      </c>
      <c r="E826" t="s">
        <v>5</v>
      </c>
      <c r="F826">
        <v>288517</v>
      </c>
      <c r="G826">
        <v>3900</v>
      </c>
      <c r="H826" s="1">
        <v>102390.00020000001</v>
      </c>
      <c r="I826">
        <v>350</v>
      </c>
      <c r="J826" s="32"/>
    </row>
    <row r="827" spans="1:10" x14ac:dyDescent="0.3">
      <c r="A827" s="5" t="s">
        <v>26</v>
      </c>
      <c r="B827" s="6">
        <v>44656</v>
      </c>
      <c r="C827" t="s">
        <v>10</v>
      </c>
      <c r="D827" t="s">
        <v>4</v>
      </c>
      <c r="E827" t="s">
        <v>5</v>
      </c>
      <c r="F827">
        <v>202231</v>
      </c>
      <c r="G827">
        <v>2650</v>
      </c>
      <c r="H827" s="1">
        <v>67130.001070000013</v>
      </c>
      <c r="I827">
        <v>0</v>
      </c>
      <c r="J827" s="32"/>
    </row>
    <row r="828" spans="1:10" x14ac:dyDescent="0.3">
      <c r="A828" s="5" t="s">
        <v>26</v>
      </c>
      <c r="B828" s="6">
        <v>44657</v>
      </c>
      <c r="C828" t="s">
        <v>10</v>
      </c>
      <c r="D828" t="s">
        <v>4</v>
      </c>
      <c r="E828" t="s">
        <v>5</v>
      </c>
      <c r="F828">
        <v>73222</v>
      </c>
      <c r="G828">
        <v>800</v>
      </c>
      <c r="H828" s="1">
        <v>22860.000249999997</v>
      </c>
      <c r="I828">
        <v>100</v>
      </c>
      <c r="J828" s="32"/>
    </row>
    <row r="829" spans="1:10" x14ac:dyDescent="0.3">
      <c r="A829" s="5" t="s">
        <v>26</v>
      </c>
      <c r="B829" s="6">
        <v>44658</v>
      </c>
      <c r="C829" t="s">
        <v>10</v>
      </c>
      <c r="D829" t="s">
        <v>4</v>
      </c>
      <c r="E829" t="s">
        <v>5</v>
      </c>
      <c r="F829">
        <v>348542</v>
      </c>
      <c r="G829">
        <v>4800</v>
      </c>
      <c r="H829" s="1">
        <v>134889.99899999998</v>
      </c>
      <c r="I829">
        <v>200</v>
      </c>
      <c r="J829" s="32"/>
    </row>
    <row r="830" spans="1:10" x14ac:dyDescent="0.3">
      <c r="A830" s="5" t="s">
        <v>26</v>
      </c>
      <c r="B830" s="6">
        <v>44659</v>
      </c>
      <c r="C830" t="s">
        <v>10</v>
      </c>
      <c r="D830" t="s">
        <v>4</v>
      </c>
      <c r="E830" t="s">
        <v>5</v>
      </c>
      <c r="F830">
        <v>1097966</v>
      </c>
      <c r="G830">
        <v>13300</v>
      </c>
      <c r="H830" s="1">
        <v>369069.99699999997</v>
      </c>
      <c r="I830">
        <v>1050</v>
      </c>
      <c r="J830" s="32"/>
    </row>
    <row r="831" spans="1:10" x14ac:dyDescent="0.3">
      <c r="A831" s="5" t="s">
        <v>26</v>
      </c>
      <c r="B831" s="6">
        <v>44660</v>
      </c>
      <c r="C831" t="s">
        <v>10</v>
      </c>
      <c r="D831" t="s">
        <v>4</v>
      </c>
      <c r="E831" t="s">
        <v>5</v>
      </c>
      <c r="F831">
        <v>526923</v>
      </c>
      <c r="G831">
        <v>6900</v>
      </c>
      <c r="H831" s="1">
        <v>198089.99720000001</v>
      </c>
      <c r="I831">
        <v>0</v>
      </c>
      <c r="J831" s="32"/>
    </row>
    <row r="832" spans="1:10" x14ac:dyDescent="0.3">
      <c r="A832" s="5" t="s">
        <v>26</v>
      </c>
      <c r="B832" s="6">
        <v>44661</v>
      </c>
      <c r="C832" t="s">
        <v>10</v>
      </c>
      <c r="D832" t="s">
        <v>4</v>
      </c>
      <c r="E832" t="s">
        <v>5</v>
      </c>
      <c r="F832">
        <v>264386</v>
      </c>
      <c r="G832">
        <v>3300</v>
      </c>
      <c r="H832" s="1">
        <v>91000.000540000008</v>
      </c>
      <c r="I832">
        <v>400</v>
      </c>
      <c r="J832" s="32"/>
    </row>
    <row r="833" spans="1:10" x14ac:dyDescent="0.3">
      <c r="A833" s="5" t="s">
        <v>26</v>
      </c>
      <c r="B833" s="6">
        <v>44662</v>
      </c>
      <c r="C833" t="s">
        <v>10</v>
      </c>
      <c r="D833" t="s">
        <v>4</v>
      </c>
      <c r="E833" t="s">
        <v>5</v>
      </c>
      <c r="F833">
        <v>854940</v>
      </c>
      <c r="G833">
        <v>11350</v>
      </c>
      <c r="H833" s="1">
        <v>297910.00070000003</v>
      </c>
      <c r="I833">
        <v>450</v>
      </c>
      <c r="J833" s="32"/>
    </row>
    <row r="834" spans="1:10" x14ac:dyDescent="0.3">
      <c r="A834" s="5" t="s">
        <v>26</v>
      </c>
      <c r="B834" s="6">
        <v>44663</v>
      </c>
      <c r="C834" t="s">
        <v>10</v>
      </c>
      <c r="D834" t="s">
        <v>4</v>
      </c>
      <c r="E834" t="s">
        <v>5</v>
      </c>
      <c r="F834">
        <v>113567</v>
      </c>
      <c r="G834">
        <v>1700</v>
      </c>
      <c r="H834" s="1">
        <v>50290.000440000003</v>
      </c>
      <c r="I834">
        <v>50</v>
      </c>
      <c r="J834" s="32"/>
    </row>
    <row r="835" spans="1:10" x14ac:dyDescent="0.3">
      <c r="A835" s="5" t="s">
        <v>26</v>
      </c>
      <c r="B835" s="6">
        <v>44664</v>
      </c>
      <c r="C835" t="s">
        <v>10</v>
      </c>
      <c r="D835" t="s">
        <v>4</v>
      </c>
      <c r="E835" t="s">
        <v>5</v>
      </c>
      <c r="F835">
        <v>22859</v>
      </c>
      <c r="G835">
        <v>300</v>
      </c>
      <c r="H835" s="1">
        <v>9419.9998380000015</v>
      </c>
      <c r="I835">
        <v>100</v>
      </c>
      <c r="J835" s="32"/>
    </row>
    <row r="836" spans="1:10" x14ac:dyDescent="0.3">
      <c r="A836" s="5" t="s">
        <v>26</v>
      </c>
      <c r="B836" s="6">
        <v>44665</v>
      </c>
      <c r="C836" t="s">
        <v>10</v>
      </c>
      <c r="D836" t="s">
        <v>4</v>
      </c>
      <c r="E836" t="s">
        <v>5</v>
      </c>
      <c r="F836">
        <v>51754</v>
      </c>
      <c r="G836">
        <v>650</v>
      </c>
      <c r="H836" s="1">
        <v>20519.999980000001</v>
      </c>
      <c r="I836">
        <v>150</v>
      </c>
      <c r="J836" s="32"/>
    </row>
    <row r="837" spans="1:10" x14ac:dyDescent="0.3">
      <c r="A837" s="5" t="s">
        <v>26</v>
      </c>
      <c r="B837" s="6">
        <v>44666</v>
      </c>
      <c r="C837" t="s">
        <v>10</v>
      </c>
      <c r="D837" t="s">
        <v>4</v>
      </c>
      <c r="E837" t="s">
        <v>5</v>
      </c>
      <c r="F837">
        <v>104347</v>
      </c>
      <c r="G837">
        <v>1400</v>
      </c>
      <c r="H837" s="1">
        <v>38139.999930000005</v>
      </c>
      <c r="I837">
        <v>300</v>
      </c>
      <c r="J837" s="32"/>
    </row>
    <row r="838" spans="1:10" x14ac:dyDescent="0.3">
      <c r="A838" s="5" t="s">
        <v>26</v>
      </c>
      <c r="B838" s="6">
        <v>44667</v>
      </c>
      <c r="C838" t="s">
        <v>10</v>
      </c>
      <c r="D838" t="s">
        <v>4</v>
      </c>
      <c r="E838" t="s">
        <v>5</v>
      </c>
      <c r="F838">
        <v>391998</v>
      </c>
      <c r="G838">
        <v>4850</v>
      </c>
      <c r="H838" s="1">
        <v>142050.0025</v>
      </c>
      <c r="I838">
        <v>250</v>
      </c>
      <c r="J838" s="32"/>
    </row>
    <row r="839" spans="1:10" x14ac:dyDescent="0.3">
      <c r="A839" s="5" t="s">
        <v>26</v>
      </c>
      <c r="B839" s="6">
        <v>44668</v>
      </c>
      <c r="C839" t="s">
        <v>10</v>
      </c>
      <c r="D839" t="s">
        <v>4</v>
      </c>
      <c r="E839" t="s">
        <v>5</v>
      </c>
      <c r="F839">
        <v>1111156</v>
      </c>
      <c r="G839">
        <v>14100</v>
      </c>
      <c r="H839" s="1">
        <v>402300.00260000001</v>
      </c>
      <c r="I839">
        <v>350</v>
      </c>
      <c r="J839" s="32"/>
    </row>
    <row r="840" spans="1:10" x14ac:dyDescent="0.3">
      <c r="A840" s="5" t="s">
        <v>26</v>
      </c>
      <c r="B840" s="6">
        <v>44669</v>
      </c>
      <c r="C840" t="s">
        <v>10</v>
      </c>
      <c r="D840" t="s">
        <v>4</v>
      </c>
      <c r="E840" t="s">
        <v>5</v>
      </c>
      <c r="F840">
        <v>427772</v>
      </c>
      <c r="G840">
        <v>5850</v>
      </c>
      <c r="H840" s="1">
        <v>159299.99900000001</v>
      </c>
      <c r="I840">
        <v>150</v>
      </c>
      <c r="J840" s="32"/>
    </row>
    <row r="841" spans="1:10" x14ac:dyDescent="0.3">
      <c r="A841" s="5" t="s">
        <v>26</v>
      </c>
      <c r="B841" s="6">
        <v>44670</v>
      </c>
      <c r="C841" t="s">
        <v>10</v>
      </c>
      <c r="D841" t="s">
        <v>4</v>
      </c>
      <c r="E841" t="s">
        <v>5</v>
      </c>
      <c r="F841">
        <v>536457</v>
      </c>
      <c r="G841">
        <v>6800</v>
      </c>
      <c r="H841" s="1">
        <v>193659.99909999999</v>
      </c>
      <c r="I841">
        <v>200</v>
      </c>
      <c r="J841" s="32"/>
    </row>
    <row r="842" spans="1:10" x14ac:dyDescent="0.3">
      <c r="A842" s="5" t="s">
        <v>26</v>
      </c>
      <c r="B842" s="6">
        <v>44671</v>
      </c>
      <c r="C842" t="s">
        <v>10</v>
      </c>
      <c r="D842" t="s">
        <v>4</v>
      </c>
      <c r="E842" t="s">
        <v>5</v>
      </c>
      <c r="F842">
        <v>179894</v>
      </c>
      <c r="G842">
        <v>2150</v>
      </c>
      <c r="H842" s="1">
        <v>66839.998720000003</v>
      </c>
      <c r="I842">
        <v>100</v>
      </c>
      <c r="J842" s="32"/>
    </row>
    <row r="843" spans="1:10" x14ac:dyDescent="0.3">
      <c r="A843" s="5" t="s">
        <v>26</v>
      </c>
      <c r="B843" s="6">
        <v>44672</v>
      </c>
      <c r="C843" t="s">
        <v>10</v>
      </c>
      <c r="D843" t="s">
        <v>4</v>
      </c>
      <c r="E843" t="s">
        <v>5</v>
      </c>
      <c r="F843">
        <v>479882</v>
      </c>
      <c r="G843">
        <v>6550</v>
      </c>
      <c r="H843" s="1">
        <v>178670.0007</v>
      </c>
      <c r="I843">
        <v>200</v>
      </c>
      <c r="J843" s="32"/>
    </row>
    <row r="844" spans="1:10" x14ac:dyDescent="0.3">
      <c r="A844" s="5" t="s">
        <v>26</v>
      </c>
      <c r="B844" s="6">
        <v>44673</v>
      </c>
      <c r="C844" t="s">
        <v>10</v>
      </c>
      <c r="D844" t="s">
        <v>4</v>
      </c>
      <c r="E844" t="s">
        <v>5</v>
      </c>
      <c r="F844">
        <v>358261</v>
      </c>
      <c r="G844">
        <v>4550</v>
      </c>
      <c r="H844" s="1">
        <v>130360.00110000001</v>
      </c>
      <c r="I844">
        <v>150</v>
      </c>
      <c r="J844" s="32"/>
    </row>
    <row r="845" spans="1:10" x14ac:dyDescent="0.3">
      <c r="A845" s="5" t="s">
        <v>26</v>
      </c>
      <c r="B845" s="6">
        <v>44674</v>
      </c>
      <c r="C845" t="s">
        <v>10</v>
      </c>
      <c r="D845" t="s">
        <v>4</v>
      </c>
      <c r="E845" t="s">
        <v>5</v>
      </c>
      <c r="F845">
        <v>346688</v>
      </c>
      <c r="G845">
        <v>4400</v>
      </c>
      <c r="H845" s="1">
        <v>114859.99979999999</v>
      </c>
      <c r="I845">
        <v>50</v>
      </c>
      <c r="J845" s="32"/>
    </row>
    <row r="846" spans="1:10" x14ac:dyDescent="0.3">
      <c r="A846" s="5" t="s">
        <v>26</v>
      </c>
      <c r="B846" s="6">
        <v>44675</v>
      </c>
      <c r="C846" t="s">
        <v>10</v>
      </c>
      <c r="D846" t="s">
        <v>4</v>
      </c>
      <c r="E846" t="s">
        <v>5</v>
      </c>
      <c r="F846">
        <v>904907</v>
      </c>
      <c r="G846">
        <v>9750</v>
      </c>
      <c r="H846" s="1">
        <v>279219.995</v>
      </c>
      <c r="I846">
        <v>750</v>
      </c>
      <c r="J846" s="32"/>
    </row>
    <row r="847" spans="1:10" x14ac:dyDescent="0.3">
      <c r="A847" s="5" t="s">
        <v>26</v>
      </c>
      <c r="B847" s="6">
        <v>44676</v>
      </c>
      <c r="C847" t="s">
        <v>10</v>
      </c>
      <c r="D847" t="s">
        <v>4</v>
      </c>
      <c r="E847" t="s">
        <v>5</v>
      </c>
      <c r="F847">
        <v>589270</v>
      </c>
      <c r="G847">
        <v>5350</v>
      </c>
      <c r="H847" s="1">
        <v>158050.00229999999</v>
      </c>
      <c r="I847">
        <v>550</v>
      </c>
      <c r="J847" s="32"/>
    </row>
    <row r="848" spans="1:10" x14ac:dyDescent="0.3">
      <c r="A848" s="5" t="s">
        <v>26</v>
      </c>
      <c r="B848" s="6">
        <v>44677</v>
      </c>
      <c r="C848" t="s">
        <v>10</v>
      </c>
      <c r="D848" t="s">
        <v>4</v>
      </c>
      <c r="E848" t="s">
        <v>5</v>
      </c>
      <c r="F848">
        <v>168714</v>
      </c>
      <c r="G848">
        <v>1200</v>
      </c>
      <c r="H848" s="1">
        <v>36010.00071</v>
      </c>
      <c r="I848">
        <v>50</v>
      </c>
      <c r="J848" s="32"/>
    </row>
    <row r="849" spans="1:10" x14ac:dyDescent="0.3">
      <c r="A849" s="5" t="s">
        <v>26</v>
      </c>
      <c r="B849" s="6">
        <v>44678</v>
      </c>
      <c r="C849" t="s">
        <v>10</v>
      </c>
      <c r="D849" t="s">
        <v>4</v>
      </c>
      <c r="E849" t="s">
        <v>5</v>
      </c>
      <c r="F849">
        <v>71982</v>
      </c>
      <c r="G849">
        <v>550</v>
      </c>
      <c r="H849" s="1">
        <v>16340.00051</v>
      </c>
      <c r="I849">
        <v>0</v>
      </c>
      <c r="J849" s="32"/>
    </row>
    <row r="850" spans="1:10" x14ac:dyDescent="0.3">
      <c r="A850" s="5" t="s">
        <v>26</v>
      </c>
      <c r="B850" s="6">
        <v>44679</v>
      </c>
      <c r="C850" t="s">
        <v>10</v>
      </c>
      <c r="D850" t="s">
        <v>4</v>
      </c>
      <c r="E850" t="s">
        <v>5</v>
      </c>
      <c r="F850">
        <v>558666</v>
      </c>
      <c r="G850">
        <v>5500</v>
      </c>
      <c r="H850" s="1">
        <v>162639.9975</v>
      </c>
      <c r="I850">
        <v>1000</v>
      </c>
      <c r="J850" s="32"/>
    </row>
    <row r="851" spans="1:10" x14ac:dyDescent="0.3">
      <c r="A851" s="5" t="s">
        <v>26</v>
      </c>
      <c r="B851" s="6">
        <v>44680</v>
      </c>
      <c r="C851" t="s">
        <v>10</v>
      </c>
      <c r="D851" t="s">
        <v>4</v>
      </c>
      <c r="E851" t="s">
        <v>5</v>
      </c>
      <c r="F851">
        <v>1118200</v>
      </c>
      <c r="G851">
        <v>11750</v>
      </c>
      <c r="H851" s="1">
        <v>333749.99430000002</v>
      </c>
      <c r="I851">
        <v>650</v>
      </c>
      <c r="J851" s="32"/>
    </row>
    <row r="852" spans="1:10" x14ac:dyDescent="0.3">
      <c r="A852" s="5" t="s">
        <v>26</v>
      </c>
      <c r="B852" s="6">
        <v>44681</v>
      </c>
      <c r="C852" t="s">
        <v>10</v>
      </c>
      <c r="D852" t="s">
        <v>4</v>
      </c>
      <c r="E852" t="s">
        <v>5</v>
      </c>
      <c r="F852">
        <v>107100</v>
      </c>
      <c r="G852">
        <v>1150</v>
      </c>
      <c r="H852" s="1">
        <v>33710.000509999998</v>
      </c>
      <c r="I852">
        <v>0</v>
      </c>
      <c r="J852" s="32"/>
    </row>
    <row r="853" spans="1:10" x14ac:dyDescent="0.3">
      <c r="A853" s="5" t="s">
        <v>26</v>
      </c>
      <c r="B853" s="6">
        <v>44682</v>
      </c>
      <c r="C853" t="s">
        <v>10</v>
      </c>
      <c r="D853" t="s">
        <v>4</v>
      </c>
      <c r="E853" t="s">
        <v>5</v>
      </c>
      <c r="F853">
        <v>877769</v>
      </c>
      <c r="G853">
        <v>8000</v>
      </c>
      <c r="H853" s="1">
        <v>232590.00049999999</v>
      </c>
      <c r="I853">
        <v>700</v>
      </c>
      <c r="J853" s="32"/>
    </row>
    <row r="854" spans="1:10" x14ac:dyDescent="0.3">
      <c r="A854" s="5" t="s">
        <v>26</v>
      </c>
      <c r="B854" s="6">
        <v>44683</v>
      </c>
      <c r="C854" t="s">
        <v>10</v>
      </c>
      <c r="D854" t="s">
        <v>4</v>
      </c>
      <c r="E854" t="s">
        <v>5</v>
      </c>
      <c r="F854">
        <v>212508</v>
      </c>
      <c r="G854">
        <v>1650</v>
      </c>
      <c r="H854" s="1">
        <v>47690.000060000006</v>
      </c>
      <c r="I854">
        <v>350</v>
      </c>
      <c r="J854" s="32"/>
    </row>
    <row r="855" spans="1:10" x14ac:dyDescent="0.3">
      <c r="A855" s="5" t="s">
        <v>26</v>
      </c>
      <c r="B855" s="6">
        <v>44684</v>
      </c>
      <c r="C855" t="s">
        <v>10</v>
      </c>
      <c r="D855" t="s">
        <v>4</v>
      </c>
      <c r="E855" t="s">
        <v>5</v>
      </c>
      <c r="F855">
        <v>1129773</v>
      </c>
      <c r="G855">
        <v>12600</v>
      </c>
      <c r="H855" s="1">
        <v>358189.99700000003</v>
      </c>
      <c r="I855">
        <v>650</v>
      </c>
      <c r="J855" s="32"/>
    </row>
    <row r="856" spans="1:10" x14ac:dyDescent="0.3">
      <c r="A856" s="5" t="s">
        <v>26</v>
      </c>
      <c r="B856" s="6">
        <v>44685</v>
      </c>
      <c r="C856" t="s">
        <v>10</v>
      </c>
      <c r="D856" t="s">
        <v>4</v>
      </c>
      <c r="E856" t="s">
        <v>5</v>
      </c>
      <c r="F856">
        <v>637549</v>
      </c>
      <c r="G856">
        <v>6000</v>
      </c>
      <c r="H856" s="1">
        <v>173880.00349999999</v>
      </c>
      <c r="I856">
        <v>100</v>
      </c>
      <c r="J856" s="32"/>
    </row>
    <row r="857" spans="1:10" x14ac:dyDescent="0.3">
      <c r="A857" s="5" t="s">
        <v>26</v>
      </c>
      <c r="B857" s="6">
        <v>44686</v>
      </c>
      <c r="C857" t="s">
        <v>10</v>
      </c>
      <c r="D857" t="s">
        <v>4</v>
      </c>
      <c r="E857" t="s">
        <v>5</v>
      </c>
      <c r="F857">
        <v>151531</v>
      </c>
      <c r="G857">
        <v>1400</v>
      </c>
      <c r="H857" s="1">
        <v>40289.999490000002</v>
      </c>
      <c r="I857">
        <v>50</v>
      </c>
      <c r="J857" s="32"/>
    </row>
    <row r="858" spans="1:10" x14ac:dyDescent="0.3">
      <c r="A858" s="5" t="s">
        <v>26</v>
      </c>
      <c r="B858" s="6">
        <v>44687</v>
      </c>
      <c r="C858" t="s">
        <v>10</v>
      </c>
      <c r="D858" t="s">
        <v>4</v>
      </c>
      <c r="E858" t="s">
        <v>5</v>
      </c>
      <c r="F858">
        <v>790253</v>
      </c>
      <c r="G858">
        <v>6750</v>
      </c>
      <c r="H858" s="1">
        <v>198710.00049999999</v>
      </c>
      <c r="I858">
        <v>450</v>
      </c>
      <c r="J858" s="32"/>
    </row>
    <row r="859" spans="1:10" x14ac:dyDescent="0.3">
      <c r="A859" s="5" t="s">
        <v>26</v>
      </c>
      <c r="B859" s="6">
        <v>44688</v>
      </c>
      <c r="C859" t="s">
        <v>10</v>
      </c>
      <c r="D859" t="s">
        <v>4</v>
      </c>
      <c r="E859" t="s">
        <v>5</v>
      </c>
      <c r="F859">
        <v>513161</v>
      </c>
      <c r="G859">
        <v>5700</v>
      </c>
      <c r="H859" s="1">
        <v>165609.9987</v>
      </c>
      <c r="I859">
        <v>400</v>
      </c>
      <c r="J859" s="32"/>
    </row>
    <row r="860" spans="1:10" x14ac:dyDescent="0.3">
      <c r="A860" s="5" t="s">
        <v>27</v>
      </c>
      <c r="B860" s="6">
        <v>44689</v>
      </c>
      <c r="C860" t="s">
        <v>10</v>
      </c>
      <c r="D860" t="s">
        <v>4</v>
      </c>
      <c r="E860" t="s">
        <v>1</v>
      </c>
      <c r="F860">
        <v>464036</v>
      </c>
      <c r="G860">
        <v>3850</v>
      </c>
      <c r="H860" s="1">
        <v>123550.0004</v>
      </c>
      <c r="I860">
        <v>600</v>
      </c>
      <c r="J860" s="32"/>
    </row>
    <row r="861" spans="1:10" x14ac:dyDescent="0.3">
      <c r="A861" s="5" t="s">
        <v>27</v>
      </c>
      <c r="B861" s="6">
        <v>44690</v>
      </c>
      <c r="C861" t="s">
        <v>10</v>
      </c>
      <c r="D861" t="s">
        <v>4</v>
      </c>
      <c r="E861" t="s">
        <v>1</v>
      </c>
      <c r="F861">
        <v>478480</v>
      </c>
      <c r="G861">
        <v>3750</v>
      </c>
      <c r="H861" s="1">
        <v>135750.00120000003</v>
      </c>
      <c r="I861">
        <v>550</v>
      </c>
      <c r="J861" s="32"/>
    </row>
    <row r="862" spans="1:10" x14ac:dyDescent="0.3">
      <c r="A862" s="5" t="s">
        <v>27</v>
      </c>
      <c r="B862" s="6">
        <v>44691</v>
      </c>
      <c r="C862" t="s">
        <v>10</v>
      </c>
      <c r="D862" t="s">
        <v>4</v>
      </c>
      <c r="E862" t="s">
        <v>1</v>
      </c>
      <c r="F862">
        <v>428812</v>
      </c>
      <c r="G862">
        <v>3300</v>
      </c>
      <c r="H862" s="1">
        <v>116880.0001</v>
      </c>
      <c r="I862">
        <v>700</v>
      </c>
      <c r="J862" s="32"/>
    </row>
    <row r="863" spans="1:10" x14ac:dyDescent="0.3">
      <c r="A863" s="5" t="s">
        <v>27</v>
      </c>
      <c r="B863" s="6">
        <v>44692</v>
      </c>
      <c r="C863" t="s">
        <v>10</v>
      </c>
      <c r="D863" t="s">
        <v>4</v>
      </c>
      <c r="E863" t="s">
        <v>1</v>
      </c>
      <c r="F863">
        <v>1177535</v>
      </c>
      <c r="G863">
        <v>11050</v>
      </c>
      <c r="H863" s="1">
        <v>365660.00089999998</v>
      </c>
      <c r="I863">
        <v>1250</v>
      </c>
      <c r="J863" s="32"/>
    </row>
    <row r="864" spans="1:10" x14ac:dyDescent="0.3">
      <c r="A864" s="5" t="s">
        <v>27</v>
      </c>
      <c r="B864" s="6">
        <v>44693</v>
      </c>
      <c r="C864" t="s">
        <v>10</v>
      </c>
      <c r="D864" t="s">
        <v>4</v>
      </c>
      <c r="E864" t="s">
        <v>1</v>
      </c>
      <c r="F864">
        <v>426500</v>
      </c>
      <c r="G864">
        <v>3600</v>
      </c>
      <c r="H864" s="1">
        <v>128279.99879999999</v>
      </c>
      <c r="I864">
        <v>650</v>
      </c>
      <c r="J864" s="32"/>
    </row>
    <row r="865" spans="1:10" x14ac:dyDescent="0.3">
      <c r="A865" s="5" t="s">
        <v>27</v>
      </c>
      <c r="B865" s="6">
        <v>44694</v>
      </c>
      <c r="C865" t="s">
        <v>10</v>
      </c>
      <c r="D865" t="s">
        <v>4</v>
      </c>
      <c r="E865" t="s">
        <v>1</v>
      </c>
      <c r="F865">
        <v>54237</v>
      </c>
      <c r="G865">
        <v>350</v>
      </c>
      <c r="H865" s="1">
        <v>10779.99985</v>
      </c>
      <c r="I865">
        <v>550</v>
      </c>
      <c r="J865" s="32"/>
    </row>
    <row r="866" spans="1:10" x14ac:dyDescent="0.3">
      <c r="A866" s="5" t="s">
        <v>27</v>
      </c>
      <c r="B866" s="6">
        <v>44695</v>
      </c>
      <c r="C866" t="s">
        <v>10</v>
      </c>
      <c r="D866" t="s">
        <v>4</v>
      </c>
      <c r="E866" t="s">
        <v>1</v>
      </c>
      <c r="F866">
        <v>506916</v>
      </c>
      <c r="G866">
        <v>4450</v>
      </c>
      <c r="H866" s="1">
        <v>133699.99859999999</v>
      </c>
      <c r="I866">
        <v>550</v>
      </c>
      <c r="J866" s="32"/>
    </row>
    <row r="867" spans="1:10" x14ac:dyDescent="0.3">
      <c r="A867" s="5" t="s">
        <v>27</v>
      </c>
      <c r="B867" s="6">
        <v>44696</v>
      </c>
      <c r="C867" t="s">
        <v>10</v>
      </c>
      <c r="D867" t="s">
        <v>4</v>
      </c>
      <c r="E867" t="s">
        <v>1</v>
      </c>
      <c r="F867">
        <v>250960</v>
      </c>
      <c r="G867">
        <v>2100</v>
      </c>
      <c r="H867" s="1">
        <v>64879.999519999998</v>
      </c>
      <c r="I867">
        <v>500</v>
      </c>
      <c r="J867" s="32"/>
    </row>
    <row r="868" spans="1:10" x14ac:dyDescent="0.3">
      <c r="A868" s="5" t="s">
        <v>27</v>
      </c>
      <c r="B868" s="6">
        <v>44697</v>
      </c>
      <c r="C868" t="s">
        <v>10</v>
      </c>
      <c r="D868" t="s">
        <v>4</v>
      </c>
      <c r="E868" t="s">
        <v>1</v>
      </c>
      <c r="F868">
        <v>2286228</v>
      </c>
      <c r="G868">
        <v>17650</v>
      </c>
      <c r="H868" s="1">
        <v>603380.00199999998</v>
      </c>
      <c r="I868">
        <v>1550</v>
      </c>
      <c r="J868" s="32"/>
    </row>
    <row r="869" spans="1:10" x14ac:dyDescent="0.3">
      <c r="A869" s="5" t="s">
        <v>27</v>
      </c>
      <c r="B869" s="6">
        <v>44698</v>
      </c>
      <c r="C869" t="s">
        <v>10</v>
      </c>
      <c r="D869" t="s">
        <v>4</v>
      </c>
      <c r="E869" t="s">
        <v>1</v>
      </c>
      <c r="F869">
        <v>915451</v>
      </c>
      <c r="G869">
        <v>6250</v>
      </c>
      <c r="H869" s="1">
        <v>220559.99900000001</v>
      </c>
      <c r="I869">
        <v>750</v>
      </c>
      <c r="J869" s="32"/>
    </row>
    <row r="870" spans="1:10" x14ac:dyDescent="0.3">
      <c r="A870" s="5" t="s">
        <v>27</v>
      </c>
      <c r="B870" s="6">
        <v>44699</v>
      </c>
      <c r="C870" t="s">
        <v>10</v>
      </c>
      <c r="D870" t="s">
        <v>4</v>
      </c>
      <c r="E870" t="s">
        <v>1</v>
      </c>
      <c r="F870">
        <v>159478</v>
      </c>
      <c r="G870">
        <v>1000</v>
      </c>
      <c r="H870" s="1">
        <v>33899.999980000001</v>
      </c>
      <c r="I870">
        <v>600</v>
      </c>
      <c r="J870" s="32"/>
    </row>
    <row r="871" spans="1:10" x14ac:dyDescent="0.3">
      <c r="A871" s="5" t="s">
        <v>27</v>
      </c>
      <c r="B871" s="6">
        <v>44700</v>
      </c>
      <c r="C871" t="s">
        <v>10</v>
      </c>
      <c r="D871" t="s">
        <v>4</v>
      </c>
      <c r="E871" t="s">
        <v>1</v>
      </c>
      <c r="F871">
        <v>1228924</v>
      </c>
      <c r="G871">
        <v>9500</v>
      </c>
      <c r="H871" s="1">
        <v>318970.00320000004</v>
      </c>
      <c r="I871">
        <v>900</v>
      </c>
      <c r="J871" s="32"/>
    </row>
    <row r="872" spans="1:10" x14ac:dyDescent="0.3">
      <c r="A872" s="5" t="s">
        <v>27</v>
      </c>
      <c r="B872" s="6">
        <v>44701</v>
      </c>
      <c r="C872" t="s">
        <v>10</v>
      </c>
      <c r="D872" t="s">
        <v>4</v>
      </c>
      <c r="E872" t="s">
        <v>1</v>
      </c>
      <c r="F872">
        <v>938283</v>
      </c>
      <c r="G872">
        <v>6700</v>
      </c>
      <c r="H872" s="1">
        <v>248640.0001</v>
      </c>
      <c r="I872">
        <v>850</v>
      </c>
      <c r="J872" s="32"/>
    </row>
    <row r="873" spans="1:10" x14ac:dyDescent="0.3">
      <c r="A873" s="5" t="s">
        <v>27</v>
      </c>
      <c r="B873" s="6">
        <v>44702</v>
      </c>
      <c r="C873" t="s">
        <v>10</v>
      </c>
      <c r="D873" t="s">
        <v>4</v>
      </c>
      <c r="E873" t="s">
        <v>1</v>
      </c>
      <c r="F873">
        <v>154572</v>
      </c>
      <c r="G873">
        <v>1300</v>
      </c>
      <c r="H873" s="1">
        <v>40930.000070000002</v>
      </c>
      <c r="I873">
        <v>500</v>
      </c>
      <c r="J873" s="32"/>
    </row>
    <row r="874" spans="1:10" x14ac:dyDescent="0.3">
      <c r="A874" s="5" t="s">
        <v>27</v>
      </c>
      <c r="B874" s="6">
        <v>44703</v>
      </c>
      <c r="C874" t="s">
        <v>10</v>
      </c>
      <c r="D874" t="s">
        <v>4</v>
      </c>
      <c r="E874" t="s">
        <v>1</v>
      </c>
      <c r="F874">
        <v>378171</v>
      </c>
      <c r="G874">
        <v>3500</v>
      </c>
      <c r="H874" s="1">
        <v>109250.00079999999</v>
      </c>
      <c r="I874">
        <v>450</v>
      </c>
      <c r="J874" s="32"/>
    </row>
    <row r="875" spans="1:10" x14ac:dyDescent="0.3">
      <c r="A875" s="5" t="s">
        <v>27</v>
      </c>
      <c r="B875" s="6">
        <v>44704</v>
      </c>
      <c r="C875" t="s">
        <v>10</v>
      </c>
      <c r="D875" t="s">
        <v>4</v>
      </c>
      <c r="E875" t="s">
        <v>1</v>
      </c>
      <c r="F875">
        <v>468749</v>
      </c>
      <c r="G875">
        <v>4200</v>
      </c>
      <c r="H875" s="1">
        <v>134119.9975</v>
      </c>
      <c r="I875">
        <v>800</v>
      </c>
      <c r="J875" s="32"/>
    </row>
    <row r="876" spans="1:10" x14ac:dyDescent="0.3">
      <c r="A876" s="5" t="s">
        <v>27</v>
      </c>
      <c r="B876" s="6">
        <v>44705</v>
      </c>
      <c r="C876" t="s">
        <v>10</v>
      </c>
      <c r="D876" t="s">
        <v>4</v>
      </c>
      <c r="E876" t="s">
        <v>1</v>
      </c>
      <c r="F876">
        <v>309823</v>
      </c>
      <c r="G876">
        <v>3000</v>
      </c>
      <c r="H876" s="1">
        <v>103389.9996</v>
      </c>
      <c r="I876">
        <v>750</v>
      </c>
      <c r="J876" s="32"/>
    </row>
    <row r="877" spans="1:10" x14ac:dyDescent="0.3">
      <c r="A877" s="5" t="s">
        <v>27</v>
      </c>
      <c r="B877" s="6">
        <v>44706</v>
      </c>
      <c r="C877" t="s">
        <v>10</v>
      </c>
      <c r="D877" t="s">
        <v>4</v>
      </c>
      <c r="E877" t="s">
        <v>1</v>
      </c>
      <c r="F877">
        <v>327227</v>
      </c>
      <c r="G877">
        <v>3250</v>
      </c>
      <c r="H877" s="1">
        <v>116559.9996</v>
      </c>
      <c r="I877">
        <v>650</v>
      </c>
      <c r="J877" s="32"/>
    </row>
    <row r="878" spans="1:10" x14ac:dyDescent="0.3">
      <c r="A878" s="5" t="s">
        <v>27</v>
      </c>
      <c r="B878" s="6">
        <v>44707</v>
      </c>
      <c r="C878" t="s">
        <v>10</v>
      </c>
      <c r="D878" t="s">
        <v>4</v>
      </c>
      <c r="E878" t="s">
        <v>1</v>
      </c>
      <c r="F878">
        <v>334945</v>
      </c>
      <c r="G878">
        <v>3600</v>
      </c>
      <c r="H878" s="1">
        <v>120299.9994</v>
      </c>
      <c r="I878">
        <v>500</v>
      </c>
      <c r="J878" s="32"/>
    </row>
    <row r="879" spans="1:10" x14ac:dyDescent="0.3">
      <c r="A879" s="5" t="s">
        <v>27</v>
      </c>
      <c r="B879" s="6">
        <v>44708</v>
      </c>
      <c r="C879" t="s">
        <v>10</v>
      </c>
      <c r="D879" t="s">
        <v>4</v>
      </c>
      <c r="E879" t="s">
        <v>1</v>
      </c>
      <c r="F879">
        <v>68859</v>
      </c>
      <c r="G879">
        <v>750</v>
      </c>
      <c r="H879" s="1">
        <v>25459.999680000001</v>
      </c>
      <c r="I879">
        <v>450</v>
      </c>
      <c r="J879" s="32"/>
    </row>
    <row r="880" spans="1:10" x14ac:dyDescent="0.3">
      <c r="A880" s="5" t="s">
        <v>27</v>
      </c>
      <c r="B880" s="6">
        <v>44709</v>
      </c>
      <c r="C880" t="s">
        <v>10</v>
      </c>
      <c r="D880" t="s">
        <v>4</v>
      </c>
      <c r="E880" t="s">
        <v>1</v>
      </c>
      <c r="F880">
        <v>127125</v>
      </c>
      <c r="G880">
        <v>1000</v>
      </c>
      <c r="H880" s="1">
        <v>35679.999830000001</v>
      </c>
      <c r="I880">
        <v>500</v>
      </c>
      <c r="J880" s="32"/>
    </row>
    <row r="881" spans="1:10" x14ac:dyDescent="0.3">
      <c r="A881" s="5" t="s">
        <v>27</v>
      </c>
      <c r="B881" s="6">
        <v>44710</v>
      </c>
      <c r="C881" t="s">
        <v>10</v>
      </c>
      <c r="D881" t="s">
        <v>4</v>
      </c>
      <c r="E881" t="s">
        <v>1</v>
      </c>
      <c r="F881">
        <v>415798</v>
      </c>
      <c r="G881">
        <v>4000</v>
      </c>
      <c r="H881" s="1">
        <v>131780.0006</v>
      </c>
      <c r="I881">
        <v>600</v>
      </c>
      <c r="J881" s="32"/>
    </row>
    <row r="882" spans="1:10" x14ac:dyDescent="0.3">
      <c r="A882" s="5" t="s">
        <v>27</v>
      </c>
      <c r="B882" s="6">
        <v>44711</v>
      </c>
      <c r="C882" t="s">
        <v>10</v>
      </c>
      <c r="D882" t="s">
        <v>4</v>
      </c>
      <c r="E882" t="s">
        <v>1</v>
      </c>
      <c r="F882">
        <v>107671</v>
      </c>
      <c r="G882">
        <v>1000</v>
      </c>
      <c r="H882" s="1">
        <v>29910.000209999998</v>
      </c>
      <c r="I882">
        <v>500</v>
      </c>
      <c r="J882" s="32"/>
    </row>
    <row r="883" spans="1:10" x14ac:dyDescent="0.3">
      <c r="A883" s="5" t="s">
        <v>27</v>
      </c>
      <c r="B883" s="6">
        <v>44712</v>
      </c>
      <c r="C883" t="s">
        <v>10</v>
      </c>
      <c r="D883" t="s">
        <v>4</v>
      </c>
      <c r="E883" t="s">
        <v>1</v>
      </c>
      <c r="F883">
        <v>164356</v>
      </c>
      <c r="G883">
        <v>1400</v>
      </c>
      <c r="H883" s="1">
        <v>46790.000200000002</v>
      </c>
      <c r="I883">
        <v>500</v>
      </c>
      <c r="J883" s="32"/>
    </row>
    <row r="884" spans="1:10" x14ac:dyDescent="0.3">
      <c r="A884" s="5" t="s">
        <v>27</v>
      </c>
      <c r="B884" s="6">
        <v>44713</v>
      </c>
      <c r="C884" t="s">
        <v>10</v>
      </c>
      <c r="D884" t="s">
        <v>4</v>
      </c>
      <c r="E884" t="s">
        <v>1</v>
      </c>
      <c r="F884">
        <v>17662</v>
      </c>
      <c r="G884">
        <v>100</v>
      </c>
      <c r="H884" s="1">
        <v>3189.9999379999999</v>
      </c>
      <c r="I884">
        <v>450</v>
      </c>
      <c r="J884" s="32"/>
    </row>
    <row r="885" spans="1:10" x14ac:dyDescent="0.3">
      <c r="A885" s="5" t="s">
        <v>27</v>
      </c>
      <c r="B885" s="6">
        <v>44714</v>
      </c>
      <c r="C885" t="s">
        <v>10</v>
      </c>
      <c r="D885" t="s">
        <v>4</v>
      </c>
      <c r="E885" t="s">
        <v>1</v>
      </c>
      <c r="F885">
        <v>65339</v>
      </c>
      <c r="G885">
        <v>500</v>
      </c>
      <c r="H885" s="1">
        <v>16679.999830000001</v>
      </c>
      <c r="I885">
        <v>500</v>
      </c>
      <c r="J885" s="32"/>
    </row>
    <row r="886" spans="1:10" x14ac:dyDescent="0.3">
      <c r="A886" s="5" t="s">
        <v>27</v>
      </c>
      <c r="B886" s="6">
        <v>44715</v>
      </c>
      <c r="C886" t="s">
        <v>10</v>
      </c>
      <c r="D886" t="s">
        <v>4</v>
      </c>
      <c r="E886" t="s">
        <v>1</v>
      </c>
      <c r="F886">
        <v>59838</v>
      </c>
      <c r="G886">
        <v>350</v>
      </c>
      <c r="H886" s="1">
        <v>11110.00013</v>
      </c>
      <c r="I886">
        <v>450</v>
      </c>
      <c r="J886" s="32"/>
    </row>
    <row r="887" spans="1:10" x14ac:dyDescent="0.3">
      <c r="A887" s="5" t="s">
        <v>27</v>
      </c>
      <c r="B887" s="6">
        <v>44716</v>
      </c>
      <c r="C887" t="s">
        <v>10</v>
      </c>
      <c r="D887" t="s">
        <v>4</v>
      </c>
      <c r="E887" t="s">
        <v>1</v>
      </c>
      <c r="F887">
        <v>381577</v>
      </c>
      <c r="G887">
        <v>4050</v>
      </c>
      <c r="H887" s="1">
        <v>127569.99930000001</v>
      </c>
      <c r="I887">
        <v>450</v>
      </c>
      <c r="J887" s="32"/>
    </row>
    <row r="888" spans="1:10" x14ac:dyDescent="0.3">
      <c r="A888" s="5" t="s">
        <v>27</v>
      </c>
      <c r="B888" s="6">
        <v>44717</v>
      </c>
      <c r="C888" t="s">
        <v>10</v>
      </c>
      <c r="D888" t="s">
        <v>4</v>
      </c>
      <c r="E888" t="s">
        <v>1</v>
      </c>
      <c r="F888">
        <v>45491</v>
      </c>
      <c r="G888">
        <v>400</v>
      </c>
      <c r="H888" s="1">
        <v>11009.99999</v>
      </c>
      <c r="I888">
        <v>450</v>
      </c>
      <c r="J888" s="32"/>
    </row>
    <row r="889" spans="1:10" x14ac:dyDescent="0.3">
      <c r="A889" s="5" t="s">
        <v>27</v>
      </c>
      <c r="B889" s="6">
        <v>44718</v>
      </c>
      <c r="C889" t="s">
        <v>10</v>
      </c>
      <c r="D889" t="s">
        <v>4</v>
      </c>
      <c r="E889" t="s">
        <v>1</v>
      </c>
      <c r="F889">
        <v>18946</v>
      </c>
      <c r="G889">
        <v>100</v>
      </c>
      <c r="H889" s="1">
        <v>3599.9999049999997</v>
      </c>
      <c r="I889">
        <v>400</v>
      </c>
      <c r="J889" s="32"/>
    </row>
    <row r="890" spans="1:10" x14ac:dyDescent="0.3">
      <c r="A890" s="5" t="s">
        <v>27</v>
      </c>
      <c r="B890" s="6">
        <v>44719</v>
      </c>
      <c r="C890" t="s">
        <v>10</v>
      </c>
      <c r="D890" t="s">
        <v>4</v>
      </c>
      <c r="E890" t="s">
        <v>1</v>
      </c>
      <c r="F890">
        <v>114370</v>
      </c>
      <c r="G890">
        <v>900</v>
      </c>
      <c r="H890" s="1">
        <v>33659.999970000004</v>
      </c>
      <c r="I890">
        <v>450</v>
      </c>
      <c r="J890" s="32"/>
    </row>
    <row r="891" spans="1:10" x14ac:dyDescent="0.3">
      <c r="A891" s="5" t="s">
        <v>27</v>
      </c>
      <c r="B891" s="6">
        <v>44720</v>
      </c>
      <c r="C891" t="s">
        <v>10</v>
      </c>
      <c r="D891" t="s">
        <v>4</v>
      </c>
      <c r="E891" t="s">
        <v>1</v>
      </c>
      <c r="F891">
        <v>99698</v>
      </c>
      <c r="G891">
        <v>1050</v>
      </c>
      <c r="H891" s="1">
        <v>33349.999900000003</v>
      </c>
      <c r="I891">
        <v>450</v>
      </c>
      <c r="J891" s="32"/>
    </row>
    <row r="892" spans="1:10" x14ac:dyDescent="0.3">
      <c r="A892" s="5" t="s">
        <v>27</v>
      </c>
      <c r="B892" s="6">
        <v>44721</v>
      </c>
      <c r="C892" t="s">
        <v>10</v>
      </c>
      <c r="D892" t="s">
        <v>4</v>
      </c>
      <c r="E892" t="s">
        <v>1</v>
      </c>
      <c r="F892">
        <v>355165</v>
      </c>
      <c r="G892">
        <v>4050</v>
      </c>
      <c r="H892" s="1">
        <v>128609.9997</v>
      </c>
      <c r="I892">
        <v>750</v>
      </c>
      <c r="J892" s="32"/>
    </row>
    <row r="893" spans="1:10" x14ac:dyDescent="0.3">
      <c r="A893" s="5" t="s">
        <v>27</v>
      </c>
      <c r="B893" s="6">
        <v>44722</v>
      </c>
      <c r="C893" t="s">
        <v>10</v>
      </c>
      <c r="D893" t="s">
        <v>4</v>
      </c>
      <c r="E893" t="s">
        <v>1</v>
      </c>
      <c r="F893">
        <v>101431</v>
      </c>
      <c r="G893">
        <v>1150</v>
      </c>
      <c r="H893" s="1">
        <v>33930.000309999996</v>
      </c>
      <c r="I893">
        <v>500</v>
      </c>
      <c r="J893" s="32"/>
    </row>
    <row r="894" spans="1:10" x14ac:dyDescent="0.3">
      <c r="A894" s="5" t="s">
        <v>27</v>
      </c>
      <c r="B894" s="6">
        <v>44723</v>
      </c>
      <c r="C894" t="s">
        <v>10</v>
      </c>
      <c r="D894" t="s">
        <v>4</v>
      </c>
      <c r="E894" t="s">
        <v>1</v>
      </c>
      <c r="F894">
        <v>123151</v>
      </c>
      <c r="G894">
        <v>1200</v>
      </c>
      <c r="H894" s="1">
        <v>36440.0003</v>
      </c>
      <c r="I894">
        <v>550</v>
      </c>
      <c r="J894" s="32"/>
    </row>
    <row r="895" spans="1:10" x14ac:dyDescent="0.3">
      <c r="A895" s="5" t="s">
        <v>27</v>
      </c>
      <c r="B895" s="6">
        <v>44724</v>
      </c>
      <c r="C895" t="s">
        <v>10</v>
      </c>
      <c r="D895" t="s">
        <v>4</v>
      </c>
      <c r="E895" t="s">
        <v>1</v>
      </c>
      <c r="F895">
        <v>24078</v>
      </c>
      <c r="G895">
        <v>200</v>
      </c>
      <c r="H895" s="1">
        <v>5769.9999809999999</v>
      </c>
      <c r="I895">
        <v>450</v>
      </c>
      <c r="J895" s="32"/>
    </row>
    <row r="896" spans="1:10" x14ac:dyDescent="0.3">
      <c r="A896" s="5" t="s">
        <v>27</v>
      </c>
      <c r="B896" s="6">
        <v>44725</v>
      </c>
      <c r="C896" t="s">
        <v>10</v>
      </c>
      <c r="D896" t="s">
        <v>4</v>
      </c>
      <c r="E896" t="s">
        <v>1</v>
      </c>
      <c r="F896">
        <v>517801</v>
      </c>
      <c r="G896">
        <v>5250</v>
      </c>
      <c r="H896" s="1">
        <v>181720.00109999999</v>
      </c>
      <c r="I896">
        <v>550</v>
      </c>
      <c r="J896" s="32"/>
    </row>
    <row r="897" spans="1:10" x14ac:dyDescent="0.3">
      <c r="A897" s="5" t="s">
        <v>27</v>
      </c>
      <c r="B897" s="6">
        <v>44726</v>
      </c>
      <c r="C897" t="s">
        <v>10</v>
      </c>
      <c r="D897" t="s">
        <v>4</v>
      </c>
      <c r="E897" t="s">
        <v>1</v>
      </c>
      <c r="F897">
        <v>145104</v>
      </c>
      <c r="G897">
        <v>1250</v>
      </c>
      <c r="H897" s="1">
        <v>41420.000079999998</v>
      </c>
      <c r="I897">
        <v>550</v>
      </c>
      <c r="J897" s="32"/>
    </row>
    <row r="898" spans="1:10" x14ac:dyDescent="0.3">
      <c r="A898" s="5" t="s">
        <v>27</v>
      </c>
      <c r="B898" s="6">
        <v>44727</v>
      </c>
      <c r="C898" t="s">
        <v>10</v>
      </c>
      <c r="D898" t="s">
        <v>4</v>
      </c>
      <c r="E898" t="s">
        <v>1</v>
      </c>
      <c r="F898">
        <v>179950</v>
      </c>
      <c r="G898">
        <v>1750</v>
      </c>
      <c r="H898" s="1">
        <v>58679.999709999996</v>
      </c>
      <c r="I898">
        <v>450</v>
      </c>
      <c r="J898" s="32"/>
    </row>
    <row r="899" spans="1:10" x14ac:dyDescent="0.3">
      <c r="A899" s="5" t="s">
        <v>27</v>
      </c>
      <c r="B899" s="6">
        <v>44728</v>
      </c>
      <c r="C899" t="s">
        <v>10</v>
      </c>
      <c r="D899" t="s">
        <v>4</v>
      </c>
      <c r="E899" t="s">
        <v>1</v>
      </c>
      <c r="F899">
        <v>258531</v>
      </c>
      <c r="G899">
        <v>2300</v>
      </c>
      <c r="H899" s="1">
        <v>80339.999789999987</v>
      </c>
      <c r="I899">
        <v>500</v>
      </c>
      <c r="J899" s="32"/>
    </row>
    <row r="900" spans="1:10" x14ac:dyDescent="0.3">
      <c r="A900" s="5" t="s">
        <v>27</v>
      </c>
      <c r="B900" s="6">
        <v>44729</v>
      </c>
      <c r="C900" t="s">
        <v>10</v>
      </c>
      <c r="D900" t="s">
        <v>4</v>
      </c>
      <c r="E900" t="s">
        <v>1</v>
      </c>
      <c r="F900">
        <v>272500</v>
      </c>
      <c r="G900">
        <v>3100</v>
      </c>
      <c r="H900" s="1">
        <v>104459.99960000001</v>
      </c>
      <c r="I900">
        <v>500</v>
      </c>
      <c r="J900" s="32"/>
    </row>
    <row r="901" spans="1:10" x14ac:dyDescent="0.3">
      <c r="A901" s="5" t="s">
        <v>27</v>
      </c>
      <c r="B901" s="6">
        <v>44730</v>
      </c>
      <c r="C901" t="s">
        <v>10</v>
      </c>
      <c r="D901" t="s">
        <v>4</v>
      </c>
      <c r="E901" t="s">
        <v>1</v>
      </c>
      <c r="F901">
        <v>273197</v>
      </c>
      <c r="G901">
        <v>2850</v>
      </c>
      <c r="H901" s="1">
        <v>87730.000500000009</v>
      </c>
      <c r="I901">
        <v>550</v>
      </c>
      <c r="J901" s="32"/>
    </row>
    <row r="902" spans="1:10" x14ac:dyDescent="0.3">
      <c r="A902" s="5" t="s">
        <v>27</v>
      </c>
      <c r="B902" s="6">
        <v>44731</v>
      </c>
      <c r="C902" t="s">
        <v>10</v>
      </c>
      <c r="D902" t="s">
        <v>4</v>
      </c>
      <c r="E902" t="s">
        <v>1</v>
      </c>
      <c r="F902">
        <v>775904</v>
      </c>
      <c r="G902">
        <v>8600</v>
      </c>
      <c r="H902" s="1">
        <v>253990.00200000001</v>
      </c>
      <c r="I902">
        <v>700</v>
      </c>
      <c r="J902" s="32"/>
    </row>
    <row r="903" spans="1:10" x14ac:dyDescent="0.3">
      <c r="A903" s="5" t="s">
        <v>27</v>
      </c>
      <c r="B903" s="6">
        <v>44732</v>
      </c>
      <c r="C903" t="s">
        <v>10</v>
      </c>
      <c r="D903" t="s">
        <v>4</v>
      </c>
      <c r="E903" t="s">
        <v>1</v>
      </c>
      <c r="F903">
        <v>120251</v>
      </c>
      <c r="G903">
        <v>1300</v>
      </c>
      <c r="H903" s="1">
        <v>39440.000060000006</v>
      </c>
      <c r="I903">
        <v>450</v>
      </c>
      <c r="J903" s="32"/>
    </row>
    <row r="904" spans="1:10" x14ac:dyDescent="0.3">
      <c r="A904" s="5" t="s">
        <v>27</v>
      </c>
      <c r="B904" s="6">
        <v>44733</v>
      </c>
      <c r="C904" t="s">
        <v>10</v>
      </c>
      <c r="D904" t="s">
        <v>4</v>
      </c>
      <c r="E904" t="s">
        <v>1</v>
      </c>
      <c r="F904">
        <v>139406</v>
      </c>
      <c r="G904">
        <v>1200</v>
      </c>
      <c r="H904" s="1">
        <v>39049.999479999999</v>
      </c>
      <c r="I904">
        <v>450</v>
      </c>
      <c r="J904" s="32"/>
    </row>
    <row r="905" spans="1:10" x14ac:dyDescent="0.3">
      <c r="A905" s="5" t="s">
        <v>27</v>
      </c>
      <c r="B905" s="6">
        <v>44734</v>
      </c>
      <c r="C905" t="s">
        <v>10</v>
      </c>
      <c r="D905" t="s">
        <v>4</v>
      </c>
      <c r="E905" t="s">
        <v>1</v>
      </c>
      <c r="F905">
        <v>60314</v>
      </c>
      <c r="G905">
        <v>550</v>
      </c>
      <c r="H905" s="1">
        <v>16939.99958</v>
      </c>
      <c r="I905">
        <v>550</v>
      </c>
      <c r="J905" s="32"/>
    </row>
    <row r="906" spans="1:10" x14ac:dyDescent="0.3">
      <c r="A906" s="5" t="s">
        <v>27</v>
      </c>
      <c r="B906" s="6">
        <v>44735</v>
      </c>
      <c r="C906" t="s">
        <v>10</v>
      </c>
      <c r="D906" t="s">
        <v>4</v>
      </c>
      <c r="E906" t="s">
        <v>1</v>
      </c>
      <c r="F906">
        <v>563074</v>
      </c>
      <c r="G906">
        <v>4300</v>
      </c>
      <c r="H906" s="1">
        <v>142709.99850000002</v>
      </c>
      <c r="I906">
        <v>700</v>
      </c>
      <c r="J906" s="32"/>
    </row>
    <row r="907" spans="1:10" x14ac:dyDescent="0.3">
      <c r="A907" s="5" t="s">
        <v>27</v>
      </c>
      <c r="B907" s="6">
        <v>44736</v>
      </c>
      <c r="C907" t="s">
        <v>10</v>
      </c>
      <c r="D907" t="s">
        <v>4</v>
      </c>
      <c r="E907" t="s">
        <v>1</v>
      </c>
      <c r="F907">
        <v>168655</v>
      </c>
      <c r="G907">
        <v>900</v>
      </c>
      <c r="H907" s="1">
        <v>27299.999830000001</v>
      </c>
      <c r="I907">
        <v>500</v>
      </c>
      <c r="J907" s="32"/>
    </row>
    <row r="908" spans="1:10" x14ac:dyDescent="0.3">
      <c r="A908" s="5" t="s">
        <v>27</v>
      </c>
      <c r="B908" s="6">
        <v>44737</v>
      </c>
      <c r="C908" t="s">
        <v>10</v>
      </c>
      <c r="D908" t="s">
        <v>4</v>
      </c>
      <c r="E908" t="s">
        <v>1</v>
      </c>
      <c r="F908">
        <v>111963</v>
      </c>
      <c r="G908">
        <v>850</v>
      </c>
      <c r="H908" s="1">
        <v>29379.999400000001</v>
      </c>
      <c r="I908">
        <v>600</v>
      </c>
      <c r="J908" s="32"/>
    </row>
    <row r="909" spans="1:10" x14ac:dyDescent="0.3">
      <c r="A909" s="5" t="s">
        <v>27</v>
      </c>
      <c r="B909" s="6">
        <v>44738</v>
      </c>
      <c r="C909" t="s">
        <v>10</v>
      </c>
      <c r="D909" t="s">
        <v>4</v>
      </c>
      <c r="E909" t="s">
        <v>1</v>
      </c>
      <c r="F909">
        <v>1026304</v>
      </c>
      <c r="G909">
        <v>8400</v>
      </c>
      <c r="H909" s="1">
        <v>277579.99859999999</v>
      </c>
      <c r="I909">
        <v>1650</v>
      </c>
      <c r="J909" s="32"/>
    </row>
    <row r="910" spans="1:10" x14ac:dyDescent="0.3">
      <c r="A910" s="5" t="s">
        <v>27</v>
      </c>
      <c r="B910" s="6">
        <v>44739</v>
      </c>
      <c r="C910" t="s">
        <v>10</v>
      </c>
      <c r="D910" t="s">
        <v>4</v>
      </c>
      <c r="E910" t="s">
        <v>1</v>
      </c>
      <c r="F910">
        <v>1391924</v>
      </c>
      <c r="G910">
        <v>12900</v>
      </c>
      <c r="H910" s="1">
        <v>422840.00379999995</v>
      </c>
      <c r="I910">
        <v>1800</v>
      </c>
      <c r="J910" s="32"/>
    </row>
    <row r="911" spans="1:10" x14ac:dyDescent="0.3">
      <c r="A911" s="5" t="s">
        <v>27</v>
      </c>
      <c r="B911" s="6">
        <v>44740</v>
      </c>
      <c r="C911" t="s">
        <v>10</v>
      </c>
      <c r="D911" t="s">
        <v>4</v>
      </c>
      <c r="E911" t="s">
        <v>1</v>
      </c>
      <c r="F911">
        <v>147551</v>
      </c>
      <c r="G911">
        <v>1100</v>
      </c>
      <c r="H911" s="1">
        <v>38500.000829999997</v>
      </c>
      <c r="I911">
        <v>450</v>
      </c>
      <c r="J911" s="32"/>
    </row>
    <row r="912" spans="1:10" x14ac:dyDescent="0.3">
      <c r="A912" s="5" t="s">
        <v>27</v>
      </c>
      <c r="B912" s="6">
        <v>44741</v>
      </c>
      <c r="C912" t="s">
        <v>10</v>
      </c>
      <c r="D912" t="s">
        <v>4</v>
      </c>
      <c r="E912" t="s">
        <v>1</v>
      </c>
      <c r="F912">
        <v>66794</v>
      </c>
      <c r="G912">
        <v>450</v>
      </c>
      <c r="H912" s="1">
        <v>17329.999799999998</v>
      </c>
      <c r="I912">
        <v>500</v>
      </c>
      <c r="J912" s="32"/>
    </row>
    <row r="913" spans="1:10" x14ac:dyDescent="0.3">
      <c r="A913" s="5" t="s">
        <v>27</v>
      </c>
      <c r="B913" s="6">
        <v>44742</v>
      </c>
      <c r="C913" t="s">
        <v>10</v>
      </c>
      <c r="D913" t="s">
        <v>4</v>
      </c>
      <c r="E913" t="s">
        <v>1</v>
      </c>
      <c r="F913">
        <v>118882</v>
      </c>
      <c r="G913">
        <v>950</v>
      </c>
      <c r="H913" s="1">
        <v>32309.999939999998</v>
      </c>
      <c r="I913">
        <v>550</v>
      </c>
      <c r="J913" s="32"/>
    </row>
    <row r="914" spans="1:10" x14ac:dyDescent="0.3">
      <c r="A914" s="5" t="s">
        <v>27</v>
      </c>
      <c r="B914" s="6">
        <v>44743</v>
      </c>
      <c r="C914" t="s">
        <v>10</v>
      </c>
      <c r="D914" t="s">
        <v>4</v>
      </c>
      <c r="E914" t="s">
        <v>1</v>
      </c>
      <c r="F914">
        <v>148010</v>
      </c>
      <c r="G914">
        <v>1200</v>
      </c>
      <c r="H914" s="1">
        <v>41969.999430000003</v>
      </c>
      <c r="I914">
        <v>500</v>
      </c>
      <c r="J914" s="32"/>
    </row>
    <row r="915" spans="1:10" x14ac:dyDescent="0.3">
      <c r="A915" s="5" t="s">
        <v>27</v>
      </c>
      <c r="B915" s="6">
        <v>44744</v>
      </c>
      <c r="C915" t="s">
        <v>10</v>
      </c>
      <c r="D915" t="s">
        <v>4</v>
      </c>
      <c r="E915" t="s">
        <v>1</v>
      </c>
      <c r="F915">
        <v>932890</v>
      </c>
      <c r="G915">
        <v>9850</v>
      </c>
      <c r="H915" s="1">
        <v>352449.99890000001</v>
      </c>
      <c r="I915">
        <v>600</v>
      </c>
      <c r="J915" s="32"/>
    </row>
    <row r="916" spans="1:10" x14ac:dyDescent="0.3">
      <c r="A916" s="5" t="s">
        <v>27</v>
      </c>
      <c r="B916" s="6">
        <v>44745</v>
      </c>
      <c r="C916" t="s">
        <v>10</v>
      </c>
      <c r="D916" t="s">
        <v>4</v>
      </c>
      <c r="E916" t="s">
        <v>1</v>
      </c>
      <c r="F916">
        <v>718359</v>
      </c>
      <c r="G916">
        <v>7350</v>
      </c>
      <c r="H916" s="1">
        <v>264589.99970000004</v>
      </c>
      <c r="I916">
        <v>650</v>
      </c>
      <c r="J916" s="32"/>
    </row>
    <row r="917" spans="1:10" x14ac:dyDescent="0.3">
      <c r="A917" s="5" t="s">
        <v>27</v>
      </c>
      <c r="B917" s="6">
        <v>44746</v>
      </c>
      <c r="C917" t="s">
        <v>10</v>
      </c>
      <c r="D917" t="s">
        <v>4</v>
      </c>
      <c r="E917" t="s">
        <v>1</v>
      </c>
      <c r="F917">
        <v>433658</v>
      </c>
      <c r="G917">
        <v>4100</v>
      </c>
      <c r="H917" s="1">
        <v>158599.99980000002</v>
      </c>
      <c r="I917">
        <v>750</v>
      </c>
      <c r="J917" s="32"/>
    </row>
    <row r="918" spans="1:10" x14ac:dyDescent="0.3">
      <c r="A918" s="5" t="s">
        <v>27</v>
      </c>
      <c r="B918" s="6">
        <v>44747</v>
      </c>
      <c r="C918" t="s">
        <v>10</v>
      </c>
      <c r="D918" t="s">
        <v>4</v>
      </c>
      <c r="E918" t="s">
        <v>1</v>
      </c>
      <c r="F918">
        <v>29455</v>
      </c>
      <c r="G918">
        <v>150</v>
      </c>
      <c r="H918" s="1">
        <v>4769.9999809999999</v>
      </c>
      <c r="I918">
        <v>500</v>
      </c>
      <c r="J918" s="32"/>
    </row>
    <row r="919" spans="1:10" x14ac:dyDescent="0.3">
      <c r="A919" s="5" t="s">
        <v>27</v>
      </c>
      <c r="B919" s="6">
        <v>44748</v>
      </c>
      <c r="C919" t="s">
        <v>10</v>
      </c>
      <c r="D919" t="s">
        <v>4</v>
      </c>
      <c r="E919" t="s">
        <v>1</v>
      </c>
      <c r="F919">
        <v>23973</v>
      </c>
      <c r="G919">
        <v>150</v>
      </c>
      <c r="H919" s="1">
        <v>4820.0000520000003</v>
      </c>
      <c r="I919">
        <v>500</v>
      </c>
      <c r="J919" s="32"/>
    </row>
    <row r="920" spans="1:10" x14ac:dyDescent="0.3">
      <c r="A920" s="5" t="s">
        <v>27</v>
      </c>
      <c r="B920" s="6">
        <v>44749</v>
      </c>
      <c r="C920" t="s">
        <v>10</v>
      </c>
      <c r="D920" t="s">
        <v>4</v>
      </c>
      <c r="E920" t="s">
        <v>1</v>
      </c>
      <c r="F920">
        <v>126480</v>
      </c>
      <c r="G920">
        <v>1250</v>
      </c>
      <c r="H920" s="1">
        <v>37259.999989999997</v>
      </c>
      <c r="I920">
        <v>500</v>
      </c>
      <c r="J920" s="32"/>
    </row>
    <row r="921" spans="1:10" x14ac:dyDescent="0.3">
      <c r="A921" s="5" t="s">
        <v>27</v>
      </c>
      <c r="B921" s="6">
        <v>44750</v>
      </c>
      <c r="C921" t="s">
        <v>10</v>
      </c>
      <c r="D921" t="s">
        <v>4</v>
      </c>
      <c r="E921" t="s">
        <v>1</v>
      </c>
      <c r="F921">
        <v>138959</v>
      </c>
      <c r="G921">
        <v>1400</v>
      </c>
      <c r="H921" s="1">
        <v>39520.000699999997</v>
      </c>
      <c r="I921">
        <v>400</v>
      </c>
      <c r="J921" s="32"/>
    </row>
    <row r="922" spans="1:10" x14ac:dyDescent="0.3">
      <c r="A922" s="5" t="s">
        <v>27</v>
      </c>
      <c r="B922" s="6">
        <v>44751</v>
      </c>
      <c r="C922" t="s">
        <v>10</v>
      </c>
      <c r="D922" t="s">
        <v>4</v>
      </c>
      <c r="E922" t="s">
        <v>1</v>
      </c>
      <c r="F922">
        <v>68829</v>
      </c>
      <c r="G922">
        <v>600</v>
      </c>
      <c r="H922" s="1">
        <v>19479.999779999998</v>
      </c>
      <c r="I922">
        <v>400</v>
      </c>
      <c r="J922" s="32"/>
    </row>
    <row r="923" spans="1:10" x14ac:dyDescent="0.3">
      <c r="A923" s="5" t="s">
        <v>27</v>
      </c>
      <c r="B923" s="6">
        <v>44752</v>
      </c>
      <c r="C923" t="s">
        <v>10</v>
      </c>
      <c r="D923" t="s">
        <v>4</v>
      </c>
      <c r="E923" t="s">
        <v>1</v>
      </c>
      <c r="F923">
        <v>49916</v>
      </c>
      <c r="G923">
        <v>500</v>
      </c>
      <c r="H923" s="1">
        <v>16379.999999999998</v>
      </c>
      <c r="I923">
        <v>550</v>
      </c>
      <c r="J923" s="32"/>
    </row>
    <row r="924" spans="1:10" x14ac:dyDescent="0.3">
      <c r="A924" s="5" t="s">
        <v>27</v>
      </c>
      <c r="B924" s="6">
        <v>44753</v>
      </c>
      <c r="C924" t="s">
        <v>10</v>
      </c>
      <c r="D924" t="s">
        <v>4</v>
      </c>
      <c r="E924" t="s">
        <v>1</v>
      </c>
      <c r="F924">
        <v>76014</v>
      </c>
      <c r="G924">
        <v>800</v>
      </c>
      <c r="H924" s="1">
        <v>22670.000309999999</v>
      </c>
      <c r="I924">
        <v>450</v>
      </c>
      <c r="J924" s="32"/>
    </row>
    <row r="925" spans="1:10" x14ac:dyDescent="0.3">
      <c r="A925" s="5" t="s">
        <v>27</v>
      </c>
      <c r="B925" s="6">
        <v>44754</v>
      </c>
      <c r="C925" t="s">
        <v>10</v>
      </c>
      <c r="D925" t="s">
        <v>4</v>
      </c>
      <c r="E925" t="s">
        <v>1</v>
      </c>
      <c r="F925">
        <v>50947</v>
      </c>
      <c r="G925">
        <v>500</v>
      </c>
      <c r="H925" s="1">
        <v>15990.000249999999</v>
      </c>
      <c r="I925">
        <v>450</v>
      </c>
      <c r="J925" s="32"/>
    </row>
    <row r="926" spans="1:10" x14ac:dyDescent="0.3">
      <c r="A926" s="5" t="s">
        <v>27</v>
      </c>
      <c r="B926" s="6">
        <v>44755</v>
      </c>
      <c r="C926" t="s">
        <v>10</v>
      </c>
      <c r="D926" t="s">
        <v>4</v>
      </c>
      <c r="E926" t="s">
        <v>1</v>
      </c>
      <c r="F926">
        <v>55536</v>
      </c>
      <c r="G926">
        <v>550</v>
      </c>
      <c r="H926" s="1">
        <v>17049.999950000001</v>
      </c>
      <c r="I926">
        <v>450</v>
      </c>
      <c r="J926" s="32"/>
    </row>
    <row r="927" spans="1:10" x14ac:dyDescent="0.3">
      <c r="A927" s="5" t="s">
        <v>27</v>
      </c>
      <c r="B927" s="6">
        <v>44756</v>
      </c>
      <c r="C927" t="s">
        <v>10</v>
      </c>
      <c r="D927" t="s">
        <v>4</v>
      </c>
      <c r="E927" t="s">
        <v>1</v>
      </c>
      <c r="F927">
        <v>101410</v>
      </c>
      <c r="G927">
        <v>600</v>
      </c>
      <c r="H927" s="1">
        <v>17940.000059999998</v>
      </c>
      <c r="I927">
        <v>650</v>
      </c>
      <c r="J927" s="32"/>
    </row>
    <row r="928" spans="1:10" x14ac:dyDescent="0.3">
      <c r="A928" s="5" t="s">
        <v>27</v>
      </c>
      <c r="B928" s="6">
        <v>44757</v>
      </c>
      <c r="C928" t="s">
        <v>10</v>
      </c>
      <c r="D928" t="s">
        <v>4</v>
      </c>
      <c r="E928" t="s">
        <v>1</v>
      </c>
      <c r="F928">
        <v>134245</v>
      </c>
      <c r="G928">
        <v>900</v>
      </c>
      <c r="H928" s="1">
        <v>25750.000239999998</v>
      </c>
      <c r="I928">
        <v>600</v>
      </c>
      <c r="J928" s="32"/>
    </row>
    <row r="929" spans="1:10" x14ac:dyDescent="0.3">
      <c r="A929" s="5" t="s">
        <v>27</v>
      </c>
      <c r="B929" s="6">
        <v>44758</v>
      </c>
      <c r="C929" t="s">
        <v>10</v>
      </c>
      <c r="D929" t="s">
        <v>4</v>
      </c>
      <c r="E929" t="s">
        <v>1</v>
      </c>
      <c r="F929">
        <v>125650</v>
      </c>
      <c r="G929">
        <v>1000</v>
      </c>
      <c r="H929" s="1">
        <v>30080.000759999999</v>
      </c>
      <c r="I929">
        <v>600</v>
      </c>
      <c r="J929" s="32"/>
    </row>
    <row r="930" spans="1:10" x14ac:dyDescent="0.3">
      <c r="A930" s="5" t="s">
        <v>27</v>
      </c>
      <c r="B930" s="6">
        <v>44759</v>
      </c>
      <c r="C930" t="s">
        <v>10</v>
      </c>
      <c r="D930" t="s">
        <v>4</v>
      </c>
      <c r="E930" t="s">
        <v>1</v>
      </c>
      <c r="F930">
        <v>50406</v>
      </c>
      <c r="G930">
        <v>250</v>
      </c>
      <c r="H930" s="1">
        <v>7260.0001099999999</v>
      </c>
      <c r="I930">
        <v>500</v>
      </c>
      <c r="J930" s="32"/>
    </row>
    <row r="931" spans="1:10" x14ac:dyDescent="0.3">
      <c r="A931" s="5" t="s">
        <v>27</v>
      </c>
      <c r="B931" s="6">
        <v>44760</v>
      </c>
      <c r="C931" t="s">
        <v>10</v>
      </c>
      <c r="D931" t="s">
        <v>4</v>
      </c>
      <c r="E931" t="s">
        <v>1</v>
      </c>
      <c r="F931">
        <v>121769</v>
      </c>
      <c r="G931">
        <v>650</v>
      </c>
      <c r="H931" s="1">
        <v>18419.999959999997</v>
      </c>
      <c r="I931">
        <v>550</v>
      </c>
      <c r="J931" s="32"/>
    </row>
    <row r="932" spans="1:10" x14ac:dyDescent="0.3">
      <c r="A932" s="5" t="s">
        <v>27</v>
      </c>
      <c r="B932" s="6">
        <v>44761</v>
      </c>
      <c r="C932" t="s">
        <v>10</v>
      </c>
      <c r="D932" t="s">
        <v>4</v>
      </c>
      <c r="E932" t="s">
        <v>1</v>
      </c>
      <c r="F932">
        <v>267106</v>
      </c>
      <c r="G932">
        <v>1700</v>
      </c>
      <c r="H932" s="1">
        <v>50500</v>
      </c>
      <c r="I932">
        <v>700</v>
      </c>
      <c r="J932" s="32"/>
    </row>
    <row r="933" spans="1:10" x14ac:dyDescent="0.3">
      <c r="A933" s="5" t="s">
        <v>27</v>
      </c>
      <c r="B933" s="6">
        <v>44762</v>
      </c>
      <c r="C933" t="s">
        <v>10</v>
      </c>
      <c r="D933" t="s">
        <v>4</v>
      </c>
      <c r="E933" t="s">
        <v>1</v>
      </c>
      <c r="F933">
        <v>365539</v>
      </c>
      <c r="G933">
        <v>2850</v>
      </c>
      <c r="H933" s="1">
        <v>82139.999149999989</v>
      </c>
      <c r="I933">
        <v>750</v>
      </c>
      <c r="J933" s="32"/>
    </row>
    <row r="934" spans="1:10" x14ac:dyDescent="0.3">
      <c r="A934" s="5" t="s">
        <v>27</v>
      </c>
      <c r="B934" s="6">
        <v>44763</v>
      </c>
      <c r="C934" t="s">
        <v>10</v>
      </c>
      <c r="D934" t="s">
        <v>4</v>
      </c>
      <c r="E934" t="s">
        <v>1</v>
      </c>
      <c r="F934">
        <v>188758</v>
      </c>
      <c r="G934">
        <v>1250</v>
      </c>
      <c r="H934" s="1">
        <v>36600.000379999998</v>
      </c>
      <c r="I934">
        <v>550</v>
      </c>
      <c r="J934" s="32"/>
    </row>
    <row r="935" spans="1:10" x14ac:dyDescent="0.3">
      <c r="A935" s="5" t="s">
        <v>27</v>
      </c>
      <c r="B935" s="6">
        <v>44764</v>
      </c>
      <c r="C935" t="s">
        <v>10</v>
      </c>
      <c r="D935" t="s">
        <v>4</v>
      </c>
      <c r="E935" t="s">
        <v>1</v>
      </c>
      <c r="F935">
        <v>108426</v>
      </c>
      <c r="G935">
        <v>650</v>
      </c>
      <c r="H935" s="1">
        <v>19580.00016</v>
      </c>
      <c r="I935">
        <v>450</v>
      </c>
      <c r="J935" s="32"/>
    </row>
    <row r="936" spans="1:10" x14ac:dyDescent="0.3">
      <c r="A936" s="5" t="s">
        <v>27</v>
      </c>
      <c r="B936" s="6">
        <v>44765</v>
      </c>
      <c r="C936" t="s">
        <v>10</v>
      </c>
      <c r="D936" t="s">
        <v>4</v>
      </c>
      <c r="E936" t="s">
        <v>1</v>
      </c>
      <c r="F936">
        <v>138525</v>
      </c>
      <c r="G936">
        <v>450</v>
      </c>
      <c r="H936" s="1">
        <v>13650.00045</v>
      </c>
      <c r="I936">
        <v>600</v>
      </c>
      <c r="J936" s="32"/>
    </row>
    <row r="937" spans="1:10" x14ac:dyDescent="0.3">
      <c r="A937" s="5" t="s">
        <v>27</v>
      </c>
      <c r="B937" s="6">
        <v>44766</v>
      </c>
      <c r="C937" t="s">
        <v>10</v>
      </c>
      <c r="D937" t="s">
        <v>4</v>
      </c>
      <c r="E937" t="s">
        <v>1</v>
      </c>
      <c r="F937">
        <v>150858</v>
      </c>
      <c r="G937">
        <v>1050</v>
      </c>
      <c r="H937" s="1">
        <v>30260.000110000001</v>
      </c>
      <c r="I937">
        <v>400</v>
      </c>
      <c r="J937" s="32"/>
    </row>
  </sheetData>
  <autoFilter ref="A1:I937" xr:uid="{00000000-0009-0000-0000-000000000000}">
    <sortState xmlns:xlrd2="http://schemas.microsoft.com/office/spreadsheetml/2017/richdata2" ref="A2:I937">
      <sortCondition ref="A1:A937"/>
    </sortState>
  </autoFilter>
  <phoneticPr fontId="19" type="noConversion"/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4061-5557-4BFD-B63B-8A440752BFCE}">
  <dimension ref="A1:G75"/>
  <sheetViews>
    <sheetView tabSelected="1" zoomScale="70" zoomScaleNormal="70" workbookViewId="0">
      <selection activeCell="G8" sqref="G8"/>
    </sheetView>
  </sheetViews>
  <sheetFormatPr defaultRowHeight="15.6" x14ac:dyDescent="0.3"/>
  <cols>
    <col min="1" max="1" width="16.59765625" customWidth="1"/>
    <col min="2" max="2" width="13.5" bestFit="1" customWidth="1"/>
    <col min="3" max="3" width="18.796875" bestFit="1" customWidth="1"/>
    <col min="4" max="4" width="15.5" bestFit="1" customWidth="1"/>
    <col min="5" max="5" width="17.3984375" bestFit="1" customWidth="1"/>
    <col min="6" max="6" width="28" bestFit="1" customWidth="1"/>
    <col min="7" max="7" width="22.5" bestFit="1" customWidth="1"/>
    <col min="8" max="8" width="17" bestFit="1" customWidth="1"/>
    <col min="9" max="9" width="24.296875" bestFit="1" customWidth="1"/>
    <col min="10" max="10" width="25.69921875" bestFit="1" customWidth="1"/>
    <col min="11" max="15" width="7.8984375" bestFit="1" customWidth="1"/>
    <col min="16" max="20" width="7.59765625" bestFit="1" customWidth="1"/>
    <col min="21" max="21" width="15.8984375" bestFit="1" customWidth="1"/>
    <col min="22" max="31" width="5.59765625" bestFit="1" customWidth="1"/>
    <col min="32" max="32" width="6.59765625" bestFit="1" customWidth="1"/>
    <col min="33" max="33" width="14.796875" bestFit="1" customWidth="1"/>
    <col min="34" max="36" width="12.59765625" bestFit="1" customWidth="1"/>
    <col min="37" max="37" width="13.69921875" bestFit="1" customWidth="1"/>
    <col min="38" max="38" width="11.09765625" bestFit="1" customWidth="1"/>
    <col min="39" max="39" width="13.69921875" bestFit="1" customWidth="1"/>
    <col min="40" max="41" width="11.09765625" bestFit="1" customWidth="1"/>
    <col min="42" max="42" width="13.69921875" bestFit="1" customWidth="1"/>
    <col min="43" max="43" width="10.09765625" bestFit="1" customWidth="1"/>
    <col min="44" max="44" width="11.09765625" bestFit="1" customWidth="1"/>
    <col min="45" max="45" width="10.09765625" bestFit="1" customWidth="1"/>
    <col min="46" max="47" width="13.69921875" bestFit="1" customWidth="1"/>
    <col min="48" max="48" width="10.09765625" bestFit="1" customWidth="1"/>
    <col min="49" max="49" width="12.59765625" bestFit="1" customWidth="1"/>
    <col min="50" max="50" width="11.09765625" bestFit="1" customWidth="1"/>
    <col min="51" max="51" width="12.59765625" bestFit="1" customWidth="1"/>
    <col min="52" max="54" width="11.09765625" bestFit="1" customWidth="1"/>
    <col min="55" max="56" width="10.09765625" bestFit="1" customWidth="1"/>
    <col min="57" max="57" width="11.796875" bestFit="1" customWidth="1"/>
    <col min="58" max="79" width="5.8984375" bestFit="1" customWidth="1"/>
    <col min="80" max="80" width="6.59765625" bestFit="1" customWidth="1"/>
    <col min="81" max="81" width="11.8984375" bestFit="1" customWidth="1"/>
    <col min="82" max="103" width="5.59765625" bestFit="1" customWidth="1"/>
    <col min="104" max="104" width="6.59765625" bestFit="1" customWidth="1"/>
    <col min="105" max="105" width="12" bestFit="1" customWidth="1"/>
    <col min="106" max="115" width="6.3984375" bestFit="1" customWidth="1"/>
    <col min="116" max="127" width="5.59765625" bestFit="1" customWidth="1"/>
    <col min="128" max="128" width="6.59765625" bestFit="1" customWidth="1"/>
    <col min="129" max="129" width="16.5" bestFit="1" customWidth="1"/>
    <col min="130" max="130" width="19.69921875" bestFit="1" customWidth="1"/>
    <col min="131" max="131" width="16.69921875" bestFit="1" customWidth="1"/>
    <col min="132" max="132" width="16.796875" bestFit="1" customWidth="1"/>
    <col min="133" max="133" width="16.8984375" bestFit="1" customWidth="1"/>
  </cols>
  <sheetData>
    <row r="1" spans="1:6" x14ac:dyDescent="0.3">
      <c r="A1" s="12" t="s">
        <v>49</v>
      </c>
    </row>
    <row r="2" spans="1:6" x14ac:dyDescent="0.3">
      <c r="A2" s="11">
        <v>300</v>
      </c>
    </row>
    <row r="4" spans="1:6" x14ac:dyDescent="0.3">
      <c r="A4" s="8" t="s">
        <v>7</v>
      </c>
      <c r="B4" s="22" t="s">
        <v>38</v>
      </c>
      <c r="C4" t="s">
        <v>54</v>
      </c>
      <c r="D4" t="s">
        <v>53</v>
      </c>
      <c r="E4" t="s">
        <v>56</v>
      </c>
      <c r="F4" t="s">
        <v>55</v>
      </c>
    </row>
    <row r="5" spans="1:6" x14ac:dyDescent="0.3">
      <c r="A5" t="s">
        <v>28</v>
      </c>
      <c r="B5" t="s">
        <v>0</v>
      </c>
      <c r="C5" s="10">
        <v>145105</v>
      </c>
      <c r="D5" s="10">
        <v>1800</v>
      </c>
      <c r="E5" s="10">
        <v>500</v>
      </c>
      <c r="F5" s="9">
        <v>47990.000122999998</v>
      </c>
    </row>
    <row r="6" spans="1:6" x14ac:dyDescent="0.3">
      <c r="A6" t="s">
        <v>29</v>
      </c>
      <c r="B6" t="s">
        <v>0</v>
      </c>
      <c r="C6" s="10">
        <v>89000</v>
      </c>
      <c r="D6" s="10">
        <v>1050</v>
      </c>
      <c r="E6" s="10">
        <v>800</v>
      </c>
      <c r="F6" s="9">
        <v>27340.000065000004</v>
      </c>
    </row>
    <row r="7" spans="1:6" x14ac:dyDescent="0.3">
      <c r="A7" t="s">
        <v>30</v>
      </c>
      <c r="B7" t="s">
        <v>2</v>
      </c>
      <c r="C7" s="10">
        <v>11155</v>
      </c>
      <c r="D7" s="10">
        <v>200</v>
      </c>
      <c r="E7" s="10">
        <v>200</v>
      </c>
      <c r="F7" s="9">
        <v>5620.0000049999999</v>
      </c>
    </row>
    <row r="8" spans="1:6" x14ac:dyDescent="0.3">
      <c r="A8" t="s">
        <v>31</v>
      </c>
      <c r="B8" t="s">
        <v>2</v>
      </c>
      <c r="C8" s="10">
        <v>64608</v>
      </c>
      <c r="D8" s="10">
        <v>650</v>
      </c>
      <c r="E8" s="10">
        <v>500</v>
      </c>
      <c r="F8" s="9">
        <v>18019.999980000001</v>
      </c>
    </row>
    <row r="9" spans="1:6" x14ac:dyDescent="0.3">
      <c r="A9" t="s">
        <v>32</v>
      </c>
      <c r="B9" t="s">
        <v>3</v>
      </c>
      <c r="C9" s="10">
        <v>3812</v>
      </c>
      <c r="D9" s="10">
        <v>50</v>
      </c>
      <c r="E9" s="10">
        <v>150</v>
      </c>
      <c r="F9" s="9">
        <v>1129.9999949999999</v>
      </c>
    </row>
    <row r="10" spans="1:6" x14ac:dyDescent="0.3">
      <c r="A10" t="s">
        <v>33</v>
      </c>
      <c r="B10" t="s">
        <v>3</v>
      </c>
      <c r="C10" s="10">
        <v>53906</v>
      </c>
      <c r="D10" s="10">
        <v>650</v>
      </c>
      <c r="E10" s="10">
        <v>250</v>
      </c>
      <c r="F10" s="9">
        <v>15680.000305000001</v>
      </c>
    </row>
    <row r="11" spans="1:6" x14ac:dyDescent="0.3">
      <c r="A11" t="s">
        <v>34</v>
      </c>
      <c r="B11" t="s">
        <v>4</v>
      </c>
      <c r="C11" s="10">
        <v>28771</v>
      </c>
      <c r="D11" s="10">
        <v>550</v>
      </c>
      <c r="E11" s="10">
        <v>150</v>
      </c>
      <c r="F11" s="9">
        <v>15110.000014000001</v>
      </c>
    </row>
    <row r="12" spans="1:6" x14ac:dyDescent="0.3">
      <c r="A12" t="s">
        <v>35</v>
      </c>
      <c r="B12" t="s">
        <v>4</v>
      </c>
      <c r="C12" s="10">
        <v>51689</v>
      </c>
      <c r="D12" s="10">
        <v>700</v>
      </c>
      <c r="E12" s="10">
        <v>200</v>
      </c>
      <c r="F12" s="9">
        <v>18820.000169999999</v>
      </c>
    </row>
    <row r="13" spans="1:6" x14ac:dyDescent="0.3">
      <c r="A13" t="s">
        <v>36</v>
      </c>
      <c r="B13" t="s">
        <v>0</v>
      </c>
      <c r="C13" s="10">
        <v>924738</v>
      </c>
      <c r="D13" s="10">
        <v>9300</v>
      </c>
      <c r="E13" s="10">
        <v>4700</v>
      </c>
      <c r="F13" s="9">
        <v>253930.00018399997</v>
      </c>
    </row>
    <row r="14" spans="1:6" x14ac:dyDescent="0.3">
      <c r="A14" t="s">
        <v>13</v>
      </c>
      <c r="B14" t="s">
        <v>0</v>
      </c>
      <c r="C14" s="10">
        <v>535380</v>
      </c>
      <c r="D14" s="10">
        <v>5000</v>
      </c>
      <c r="E14" s="10">
        <v>3700</v>
      </c>
      <c r="F14" s="9">
        <v>137510.00014699998</v>
      </c>
    </row>
    <row r="15" spans="1:6" x14ac:dyDescent="0.3">
      <c r="A15" t="s">
        <v>14</v>
      </c>
      <c r="B15" t="s">
        <v>2</v>
      </c>
      <c r="C15" s="10">
        <v>848897</v>
      </c>
      <c r="D15" s="10">
        <v>11400</v>
      </c>
      <c r="E15" s="10">
        <v>2850</v>
      </c>
      <c r="F15" s="9">
        <v>317790.0012360001</v>
      </c>
    </row>
    <row r="16" spans="1:6" x14ac:dyDescent="0.3">
      <c r="A16" t="s">
        <v>15</v>
      </c>
      <c r="B16" t="s">
        <v>2</v>
      </c>
      <c r="C16" s="10">
        <v>202179</v>
      </c>
      <c r="D16" s="10">
        <v>2350</v>
      </c>
      <c r="E16" s="10">
        <v>1850</v>
      </c>
      <c r="F16" s="9">
        <v>65640.00022300001</v>
      </c>
    </row>
    <row r="17" spans="1:7" x14ac:dyDescent="0.3">
      <c r="A17" t="s">
        <v>16</v>
      </c>
      <c r="B17" t="s">
        <v>3</v>
      </c>
      <c r="C17" s="10">
        <v>959402</v>
      </c>
      <c r="D17" s="10">
        <v>12850</v>
      </c>
      <c r="E17" s="10">
        <v>2350</v>
      </c>
      <c r="F17" s="9">
        <v>375710.00028599997</v>
      </c>
    </row>
    <row r="18" spans="1:7" x14ac:dyDescent="0.3">
      <c r="A18" t="s">
        <v>17</v>
      </c>
      <c r="B18" t="s">
        <v>3</v>
      </c>
      <c r="C18" s="10">
        <v>202378</v>
      </c>
      <c r="D18" s="10">
        <v>2700</v>
      </c>
      <c r="E18" s="10">
        <v>1650</v>
      </c>
      <c r="F18" s="9">
        <v>74689.999488999994</v>
      </c>
    </row>
    <row r="19" spans="1:7" x14ac:dyDescent="0.3">
      <c r="A19" t="s">
        <v>18</v>
      </c>
      <c r="B19" t="s">
        <v>4</v>
      </c>
      <c r="C19" s="10">
        <v>3439206</v>
      </c>
      <c r="D19" s="10">
        <v>48100</v>
      </c>
      <c r="E19" s="10">
        <v>4850</v>
      </c>
      <c r="F19" s="9">
        <v>1432929.996879</v>
      </c>
    </row>
    <row r="20" spans="1:7" x14ac:dyDescent="0.3">
      <c r="A20" t="s">
        <v>19</v>
      </c>
      <c r="B20" t="s">
        <v>4</v>
      </c>
      <c r="C20" s="10">
        <v>685762</v>
      </c>
      <c r="D20" s="10">
        <v>7500</v>
      </c>
      <c r="E20" s="10">
        <v>1750</v>
      </c>
      <c r="F20" s="9">
        <v>235170.00048999992</v>
      </c>
    </row>
    <row r="21" spans="1:7" x14ac:dyDescent="0.3">
      <c r="A21" t="s">
        <v>20</v>
      </c>
      <c r="B21" t="s">
        <v>0</v>
      </c>
      <c r="C21" s="10">
        <v>30393510</v>
      </c>
      <c r="D21" s="10">
        <v>243850</v>
      </c>
      <c r="E21" s="10">
        <v>33650</v>
      </c>
      <c r="F21" s="9">
        <v>7309559.9948199978</v>
      </c>
    </row>
    <row r="22" spans="1:7" x14ac:dyDescent="0.3">
      <c r="A22" t="s">
        <v>21</v>
      </c>
      <c r="B22" t="s">
        <v>0</v>
      </c>
      <c r="C22" s="10">
        <v>35586698</v>
      </c>
      <c r="D22" s="10">
        <v>213150</v>
      </c>
      <c r="E22" s="10">
        <v>88000</v>
      </c>
      <c r="F22" s="9">
        <v>7476069.9910389967</v>
      </c>
    </row>
    <row r="23" spans="1:7" x14ac:dyDescent="0.3">
      <c r="A23" t="s">
        <v>22</v>
      </c>
      <c r="B23" t="s">
        <v>2</v>
      </c>
      <c r="C23" s="10">
        <v>20560068</v>
      </c>
      <c r="D23" s="10">
        <v>196450</v>
      </c>
      <c r="E23" s="10">
        <v>15300</v>
      </c>
      <c r="F23" s="9">
        <v>5737939.9905859986</v>
      </c>
    </row>
    <row r="24" spans="1:7" x14ac:dyDescent="0.3">
      <c r="A24" t="s">
        <v>23</v>
      </c>
      <c r="B24" t="s">
        <v>2</v>
      </c>
      <c r="C24" s="10">
        <v>20334331</v>
      </c>
      <c r="D24" s="10">
        <v>143650</v>
      </c>
      <c r="E24" s="10">
        <v>53300</v>
      </c>
      <c r="F24" s="9">
        <v>4967420.0023050029</v>
      </c>
    </row>
    <row r="25" spans="1:7" x14ac:dyDescent="0.3">
      <c r="A25" t="s">
        <v>24</v>
      </c>
      <c r="B25" t="s">
        <v>3</v>
      </c>
      <c r="C25" s="10">
        <v>22422956</v>
      </c>
      <c r="D25" s="10">
        <v>245950</v>
      </c>
      <c r="E25" s="10">
        <v>18000</v>
      </c>
      <c r="F25" s="9">
        <v>7019739.9833559981</v>
      </c>
    </row>
    <row r="26" spans="1:7" x14ac:dyDescent="0.3">
      <c r="A26" t="s">
        <v>25</v>
      </c>
      <c r="B26" t="s">
        <v>3</v>
      </c>
      <c r="C26" s="10">
        <v>15908704</v>
      </c>
      <c r="D26" s="10">
        <v>124600</v>
      </c>
      <c r="E26" s="10">
        <v>38600</v>
      </c>
      <c r="F26" s="9">
        <v>4102779.9974070014</v>
      </c>
    </row>
    <row r="27" spans="1:7" x14ac:dyDescent="0.3">
      <c r="A27" t="s">
        <v>26</v>
      </c>
      <c r="B27" t="s">
        <v>4</v>
      </c>
      <c r="C27" s="10">
        <v>34969987</v>
      </c>
      <c r="D27" s="10">
        <v>423400</v>
      </c>
      <c r="E27" s="10">
        <v>20000</v>
      </c>
      <c r="F27" s="9">
        <v>11985169.995883996</v>
      </c>
    </row>
    <row r="28" spans="1:7" x14ac:dyDescent="0.3">
      <c r="A28" t="s">
        <v>27</v>
      </c>
      <c r="B28" t="s">
        <v>4</v>
      </c>
      <c r="C28" s="10">
        <v>24523705</v>
      </c>
      <c r="D28" s="10">
        <v>212350</v>
      </c>
      <c r="E28" s="10">
        <v>47100</v>
      </c>
      <c r="F28" s="9">
        <v>7063470.0032170042</v>
      </c>
    </row>
    <row r="29" spans="1:7" x14ac:dyDescent="0.3">
      <c r="A29" t="s">
        <v>44</v>
      </c>
      <c r="C29" s="10">
        <v>212945947</v>
      </c>
      <c r="D29" s="10">
        <v>1908250</v>
      </c>
      <c r="E29" s="10">
        <v>340400</v>
      </c>
      <c r="F29" s="9">
        <v>58705229.958204992</v>
      </c>
    </row>
    <row r="32" spans="1:7" x14ac:dyDescent="0.3">
      <c r="A32" s="12" t="s">
        <v>46</v>
      </c>
      <c r="B32" s="12" t="s">
        <v>45</v>
      </c>
      <c r="C32" s="12" t="s">
        <v>47</v>
      </c>
      <c r="D32" s="12" t="s">
        <v>48</v>
      </c>
      <c r="E32" s="12" t="s">
        <v>50</v>
      </c>
      <c r="F32" s="12" t="s">
        <v>51</v>
      </c>
      <c r="G32" s="12" t="s">
        <v>52</v>
      </c>
    </row>
    <row r="33" spans="1:7" x14ac:dyDescent="0.3">
      <c r="A33" s="13" t="s">
        <v>26</v>
      </c>
      <c r="B33" s="14">
        <f>VLOOKUP($A33,$A$4:$F$29,4,0)/VLOOKUP($A33,$A$4:$F$29,3,0)</f>
        <v>1.2107525232994796E-2</v>
      </c>
      <c r="C33" s="15">
        <f>VLOOKUP($A33,$A$4:$F$29,6,0)/VLOOKUP($A33,$A$4:$F$29,4,0)</f>
        <v>28.306967396986291</v>
      </c>
      <c r="D33" s="16">
        <f>VLOOKUP($A33,$A$4:$F$29,5,0)*$A$2</f>
        <v>6000000</v>
      </c>
      <c r="E33" s="16">
        <f>VLOOKUP($A33,$A$4:$F$29,6,0)/VLOOKUP($A33,$A$4:$F$29,5,0)</f>
        <v>599.25849979419979</v>
      </c>
      <c r="F33" s="21">
        <f>(D33-VLOOKUP($A33,$A$4:$F$29,6,0))/VLOOKUP($A33,$A$4:$F$29,6,0)</f>
        <v>-0.49938131857449258</v>
      </c>
      <c r="G33" s="5" t="str">
        <f>VLOOKUP($A33,$A$4:$F$29,2,0)</f>
        <v>45-49</v>
      </c>
    </row>
    <row r="34" spans="1:7" x14ac:dyDescent="0.3">
      <c r="A34" s="13" t="s">
        <v>24</v>
      </c>
      <c r="B34" s="14">
        <f t="shared" ref="B34:B56" si="0">VLOOKUP($A34,$A$4:$F$29,4,0)/VLOOKUP($A34,$A$4:$F$29,3,0)</f>
        <v>1.0968669786445642E-2</v>
      </c>
      <c r="C34" s="15">
        <f t="shared" ref="C34:C56" si="1">VLOOKUP($A34,$A$4:$F$29,6,0)/VLOOKUP($A34,$A$4:$F$29,4,0)</f>
        <v>28.541329470851792</v>
      </c>
      <c r="D34" s="16">
        <f t="shared" ref="D34:D56" si="2">VLOOKUP($A34,$A$4:$F$29,5,0)*$A$2</f>
        <v>5400000</v>
      </c>
      <c r="E34" s="16">
        <f t="shared" ref="E34:E56" si="3">VLOOKUP($A34,$A$4:$F$29,6,0)/VLOOKUP($A34,$A$4:$F$29,5,0)</f>
        <v>389.98555463088877</v>
      </c>
      <c r="F34" s="21">
        <f t="shared" ref="F34:F56" si="4">(D34-VLOOKUP($A34,$A$4:$F$29,6,0))/VLOOKUP($A34,$A$4:$F$29,6,0)</f>
        <v>-0.23074073786157998</v>
      </c>
      <c r="G34" s="5" t="str">
        <f t="shared" ref="G34:G56" si="5">VLOOKUP($A34,$A$4:$F$29,2,0)</f>
        <v>40-44</v>
      </c>
    </row>
    <row r="35" spans="1:7" x14ac:dyDescent="0.3">
      <c r="A35" s="13" t="s">
        <v>22</v>
      </c>
      <c r="B35" s="14">
        <f t="shared" si="0"/>
        <v>9.5549294875872971E-3</v>
      </c>
      <c r="C35" s="15">
        <f t="shared" si="1"/>
        <v>29.208144518126744</v>
      </c>
      <c r="D35" s="16">
        <f t="shared" si="2"/>
        <v>4590000</v>
      </c>
      <c r="E35" s="16">
        <f t="shared" si="3"/>
        <v>375.02875755464044</v>
      </c>
      <c r="F35" s="21">
        <f t="shared" si="4"/>
        <v>-0.20006134474556661</v>
      </c>
      <c r="G35" s="5" t="str">
        <f t="shared" si="5"/>
        <v>35-39</v>
      </c>
    </row>
    <row r="36" spans="1:7" x14ac:dyDescent="0.3">
      <c r="A36" s="13" t="s">
        <v>18</v>
      </c>
      <c r="B36" s="14">
        <f t="shared" si="0"/>
        <v>1.3985786254152848E-2</v>
      </c>
      <c r="C36" s="15">
        <f t="shared" si="1"/>
        <v>29.790644425758835</v>
      </c>
      <c r="D36" s="16">
        <f t="shared" si="2"/>
        <v>1455000</v>
      </c>
      <c r="E36" s="16">
        <f t="shared" si="3"/>
        <v>295.44948389257729</v>
      </c>
      <c r="F36" s="21">
        <f t="shared" si="4"/>
        <v>1.5402010683752654E-2</v>
      </c>
      <c r="G36" s="5" t="str">
        <f t="shared" si="5"/>
        <v>45-49</v>
      </c>
    </row>
    <row r="37" spans="1:7" x14ac:dyDescent="0.3">
      <c r="A37" s="13" t="s">
        <v>20</v>
      </c>
      <c r="B37" s="14">
        <f t="shared" si="0"/>
        <v>8.0230944040355981E-3</v>
      </c>
      <c r="C37" s="15">
        <f t="shared" si="1"/>
        <v>29.975640741521417</v>
      </c>
      <c r="D37" s="16">
        <f t="shared" si="2"/>
        <v>10095000</v>
      </c>
      <c r="E37" s="16">
        <f t="shared" si="3"/>
        <v>217.22317963803857</v>
      </c>
      <c r="F37" s="21">
        <f t="shared" si="4"/>
        <v>0.38106808168397766</v>
      </c>
      <c r="G37" s="5" t="str">
        <f t="shared" si="5"/>
        <v>30-34</v>
      </c>
    </row>
    <row r="38" spans="1:7" x14ac:dyDescent="0.3">
      <c r="A38" s="13" t="s">
        <v>16</v>
      </c>
      <c r="B38" s="14">
        <f t="shared" si="0"/>
        <v>1.3393759862914608E-2</v>
      </c>
      <c r="C38" s="15">
        <f t="shared" si="1"/>
        <v>29.23813231797665</v>
      </c>
      <c r="D38" s="16">
        <f t="shared" si="2"/>
        <v>705000</v>
      </c>
      <c r="E38" s="16">
        <f t="shared" si="3"/>
        <v>159.87659586638296</v>
      </c>
      <c r="F38" s="21">
        <f t="shared" si="4"/>
        <v>0.87644725842627602</v>
      </c>
      <c r="G38" s="5" t="str">
        <f t="shared" si="5"/>
        <v>40-44</v>
      </c>
    </row>
    <row r="39" spans="1:7" x14ac:dyDescent="0.3">
      <c r="A39" s="13" t="s">
        <v>27</v>
      </c>
      <c r="B39" s="14">
        <f t="shared" si="0"/>
        <v>8.6589689445375397E-3</v>
      </c>
      <c r="C39" s="15">
        <f t="shared" si="1"/>
        <v>33.263338842557118</v>
      </c>
      <c r="D39" s="16">
        <f t="shared" si="2"/>
        <v>14130000</v>
      </c>
      <c r="E39" s="16">
        <f t="shared" si="3"/>
        <v>149.96751599186845</v>
      </c>
      <c r="F39" s="21">
        <f t="shared" si="4"/>
        <v>1.0004332139252516</v>
      </c>
      <c r="G39" s="5" t="str">
        <f t="shared" si="5"/>
        <v>45-49</v>
      </c>
    </row>
    <row r="40" spans="1:7" x14ac:dyDescent="0.3">
      <c r="A40" s="13" t="s">
        <v>19</v>
      </c>
      <c r="B40" s="14">
        <f t="shared" si="0"/>
        <v>1.093673898524561E-2</v>
      </c>
      <c r="C40" s="15">
        <f t="shared" si="1"/>
        <v>31.356000065333323</v>
      </c>
      <c r="D40" s="16">
        <f t="shared" si="2"/>
        <v>525000</v>
      </c>
      <c r="E40" s="16">
        <f t="shared" si="3"/>
        <v>134.38285742285709</v>
      </c>
      <c r="F40" s="21">
        <f t="shared" si="4"/>
        <v>1.2324276009104507</v>
      </c>
      <c r="G40" s="5" t="str">
        <f t="shared" si="5"/>
        <v>45-49</v>
      </c>
    </row>
    <row r="41" spans="1:7" x14ac:dyDescent="0.3">
      <c r="A41" s="13" t="s">
        <v>14</v>
      </c>
      <c r="B41" s="14">
        <f t="shared" si="0"/>
        <v>1.3429191056158757E-2</v>
      </c>
      <c r="C41" s="15">
        <f t="shared" si="1"/>
        <v>27.876315897894745</v>
      </c>
      <c r="D41" s="16">
        <f t="shared" si="2"/>
        <v>855000</v>
      </c>
      <c r="E41" s="16">
        <f t="shared" si="3"/>
        <v>111.50526359157898</v>
      </c>
      <c r="F41" s="21">
        <f t="shared" si="4"/>
        <v>1.6904559510198438</v>
      </c>
      <c r="G41" s="5" t="str">
        <f t="shared" si="5"/>
        <v>35-39</v>
      </c>
    </row>
    <row r="42" spans="1:7" x14ac:dyDescent="0.3">
      <c r="A42" s="13" t="s">
        <v>25</v>
      </c>
      <c r="B42" s="14">
        <f t="shared" si="0"/>
        <v>7.8321904788724462E-3</v>
      </c>
      <c r="C42" s="15">
        <f t="shared" si="1"/>
        <v>32.927608325898888</v>
      </c>
      <c r="D42" s="16">
        <f t="shared" si="2"/>
        <v>11580000</v>
      </c>
      <c r="E42" s="16">
        <f t="shared" si="3"/>
        <v>106.28963723852335</v>
      </c>
      <c r="F42" s="21">
        <f t="shared" si="4"/>
        <v>1.8224764689597486</v>
      </c>
      <c r="G42" s="5" t="str">
        <f t="shared" si="5"/>
        <v>40-44</v>
      </c>
    </row>
    <row r="43" spans="1:7" x14ac:dyDescent="0.3">
      <c r="A43" s="13" t="s">
        <v>34</v>
      </c>
      <c r="B43" s="14">
        <f t="shared" si="0"/>
        <v>1.9116471446943104E-2</v>
      </c>
      <c r="C43" s="15">
        <f t="shared" si="1"/>
        <v>27.47272729818182</v>
      </c>
      <c r="D43" s="16">
        <f t="shared" si="2"/>
        <v>45000</v>
      </c>
      <c r="E43" s="16">
        <f t="shared" si="3"/>
        <v>100.73333342666668</v>
      </c>
      <c r="F43" s="21">
        <f t="shared" si="4"/>
        <v>1.9781601560758275</v>
      </c>
      <c r="G43" s="5" t="str">
        <f t="shared" si="5"/>
        <v>45-49</v>
      </c>
    </row>
    <row r="44" spans="1:7" x14ac:dyDescent="0.3">
      <c r="A44" s="13" t="s">
        <v>28</v>
      </c>
      <c r="B44" s="14">
        <f t="shared" si="0"/>
        <v>1.240481030977568E-2</v>
      </c>
      <c r="C44" s="15">
        <f t="shared" si="1"/>
        <v>26.661111179444443</v>
      </c>
      <c r="D44" s="16">
        <f t="shared" si="2"/>
        <v>150000</v>
      </c>
      <c r="E44" s="16">
        <f t="shared" si="3"/>
        <v>95.980000246000003</v>
      </c>
      <c r="F44" s="16">
        <f t="shared" si="4"/>
        <v>2.12565116931746</v>
      </c>
      <c r="G44" s="5" t="str">
        <f t="shared" si="5"/>
        <v>30-34</v>
      </c>
    </row>
    <row r="45" spans="1:7" x14ac:dyDescent="0.3">
      <c r="A45" s="13" t="s">
        <v>35</v>
      </c>
      <c r="B45" s="14">
        <f t="shared" si="0"/>
        <v>1.3542533227572597E-2</v>
      </c>
      <c r="C45" s="15">
        <f t="shared" si="1"/>
        <v>26.885714528571427</v>
      </c>
      <c r="D45" s="16">
        <f t="shared" si="2"/>
        <v>60000</v>
      </c>
      <c r="E45" s="16">
        <f t="shared" si="3"/>
        <v>94.100000850000001</v>
      </c>
      <c r="F45" s="16">
        <f t="shared" si="4"/>
        <v>2.1880977395336552</v>
      </c>
      <c r="G45" s="5" t="str">
        <f t="shared" si="5"/>
        <v>45-49</v>
      </c>
    </row>
    <row r="46" spans="1:7" x14ac:dyDescent="0.3">
      <c r="A46" s="13" t="s">
        <v>23</v>
      </c>
      <c r="B46" s="14">
        <f t="shared" si="0"/>
        <v>7.064407479154342E-3</v>
      </c>
      <c r="C46" s="15">
        <f t="shared" si="1"/>
        <v>34.580020900139246</v>
      </c>
      <c r="D46" s="16">
        <f t="shared" si="2"/>
        <v>15990000</v>
      </c>
      <c r="E46" s="16">
        <f t="shared" si="3"/>
        <v>93.197373401594803</v>
      </c>
      <c r="F46" s="16">
        <f t="shared" si="4"/>
        <v>2.2189748385641348</v>
      </c>
      <c r="G46" s="5" t="str">
        <f t="shared" si="5"/>
        <v>35-39</v>
      </c>
    </row>
    <row r="47" spans="1:7" x14ac:dyDescent="0.3">
      <c r="A47" s="13" t="s">
        <v>21</v>
      </c>
      <c r="B47" s="14">
        <f t="shared" si="0"/>
        <v>5.989597573790072E-3</v>
      </c>
      <c r="C47" s="15">
        <f t="shared" si="1"/>
        <v>35.07421999079989</v>
      </c>
      <c r="D47" s="16">
        <f t="shared" si="2"/>
        <v>26400000</v>
      </c>
      <c r="E47" s="16">
        <f t="shared" si="3"/>
        <v>84.955340807261322</v>
      </c>
      <c r="F47" s="16">
        <f t="shared" si="4"/>
        <v>2.5312671004476544</v>
      </c>
      <c r="G47" s="5" t="str">
        <f t="shared" si="5"/>
        <v>30-34</v>
      </c>
    </row>
    <row r="48" spans="1:7" x14ac:dyDescent="0.3">
      <c r="A48" s="13" t="s">
        <v>33</v>
      </c>
      <c r="B48" s="14">
        <f t="shared" si="0"/>
        <v>1.2058026935777094E-2</v>
      </c>
      <c r="C48" s="15">
        <f t="shared" si="1"/>
        <v>24.123077392307696</v>
      </c>
      <c r="D48" s="16">
        <f t="shared" si="2"/>
        <v>75000</v>
      </c>
      <c r="E48" s="16">
        <f t="shared" si="3"/>
        <v>62.720001220000007</v>
      </c>
      <c r="F48" s="16">
        <f t="shared" si="4"/>
        <v>3.7831631722662773</v>
      </c>
      <c r="G48" s="5" t="str">
        <f t="shared" si="5"/>
        <v>40-44</v>
      </c>
    </row>
    <row r="49" spans="1:7" x14ac:dyDescent="0.3">
      <c r="A49" s="13" t="s">
        <v>36</v>
      </c>
      <c r="B49" s="14">
        <f t="shared" si="0"/>
        <v>1.0056902603764526E-2</v>
      </c>
      <c r="C49" s="15">
        <f t="shared" si="1"/>
        <v>27.304301095053759</v>
      </c>
      <c r="D49" s="16">
        <f t="shared" si="2"/>
        <v>1410000</v>
      </c>
      <c r="E49" s="16">
        <f t="shared" si="3"/>
        <v>54.027659613617018</v>
      </c>
      <c r="F49" s="16">
        <f t="shared" si="4"/>
        <v>4.5527113731276385</v>
      </c>
      <c r="G49" s="5" t="str">
        <f t="shared" si="5"/>
        <v>30-34</v>
      </c>
    </row>
    <row r="50" spans="1:7" x14ac:dyDescent="0.3">
      <c r="A50" s="13" t="s">
        <v>17</v>
      </c>
      <c r="B50" s="14">
        <f t="shared" si="0"/>
        <v>1.3341371097648954E-2</v>
      </c>
      <c r="C50" s="15">
        <f t="shared" si="1"/>
        <v>27.6629627737037</v>
      </c>
      <c r="D50" s="16">
        <f t="shared" si="2"/>
        <v>495000</v>
      </c>
      <c r="E50" s="16">
        <f t="shared" si="3"/>
        <v>45.266666356969694</v>
      </c>
      <c r="F50" s="16">
        <f t="shared" si="4"/>
        <v>5.6273932706734229</v>
      </c>
      <c r="G50" s="5" t="str">
        <f t="shared" si="5"/>
        <v>40-44</v>
      </c>
    </row>
    <row r="51" spans="1:7" x14ac:dyDescent="0.3">
      <c r="A51" s="13" t="s">
        <v>13</v>
      </c>
      <c r="B51" s="14">
        <f t="shared" si="0"/>
        <v>9.3391609697784754E-3</v>
      </c>
      <c r="C51" s="15">
        <f t="shared" si="1"/>
        <v>27.502000029399998</v>
      </c>
      <c r="D51" s="16">
        <f t="shared" si="2"/>
        <v>1110000</v>
      </c>
      <c r="E51" s="16">
        <f t="shared" si="3"/>
        <v>37.164864904594587</v>
      </c>
      <c r="F51" s="16">
        <f t="shared" si="4"/>
        <v>7.0721401993556512</v>
      </c>
      <c r="G51" s="5" t="str">
        <f t="shared" si="5"/>
        <v>30-34</v>
      </c>
    </row>
    <row r="52" spans="1:7" x14ac:dyDescent="0.3">
      <c r="A52" s="13" t="s">
        <v>31</v>
      </c>
      <c r="B52" s="14">
        <f t="shared" si="0"/>
        <v>1.0060673600792472E-2</v>
      </c>
      <c r="C52" s="15">
        <f t="shared" si="1"/>
        <v>27.723076892307692</v>
      </c>
      <c r="D52" s="16">
        <f t="shared" si="2"/>
        <v>150000</v>
      </c>
      <c r="E52" s="16">
        <f t="shared" si="3"/>
        <v>36.039999960000003</v>
      </c>
      <c r="F52" s="16">
        <f t="shared" si="4"/>
        <v>7.3240843599601382</v>
      </c>
      <c r="G52" s="5" t="str">
        <f t="shared" si="5"/>
        <v>35-39</v>
      </c>
    </row>
    <row r="53" spans="1:7" x14ac:dyDescent="0.3">
      <c r="A53" s="13" t="s">
        <v>15</v>
      </c>
      <c r="B53" s="14">
        <f t="shared" si="0"/>
        <v>1.1623363455156075E-2</v>
      </c>
      <c r="C53" s="15">
        <f t="shared" si="1"/>
        <v>27.931914988510641</v>
      </c>
      <c r="D53" s="16">
        <f t="shared" si="2"/>
        <v>555000</v>
      </c>
      <c r="E53" s="16">
        <f t="shared" si="3"/>
        <v>35.481081201621627</v>
      </c>
      <c r="F53" s="16">
        <f t="shared" si="4"/>
        <v>7.4552102089349184</v>
      </c>
      <c r="G53" s="5" t="str">
        <f t="shared" si="5"/>
        <v>35-39</v>
      </c>
    </row>
    <row r="54" spans="1:7" x14ac:dyDescent="0.3">
      <c r="A54" s="13" t="s">
        <v>29</v>
      </c>
      <c r="B54" s="14">
        <f t="shared" si="0"/>
        <v>1.1797752808988765E-2</v>
      </c>
      <c r="C54" s="15">
        <f t="shared" si="1"/>
        <v>26.038095300000002</v>
      </c>
      <c r="D54" s="16">
        <f t="shared" si="2"/>
        <v>240000</v>
      </c>
      <c r="E54" s="16">
        <f t="shared" si="3"/>
        <v>34.175000081250005</v>
      </c>
      <c r="F54" s="16">
        <f t="shared" si="4"/>
        <v>7.7783467238261679</v>
      </c>
      <c r="G54" s="5" t="str">
        <f t="shared" si="5"/>
        <v>30-34</v>
      </c>
    </row>
    <row r="55" spans="1:7" x14ac:dyDescent="0.3">
      <c r="A55" s="13" t="s">
        <v>30</v>
      </c>
      <c r="B55" s="14">
        <f t="shared" si="0"/>
        <v>1.7929179740026894E-2</v>
      </c>
      <c r="C55" s="15">
        <f t="shared" si="1"/>
        <v>28.100000025</v>
      </c>
      <c r="D55" s="16">
        <f t="shared" si="2"/>
        <v>60000</v>
      </c>
      <c r="E55" s="16">
        <f t="shared" si="3"/>
        <v>28.100000025</v>
      </c>
      <c r="F55" s="16">
        <f t="shared" si="4"/>
        <v>9.6761565741315341</v>
      </c>
      <c r="G55" s="5" t="str">
        <f t="shared" si="5"/>
        <v>35-39</v>
      </c>
    </row>
    <row r="56" spans="1:7" x14ac:dyDescent="0.3">
      <c r="A56" s="13" t="s">
        <v>32</v>
      </c>
      <c r="B56" s="14">
        <f t="shared" si="0"/>
        <v>1.3116474291710388E-2</v>
      </c>
      <c r="C56" s="15">
        <f t="shared" si="1"/>
        <v>22.599999899999997</v>
      </c>
      <c r="D56" s="16">
        <f t="shared" si="2"/>
        <v>45000</v>
      </c>
      <c r="E56" s="16">
        <f t="shared" si="3"/>
        <v>7.5333332999999989</v>
      </c>
      <c r="F56" s="16">
        <f t="shared" si="4"/>
        <v>38.823009025765529</v>
      </c>
      <c r="G56" s="5" t="str">
        <f t="shared" si="5"/>
        <v>40-44</v>
      </c>
    </row>
    <row r="57" spans="1:7" x14ac:dyDescent="0.3">
      <c r="A57" s="17"/>
      <c r="B57" s="18"/>
      <c r="C57" s="19"/>
      <c r="D57" s="20"/>
      <c r="E57" s="20"/>
      <c r="F57" s="20"/>
    </row>
    <row r="58" spans="1:7" ht="21" x14ac:dyDescent="0.4">
      <c r="A58" s="24"/>
      <c r="B58" s="18"/>
      <c r="C58" s="19"/>
      <c r="D58" s="20"/>
      <c r="E58" s="20"/>
      <c r="F58" s="20"/>
    </row>
    <row r="59" spans="1:7" x14ac:dyDescent="0.3">
      <c r="A59" s="17"/>
      <c r="B59" s="18"/>
      <c r="C59" s="19"/>
      <c r="D59" s="20"/>
      <c r="E59" s="20"/>
      <c r="F59" s="20"/>
    </row>
    <row r="60" spans="1:7" x14ac:dyDescent="0.3">
      <c r="A60" s="22" t="s">
        <v>52</v>
      </c>
      <c r="B60" t="s">
        <v>57</v>
      </c>
      <c r="C60" s="19"/>
      <c r="D60" s="20"/>
      <c r="E60" s="20"/>
      <c r="F60" s="20"/>
    </row>
    <row r="61" spans="1:7" x14ac:dyDescent="0.3">
      <c r="A61" s="7" t="s">
        <v>0</v>
      </c>
      <c r="B61" s="23">
        <v>1</v>
      </c>
      <c r="C61" s="19"/>
      <c r="D61" s="20"/>
      <c r="E61" s="20"/>
      <c r="F61" s="20"/>
    </row>
    <row r="62" spans="1:7" x14ac:dyDescent="0.3">
      <c r="A62" s="7" t="s">
        <v>2</v>
      </c>
      <c r="B62" s="23">
        <v>2</v>
      </c>
    </row>
    <row r="63" spans="1:7" x14ac:dyDescent="0.3">
      <c r="A63" s="7" t="s">
        <v>3</v>
      </c>
      <c r="B63" s="23">
        <v>3</v>
      </c>
    </row>
    <row r="64" spans="1:7" x14ac:dyDescent="0.3">
      <c r="A64" s="7" t="s">
        <v>4</v>
      </c>
      <c r="B64" s="23">
        <v>5</v>
      </c>
    </row>
    <row r="65" spans="1:6" x14ac:dyDescent="0.3">
      <c r="A65" s="7" t="s">
        <v>44</v>
      </c>
      <c r="B65" s="23">
        <v>11</v>
      </c>
    </row>
    <row r="66" spans="1:6" x14ac:dyDescent="0.3">
      <c r="A66" s="7"/>
      <c r="B66" s="23"/>
    </row>
    <row r="67" spans="1:6" x14ac:dyDescent="0.3">
      <c r="A67" s="7"/>
      <c r="B67" s="23"/>
    </row>
    <row r="68" spans="1:6" ht="21" x14ac:dyDescent="0.4">
      <c r="A68" s="24"/>
      <c r="B68" s="23"/>
    </row>
    <row r="69" spans="1:6" x14ac:dyDescent="0.3">
      <c r="A69" s="7"/>
      <c r="B69" s="23"/>
    </row>
    <row r="70" spans="1:6" x14ac:dyDescent="0.3">
      <c r="A70" s="22" t="s">
        <v>52</v>
      </c>
      <c r="B70" t="s">
        <v>59</v>
      </c>
      <c r="C70" t="s">
        <v>60</v>
      </c>
      <c r="D70" s="25" t="s">
        <v>48</v>
      </c>
      <c r="E70" s="25" t="s">
        <v>51</v>
      </c>
    </row>
    <row r="71" spans="1:6" x14ac:dyDescent="0.3">
      <c r="A71" s="7" t="s">
        <v>0</v>
      </c>
      <c r="B71" s="10">
        <v>131350</v>
      </c>
      <c r="C71" s="27">
        <v>15252399.986377995</v>
      </c>
      <c r="D71" s="9">
        <f>B71*$A$2</f>
        <v>39405000</v>
      </c>
      <c r="E71" s="9">
        <f>(D71-C71)/C71</f>
        <v>1.5835278405492137</v>
      </c>
    </row>
    <row r="72" spans="1:6" x14ac:dyDescent="0.3">
      <c r="A72" s="7" t="s">
        <v>2</v>
      </c>
      <c r="B72" s="10">
        <v>74000</v>
      </c>
      <c r="C72" s="27">
        <v>11112429.994335001</v>
      </c>
      <c r="D72" s="9">
        <f t="shared" ref="D72:D74" si="6">B72*$A$2</f>
        <v>22200000</v>
      </c>
      <c r="E72" s="9">
        <f t="shared" ref="E72:E75" si="7">(D72-C72)/C72</f>
        <v>0.99776286656629776</v>
      </c>
      <c r="F72" t="s">
        <v>58</v>
      </c>
    </row>
    <row r="73" spans="1:6" x14ac:dyDescent="0.3">
      <c r="A73" s="7" t="s">
        <v>3</v>
      </c>
      <c r="B73" s="10">
        <v>61000</v>
      </c>
      <c r="C73" s="27">
        <v>11589729.980838001</v>
      </c>
      <c r="D73" s="9">
        <f t="shared" si="6"/>
        <v>18300000</v>
      </c>
      <c r="E73" s="9">
        <f t="shared" si="7"/>
        <v>0.57898415495930389</v>
      </c>
    </row>
    <row r="74" spans="1:6" x14ac:dyDescent="0.3">
      <c r="A74" s="28" t="s">
        <v>4</v>
      </c>
      <c r="B74" s="29">
        <v>74050</v>
      </c>
      <c r="C74" s="30">
        <v>20750669.996654</v>
      </c>
      <c r="D74" s="31">
        <f t="shared" si="6"/>
        <v>22215000</v>
      </c>
      <c r="E74" s="31">
        <f t="shared" si="7"/>
        <v>7.0567842078454332E-2</v>
      </c>
    </row>
    <row r="75" spans="1:6" x14ac:dyDescent="0.3">
      <c r="A75" s="7" t="s">
        <v>44</v>
      </c>
      <c r="B75" s="10">
        <v>340400</v>
      </c>
      <c r="C75" s="27">
        <v>58705229.958205</v>
      </c>
      <c r="D75" s="26">
        <f>SUM(D71:D74)</f>
        <v>102120000</v>
      </c>
      <c r="E75" s="26">
        <f t="shared" si="7"/>
        <v>0.73953836945539619</v>
      </c>
    </row>
  </sheetData>
  <sortState xmlns:xlrd2="http://schemas.microsoft.com/office/spreadsheetml/2017/richdata2" ref="A33:G56">
    <sortCondition ref="F33:F56"/>
  </sortState>
  <conditionalFormatting sqref="F33:F55">
    <cfRule type="cellIs" dxfId="0" priority="1" operator="between">
      <formula>-1</formula>
      <formula>1.99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Base_de_dados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Estevan Barbosa</cp:lastModifiedBy>
  <dcterms:created xsi:type="dcterms:W3CDTF">2019-09-15T19:47:38Z</dcterms:created>
  <dcterms:modified xsi:type="dcterms:W3CDTF">2022-10-22T19:25:27Z</dcterms:modified>
</cp:coreProperties>
</file>