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0WJgBNBhdjdQg4PEe7DhbRwVUehZPDz3\Conteúdo dos Cursos\GVD\Análise de Dados\4) Como trabalhar com amostras de dados\"/>
    </mc:Choice>
  </mc:AlternateContent>
  <xr:revisionPtr revIDLastSave="0" documentId="8_{160CE873-D1C5-41FE-903E-5C8E4401C3D5}" xr6:coauthVersionLast="47" xr6:coauthVersionMax="47" xr10:uidLastSave="{00000000-0000-0000-0000-000000000000}"/>
  <bookViews>
    <workbookView xWindow="-108" yWindow="-108" windowWidth="23256" windowHeight="12576" xr2:uid="{068532BE-F91E-CC44-AE2C-9BE54C56479C}"/>
  </bookViews>
  <sheets>
    <sheet name="Escolha do melhor estima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H15" i="1"/>
  <c r="I33" i="1" l="1"/>
  <c r="I49" i="1"/>
  <c r="I53" i="1"/>
  <c r="D11" i="1"/>
  <c r="C11" i="1"/>
  <c r="B11" i="1"/>
  <c r="J52" i="1" l="1"/>
  <c r="J36" i="1"/>
  <c r="H32" i="1"/>
  <c r="H28" i="1"/>
  <c r="H69" i="1"/>
  <c r="J67" i="1"/>
  <c r="H65" i="1"/>
  <c r="J51" i="1"/>
  <c r="H45" i="1"/>
  <c r="J43" i="1"/>
  <c r="J35" i="1"/>
  <c r="H31" i="1"/>
  <c r="H29" i="1"/>
  <c r="H72" i="1"/>
  <c r="H70" i="1"/>
  <c r="I56" i="1"/>
  <c r="H50" i="1"/>
  <c r="J48" i="1"/>
  <c r="J28" i="1"/>
  <c r="I73" i="1"/>
  <c r="J68" i="1"/>
  <c r="H40" i="1"/>
  <c r="J32" i="1"/>
  <c r="I69" i="1"/>
  <c r="I52" i="1"/>
  <c r="I37" i="1"/>
  <c r="J76" i="1"/>
  <c r="I57" i="1"/>
  <c r="H53" i="1"/>
  <c r="H52" i="1"/>
  <c r="H49" i="1"/>
  <c r="I79" i="1"/>
  <c r="I75" i="1"/>
  <c r="I68" i="1"/>
  <c r="H61" i="1"/>
  <c r="H57" i="1"/>
  <c r="H68" i="1"/>
  <c r="J64" i="1"/>
  <c r="H56" i="1"/>
  <c r="H48" i="1"/>
  <c r="H46" i="1"/>
  <c r="H41" i="1"/>
  <c r="I39" i="1"/>
  <c r="H37" i="1"/>
  <c r="I32" i="1"/>
  <c r="H77" i="1"/>
  <c r="H73" i="1"/>
  <c r="H66" i="1"/>
  <c r="I63" i="1"/>
  <c r="H59" i="1"/>
  <c r="I36" i="1"/>
  <c r="J79" i="1"/>
  <c r="H76" i="1"/>
  <c r="I72" i="1"/>
  <c r="J63" i="1"/>
  <c r="H60" i="1"/>
  <c r="J56" i="1"/>
  <c r="I44" i="1"/>
  <c r="J38" i="1"/>
  <c r="H36" i="1"/>
  <c r="H33" i="1"/>
  <c r="I29" i="1"/>
  <c r="I28" i="1"/>
  <c r="J44" i="1"/>
  <c r="I71" i="1"/>
  <c r="I64" i="1"/>
  <c r="J60" i="1"/>
  <c r="I55" i="1"/>
  <c r="I48" i="1"/>
  <c r="H42" i="1"/>
  <c r="J40" i="1"/>
  <c r="I76" i="1"/>
  <c r="J75" i="1"/>
  <c r="H74" i="1"/>
  <c r="J72" i="1"/>
  <c r="H67" i="1"/>
  <c r="I65" i="1"/>
  <c r="H64" i="1"/>
  <c r="I60" i="1"/>
  <c r="J59" i="1"/>
  <c r="H58" i="1"/>
  <c r="I51" i="1"/>
  <c r="H47" i="1"/>
  <c r="I45" i="1"/>
  <c r="H44" i="1"/>
  <c r="I40" i="1"/>
  <c r="J39" i="1"/>
  <c r="H38" i="1"/>
  <c r="H34" i="1"/>
  <c r="H30" i="1"/>
  <c r="H78" i="1"/>
  <c r="H62" i="1"/>
  <c r="I77" i="1"/>
  <c r="J71" i="1"/>
  <c r="I61" i="1"/>
  <c r="J55" i="1"/>
  <c r="H54" i="1"/>
  <c r="I43" i="1"/>
  <c r="I41" i="1"/>
  <c r="J47" i="1"/>
  <c r="J31" i="1"/>
  <c r="I67" i="1"/>
  <c r="J66" i="1"/>
  <c r="I59" i="1"/>
  <c r="J58" i="1"/>
  <c r="I47" i="1"/>
  <c r="J46" i="1"/>
  <c r="I35" i="1"/>
  <c r="J34" i="1"/>
  <c r="I31" i="1"/>
  <c r="J30" i="1"/>
  <c r="H79" i="1"/>
  <c r="I78" i="1"/>
  <c r="J77" i="1"/>
  <c r="H75" i="1"/>
  <c r="I74" i="1"/>
  <c r="J73" i="1"/>
  <c r="H71" i="1"/>
  <c r="I70" i="1"/>
  <c r="J69" i="1"/>
  <c r="I66" i="1"/>
  <c r="J65" i="1"/>
  <c r="H63" i="1"/>
  <c r="I62" i="1"/>
  <c r="J61" i="1"/>
  <c r="I58" i="1"/>
  <c r="J57" i="1"/>
  <c r="H55" i="1"/>
  <c r="I54" i="1"/>
  <c r="J53" i="1"/>
  <c r="H51" i="1"/>
  <c r="I50" i="1"/>
  <c r="J49" i="1"/>
  <c r="I46" i="1"/>
  <c r="J45" i="1"/>
  <c r="H43" i="1"/>
  <c r="I42" i="1"/>
  <c r="J41" i="1"/>
  <c r="H39" i="1"/>
  <c r="I38" i="1"/>
  <c r="J37" i="1"/>
  <c r="H35" i="1"/>
  <c r="I34" i="1"/>
  <c r="J33" i="1"/>
  <c r="I30" i="1"/>
  <c r="J29" i="1"/>
  <c r="J78" i="1"/>
  <c r="J74" i="1"/>
  <c r="J70" i="1"/>
  <c r="J62" i="1"/>
  <c r="J54" i="1"/>
  <c r="J50" i="1"/>
  <c r="J42" i="1"/>
  <c r="J15" i="1"/>
  <c r="J23" i="1"/>
  <c r="H19" i="1"/>
  <c r="J27" i="1"/>
  <c r="J19" i="1"/>
  <c r="H26" i="1"/>
  <c r="H24" i="1"/>
  <c r="H22" i="1"/>
  <c r="H20" i="1"/>
  <c r="H18" i="1"/>
  <c r="H16" i="1"/>
  <c r="J25" i="1"/>
  <c r="J21" i="1"/>
  <c r="J17" i="1"/>
  <c r="J26" i="1"/>
  <c r="J22" i="1"/>
  <c r="J18" i="1"/>
  <c r="H27" i="1"/>
  <c r="H23" i="1"/>
  <c r="J24" i="1"/>
  <c r="J20" i="1"/>
  <c r="J16" i="1"/>
  <c r="I27" i="1"/>
  <c r="I25" i="1"/>
  <c r="I23" i="1"/>
  <c r="I21" i="1"/>
  <c r="I19" i="1"/>
  <c r="I17" i="1"/>
  <c r="H25" i="1"/>
  <c r="H21" i="1"/>
  <c r="H17" i="1"/>
  <c r="I26" i="1"/>
  <c r="I24" i="1"/>
  <c r="I22" i="1"/>
  <c r="I20" i="1"/>
  <c r="I18" i="1"/>
  <c r="I16" i="1"/>
</calcChain>
</file>

<file path=xl/sharedStrings.xml><?xml version="1.0" encoding="utf-8"?>
<sst xmlns="http://schemas.openxmlformats.org/spreadsheetml/2006/main" count="19" uniqueCount="19">
  <si>
    <t>População</t>
  </si>
  <si>
    <t>Parâmetros populacionais</t>
  </si>
  <si>
    <t>Média</t>
  </si>
  <si>
    <t>Tamanho</t>
  </si>
  <si>
    <t>X1</t>
  </si>
  <si>
    <t>X2</t>
  </si>
  <si>
    <t>Amostra</t>
  </si>
  <si>
    <t>Média Amostral</t>
  </si>
  <si>
    <t>Média Harmonica</t>
  </si>
  <si>
    <t>Média Ponderada</t>
  </si>
  <si>
    <t>Média do estimador</t>
  </si>
  <si>
    <t>Vício</t>
  </si>
  <si>
    <t>Variância do estimador</t>
  </si>
  <si>
    <t>Tabela resumo dos estimadores 
para a Média Populacional</t>
  </si>
  <si>
    <t>Desvio Padrão</t>
  </si>
  <si>
    <t>Amostral</t>
  </si>
  <si>
    <t>Harmônica</t>
  </si>
  <si>
    <t>Ponderada</t>
  </si>
  <si>
    <t>Escolha do Melhor Estimador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</si>
</sst>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E75B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412750</xdr:rowOff>
    </xdr:from>
    <xdr:ext cx="3467100" cy="1219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E59E6D-DEE1-AA4F-ADBE-D095CFC709B3}"/>
            </a:ext>
          </a:extLst>
        </xdr:cNvPr>
        <xdr:cNvSpPr txBox="1"/>
      </xdr:nvSpPr>
      <xdr:spPr>
        <a:xfrm>
          <a:off x="0" y="15557500"/>
          <a:ext cx="3467100" cy="1219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Preencha a tabela resumo dos estimadores</a:t>
          </a:r>
        </a:p>
        <a:p>
          <a:r>
            <a:rPr lang="en-US" sz="2400" b="1"/>
            <a:t>e</a:t>
          </a:r>
          <a:r>
            <a:rPr lang="en-US" sz="2400" b="1" baseline="0"/>
            <a:t> decida qual é o melhor</a:t>
          </a:r>
          <a:endParaRPr lang="en-US" sz="2400" b="1"/>
        </a:p>
      </xdr:txBody>
    </xdr:sp>
    <xdr:clientData/>
  </xdr:oneCellAnchor>
  <xdr:twoCellAnchor>
    <xdr:from>
      <xdr:col>3</xdr:col>
      <xdr:colOff>695325</xdr:colOff>
      <xdr:row>82</xdr:row>
      <xdr:rowOff>88900</xdr:rowOff>
    </xdr:from>
    <xdr:to>
      <xdr:col>4</xdr:col>
      <xdr:colOff>619125</xdr:colOff>
      <xdr:row>84</xdr:row>
      <xdr:rowOff>154432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1051E75-2659-F043-A01E-455ABD0AE545}"/>
            </a:ext>
          </a:extLst>
        </xdr:cNvPr>
        <xdr:cNvSpPr/>
      </xdr:nvSpPr>
      <xdr:spPr>
        <a:xfrm>
          <a:off x="3362325" y="15938500"/>
          <a:ext cx="752475" cy="4751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579647" cy="638433"/>
    <xdr:pic>
      <xdr:nvPicPr>
        <xdr:cNvPr id="4" name="Imagem 3">
          <a:extLst>
            <a:ext uri="{FF2B5EF4-FFF2-40B4-BE49-F238E27FC236}">
              <a16:creationId xmlns:a16="http://schemas.microsoft.com/office/drawing/2014/main" id="{1C121B1D-50D6-4A8C-82E7-4E4C5E3806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CAD3-3234-B343-BE98-95454C5B0278}">
  <dimension ref="A5:L85"/>
  <sheetViews>
    <sheetView showGridLines="0" tabSelected="1" zoomScaleNormal="100" workbookViewId="0">
      <pane ySplit="14" topLeftCell="A15" activePane="bottomLeft" state="frozen"/>
      <selection pane="bottomLeft" activeCell="K11" sqref="K11"/>
    </sheetView>
  </sheetViews>
  <sheetFormatPr defaultColWidth="11" defaultRowHeight="15.6" x14ac:dyDescent="0.3"/>
  <cols>
    <col min="1" max="1" width="12.5" style="1" customWidth="1"/>
    <col min="2" max="2" width="10.8984375" style="2"/>
    <col min="3" max="3" width="11.59765625" style="2" bestFit="1" customWidth="1"/>
    <col min="4" max="7" width="10.8984375" style="2"/>
    <col min="8" max="9" width="11.59765625" style="2" bestFit="1" customWidth="1"/>
    <col min="10" max="12" width="10.8984375" style="2"/>
  </cols>
  <sheetData>
    <row r="5" spans="1:12" ht="21" x14ac:dyDescent="0.4">
      <c r="A5" s="9" t="s">
        <v>18</v>
      </c>
    </row>
    <row r="6" spans="1:12" x14ac:dyDescent="0.3">
      <c r="A6"/>
      <c r="B6"/>
      <c r="C6"/>
      <c r="D6"/>
      <c r="E6"/>
      <c r="F6"/>
      <c r="G6"/>
      <c r="H6"/>
      <c r="I6"/>
      <c r="J6"/>
      <c r="K6"/>
      <c r="L6"/>
    </row>
    <row r="7" spans="1:12" x14ac:dyDescent="0.3">
      <c r="A7" s="10"/>
    </row>
    <row r="8" spans="1:12" x14ac:dyDescent="0.3">
      <c r="A8" s="3" t="s">
        <v>0</v>
      </c>
      <c r="B8" s="4">
        <v>3</v>
      </c>
      <c r="C8" s="4">
        <v>7</v>
      </c>
      <c r="D8" s="4">
        <v>8</v>
      </c>
      <c r="E8" s="4">
        <v>9</v>
      </c>
      <c r="F8" s="4">
        <v>10</v>
      </c>
      <c r="G8" s="4">
        <v>12</v>
      </c>
      <c r="H8" s="4">
        <v>14</v>
      </c>
      <c r="I8" s="4">
        <v>17</v>
      </c>
      <c r="J8" s="4">
        <v>18</v>
      </c>
      <c r="K8" s="4">
        <v>20</v>
      </c>
    </row>
    <row r="10" spans="1:12" ht="33.9" customHeight="1" x14ac:dyDescent="0.3">
      <c r="A10" s="11" t="s">
        <v>1</v>
      </c>
      <c r="B10" s="5" t="s">
        <v>2</v>
      </c>
      <c r="C10" s="5" t="s">
        <v>14</v>
      </c>
      <c r="D10" s="5" t="s">
        <v>3</v>
      </c>
    </row>
    <row r="11" spans="1:12" ht="24" customHeight="1" x14ac:dyDescent="0.3">
      <c r="A11" s="11"/>
      <c r="B11" s="4">
        <f>AVERAGE(B8:K8)</f>
        <v>11.8</v>
      </c>
      <c r="C11" s="4">
        <f>STDEVP(B8:K8)</f>
        <v>5.134199061197374</v>
      </c>
      <c r="D11" s="4">
        <f>COUNT(B8:K8)</f>
        <v>10</v>
      </c>
    </row>
    <row r="12" spans="1:12" x14ac:dyDescent="0.3">
      <c r="A12"/>
      <c r="B12"/>
      <c r="C12"/>
      <c r="D12"/>
      <c r="E12"/>
      <c r="F12"/>
      <c r="G12"/>
      <c r="H12"/>
      <c r="I12"/>
      <c r="J12"/>
      <c r="K12"/>
      <c r="L12"/>
    </row>
    <row r="13" spans="1:12" ht="17.100000000000001" customHeight="1" x14ac:dyDescent="0.3">
      <c r="F13" s="12" t="s">
        <v>6</v>
      </c>
      <c r="G13" s="12"/>
    </row>
    <row r="14" spans="1:12" ht="31.2" x14ac:dyDescent="0.3">
      <c r="F14" s="6" t="s">
        <v>4</v>
      </c>
      <c r="G14" s="6" t="s">
        <v>5</v>
      </c>
      <c r="H14" s="6" t="s">
        <v>7</v>
      </c>
      <c r="I14" s="6" t="s">
        <v>8</v>
      </c>
      <c r="J14" s="6" t="s">
        <v>9</v>
      </c>
    </row>
    <row r="15" spans="1:12" x14ac:dyDescent="0.3">
      <c r="F15" s="8">
        <v>18</v>
      </c>
      <c r="G15" s="8">
        <v>3</v>
      </c>
      <c r="H15" s="7">
        <f>AVERAGE(F15:G15)</f>
        <v>10.5</v>
      </c>
      <c r="I15" s="7">
        <f>COUNT(F15:G15)/(1/F15+1/G15)</f>
        <v>5.1428571428571432</v>
      </c>
      <c r="J15" s="7">
        <f>(F15+2*G15)/3</f>
        <v>8</v>
      </c>
    </row>
    <row r="16" spans="1:12" x14ac:dyDescent="0.3">
      <c r="F16" s="8">
        <v>7</v>
      </c>
      <c r="G16" s="8">
        <v>17</v>
      </c>
      <c r="H16" s="7">
        <f t="shared" ref="H16:H27" si="0">AVERAGE(F16:G16)</f>
        <v>12</v>
      </c>
      <c r="I16" s="7">
        <f t="shared" ref="I16:I27" si="1">COUNT(F16:G16)/(1/F16+1/G16)</f>
        <v>9.9166666666666661</v>
      </c>
      <c r="J16" s="7">
        <f t="shared" ref="J16:J27" si="2">(F16+2*G16)/3</f>
        <v>13.666666666666666</v>
      </c>
    </row>
    <row r="17" spans="6:10" x14ac:dyDescent="0.3">
      <c r="F17" s="8">
        <v>10</v>
      </c>
      <c r="G17" s="8">
        <v>8</v>
      </c>
      <c r="H17" s="7">
        <f t="shared" si="0"/>
        <v>9</v>
      </c>
      <c r="I17" s="7">
        <f t="shared" si="1"/>
        <v>8.8888888888888893</v>
      </c>
      <c r="J17" s="7">
        <f t="shared" si="2"/>
        <v>8.6666666666666661</v>
      </c>
    </row>
    <row r="18" spans="6:10" x14ac:dyDescent="0.3">
      <c r="F18" s="8">
        <v>12</v>
      </c>
      <c r="G18" s="8">
        <v>3</v>
      </c>
      <c r="H18" s="7">
        <f t="shared" si="0"/>
        <v>7.5</v>
      </c>
      <c r="I18" s="7">
        <f t="shared" si="1"/>
        <v>4.8000000000000007</v>
      </c>
      <c r="J18" s="7">
        <f t="shared" si="2"/>
        <v>6</v>
      </c>
    </row>
    <row r="19" spans="6:10" x14ac:dyDescent="0.3">
      <c r="F19" s="8">
        <v>10</v>
      </c>
      <c r="G19" s="8">
        <v>9</v>
      </c>
      <c r="H19" s="7">
        <f t="shared" si="0"/>
        <v>9.5</v>
      </c>
      <c r="I19" s="7">
        <f t="shared" si="1"/>
        <v>9.473684210526315</v>
      </c>
      <c r="J19" s="7">
        <f t="shared" si="2"/>
        <v>9.3333333333333339</v>
      </c>
    </row>
    <row r="20" spans="6:10" x14ac:dyDescent="0.3">
      <c r="F20" s="8">
        <v>10</v>
      </c>
      <c r="G20" s="8">
        <v>14</v>
      </c>
      <c r="H20" s="7">
        <f t="shared" si="0"/>
        <v>12</v>
      </c>
      <c r="I20" s="7">
        <f t="shared" si="1"/>
        <v>11.666666666666666</v>
      </c>
      <c r="J20" s="7">
        <f t="shared" si="2"/>
        <v>12.666666666666666</v>
      </c>
    </row>
    <row r="21" spans="6:10" x14ac:dyDescent="0.3">
      <c r="F21" s="8">
        <v>17</v>
      </c>
      <c r="G21" s="8">
        <v>10</v>
      </c>
      <c r="H21" s="7">
        <f t="shared" si="0"/>
        <v>13.5</v>
      </c>
      <c r="I21" s="7">
        <f t="shared" si="1"/>
        <v>12.592592592592593</v>
      </c>
      <c r="J21" s="7">
        <f t="shared" si="2"/>
        <v>12.333333333333334</v>
      </c>
    </row>
    <row r="22" spans="6:10" x14ac:dyDescent="0.3">
      <c r="F22" s="8">
        <v>7</v>
      </c>
      <c r="G22" s="8">
        <v>7</v>
      </c>
      <c r="H22" s="7">
        <f t="shared" si="0"/>
        <v>7</v>
      </c>
      <c r="I22" s="7">
        <f t="shared" si="1"/>
        <v>7</v>
      </c>
      <c r="J22" s="7">
        <f t="shared" si="2"/>
        <v>7</v>
      </c>
    </row>
    <row r="23" spans="6:10" x14ac:dyDescent="0.3">
      <c r="F23" s="8">
        <v>17</v>
      </c>
      <c r="G23" s="8">
        <v>12</v>
      </c>
      <c r="H23" s="7">
        <f t="shared" si="0"/>
        <v>14.5</v>
      </c>
      <c r="I23" s="7">
        <f t="shared" si="1"/>
        <v>14.068965517241379</v>
      </c>
      <c r="J23" s="7">
        <f t="shared" si="2"/>
        <v>13.666666666666666</v>
      </c>
    </row>
    <row r="24" spans="6:10" x14ac:dyDescent="0.3">
      <c r="F24" s="8">
        <v>8</v>
      </c>
      <c r="G24" s="8">
        <v>14</v>
      </c>
      <c r="H24" s="7">
        <f t="shared" si="0"/>
        <v>11</v>
      </c>
      <c r="I24" s="7">
        <f t="shared" si="1"/>
        <v>10.181818181818182</v>
      </c>
      <c r="J24" s="7">
        <f t="shared" si="2"/>
        <v>12</v>
      </c>
    </row>
    <row r="25" spans="6:10" x14ac:dyDescent="0.3">
      <c r="F25" s="8">
        <v>7</v>
      </c>
      <c r="G25" s="8">
        <v>3</v>
      </c>
      <c r="H25" s="7">
        <f t="shared" si="0"/>
        <v>5</v>
      </c>
      <c r="I25" s="7">
        <f t="shared" si="1"/>
        <v>4.2</v>
      </c>
      <c r="J25" s="7">
        <f t="shared" si="2"/>
        <v>4.333333333333333</v>
      </c>
    </row>
    <row r="26" spans="6:10" x14ac:dyDescent="0.3">
      <c r="F26" s="8">
        <v>9</v>
      </c>
      <c r="G26" s="8">
        <v>8</v>
      </c>
      <c r="H26" s="7">
        <f t="shared" si="0"/>
        <v>8.5</v>
      </c>
      <c r="I26" s="7">
        <f t="shared" si="1"/>
        <v>8.4705882352941178</v>
      </c>
      <c r="J26" s="7">
        <f t="shared" si="2"/>
        <v>8.3333333333333339</v>
      </c>
    </row>
    <row r="27" spans="6:10" x14ac:dyDescent="0.3">
      <c r="F27" s="8">
        <v>17</v>
      </c>
      <c r="G27" s="8">
        <v>8</v>
      </c>
      <c r="H27" s="7">
        <f t="shared" si="0"/>
        <v>12.5</v>
      </c>
      <c r="I27" s="7">
        <f t="shared" si="1"/>
        <v>10.879999999999999</v>
      </c>
      <c r="J27" s="7">
        <f t="shared" si="2"/>
        <v>11</v>
      </c>
    </row>
    <row r="28" spans="6:10" x14ac:dyDescent="0.3">
      <c r="F28" s="8">
        <v>14</v>
      </c>
      <c r="G28" s="8">
        <v>8</v>
      </c>
      <c r="H28" s="7">
        <f t="shared" ref="H28:H79" si="3">AVERAGE(F28:G28)</f>
        <v>11</v>
      </c>
      <c r="I28" s="7">
        <f t="shared" ref="I28:I79" si="4">COUNT(F28:G28)/(1/F28+1/G28)</f>
        <v>10.181818181818182</v>
      </c>
      <c r="J28" s="7">
        <f t="shared" ref="J28:J79" si="5">(F28+2*G28)/3</f>
        <v>10</v>
      </c>
    </row>
    <row r="29" spans="6:10" x14ac:dyDescent="0.3">
      <c r="F29" s="8">
        <v>10</v>
      </c>
      <c r="G29" s="8">
        <v>8</v>
      </c>
      <c r="H29" s="7">
        <f t="shared" si="3"/>
        <v>9</v>
      </c>
      <c r="I29" s="7">
        <f t="shared" si="4"/>
        <v>8.8888888888888893</v>
      </c>
      <c r="J29" s="7">
        <f t="shared" si="5"/>
        <v>8.6666666666666661</v>
      </c>
    </row>
    <row r="30" spans="6:10" x14ac:dyDescent="0.3">
      <c r="F30" s="8">
        <v>18</v>
      </c>
      <c r="G30" s="8">
        <v>12</v>
      </c>
      <c r="H30" s="7">
        <f t="shared" si="3"/>
        <v>15</v>
      </c>
      <c r="I30" s="7">
        <f t="shared" si="4"/>
        <v>14.399999999999999</v>
      </c>
      <c r="J30" s="7">
        <f t="shared" si="5"/>
        <v>14</v>
      </c>
    </row>
    <row r="31" spans="6:10" x14ac:dyDescent="0.3">
      <c r="F31" s="8">
        <v>3</v>
      </c>
      <c r="G31" s="8">
        <v>17</v>
      </c>
      <c r="H31" s="7">
        <f t="shared" si="3"/>
        <v>10</v>
      </c>
      <c r="I31" s="7">
        <f t="shared" si="4"/>
        <v>5.0999999999999996</v>
      </c>
      <c r="J31" s="7">
        <f t="shared" si="5"/>
        <v>12.333333333333334</v>
      </c>
    </row>
    <row r="32" spans="6:10" x14ac:dyDescent="0.3">
      <c r="F32" s="8">
        <v>8</v>
      </c>
      <c r="G32" s="8">
        <v>17</v>
      </c>
      <c r="H32" s="7">
        <f t="shared" si="3"/>
        <v>12.5</v>
      </c>
      <c r="I32" s="7">
        <f t="shared" si="4"/>
        <v>10.879999999999999</v>
      </c>
      <c r="J32" s="7">
        <f t="shared" si="5"/>
        <v>14</v>
      </c>
    </row>
    <row r="33" spans="6:10" x14ac:dyDescent="0.3">
      <c r="F33" s="8">
        <v>20</v>
      </c>
      <c r="G33" s="8">
        <v>10</v>
      </c>
      <c r="H33" s="7">
        <f t="shared" si="3"/>
        <v>15</v>
      </c>
      <c r="I33" s="7">
        <f t="shared" si="4"/>
        <v>13.333333333333332</v>
      </c>
      <c r="J33" s="7">
        <f t="shared" si="5"/>
        <v>13.333333333333334</v>
      </c>
    </row>
    <row r="34" spans="6:10" x14ac:dyDescent="0.3">
      <c r="F34" s="8">
        <v>14</v>
      </c>
      <c r="G34" s="8">
        <v>7</v>
      </c>
      <c r="H34" s="7">
        <f t="shared" si="3"/>
        <v>10.5</v>
      </c>
      <c r="I34" s="7">
        <f t="shared" si="4"/>
        <v>9.3333333333333339</v>
      </c>
      <c r="J34" s="7">
        <f t="shared" si="5"/>
        <v>9.3333333333333339</v>
      </c>
    </row>
    <row r="35" spans="6:10" x14ac:dyDescent="0.3">
      <c r="F35" s="8">
        <v>14</v>
      </c>
      <c r="G35" s="8">
        <v>18</v>
      </c>
      <c r="H35" s="7">
        <f t="shared" si="3"/>
        <v>16</v>
      </c>
      <c r="I35" s="7">
        <f t="shared" si="4"/>
        <v>15.75</v>
      </c>
      <c r="J35" s="7">
        <f t="shared" si="5"/>
        <v>16.666666666666668</v>
      </c>
    </row>
    <row r="36" spans="6:10" x14ac:dyDescent="0.3">
      <c r="F36" s="8">
        <v>14</v>
      </c>
      <c r="G36" s="8">
        <v>14</v>
      </c>
      <c r="H36" s="7">
        <f t="shared" si="3"/>
        <v>14</v>
      </c>
      <c r="I36" s="7">
        <f t="shared" si="4"/>
        <v>14</v>
      </c>
      <c r="J36" s="7">
        <f t="shared" si="5"/>
        <v>14</v>
      </c>
    </row>
    <row r="37" spans="6:10" x14ac:dyDescent="0.3">
      <c r="F37" s="8">
        <v>14</v>
      </c>
      <c r="G37" s="8">
        <v>14</v>
      </c>
      <c r="H37" s="7">
        <f t="shared" si="3"/>
        <v>14</v>
      </c>
      <c r="I37" s="7">
        <f t="shared" si="4"/>
        <v>14</v>
      </c>
      <c r="J37" s="7">
        <f t="shared" si="5"/>
        <v>14</v>
      </c>
    </row>
    <row r="38" spans="6:10" x14ac:dyDescent="0.3">
      <c r="F38" s="8">
        <v>9</v>
      </c>
      <c r="G38" s="8">
        <v>7</v>
      </c>
      <c r="H38" s="7">
        <f t="shared" si="3"/>
        <v>8</v>
      </c>
      <c r="I38" s="7">
        <f t="shared" si="4"/>
        <v>7.875</v>
      </c>
      <c r="J38" s="7">
        <f t="shared" si="5"/>
        <v>7.666666666666667</v>
      </c>
    </row>
    <row r="39" spans="6:10" x14ac:dyDescent="0.3">
      <c r="F39" s="8">
        <v>7</v>
      </c>
      <c r="G39" s="8">
        <v>18</v>
      </c>
      <c r="H39" s="7">
        <f t="shared" si="3"/>
        <v>12.5</v>
      </c>
      <c r="I39" s="7">
        <f t="shared" si="4"/>
        <v>10.08</v>
      </c>
      <c r="J39" s="7">
        <f t="shared" si="5"/>
        <v>14.333333333333334</v>
      </c>
    </row>
    <row r="40" spans="6:10" x14ac:dyDescent="0.3">
      <c r="F40" s="8">
        <v>20</v>
      </c>
      <c r="G40" s="8">
        <v>14</v>
      </c>
      <c r="H40" s="7">
        <f t="shared" si="3"/>
        <v>17</v>
      </c>
      <c r="I40" s="7">
        <f t="shared" si="4"/>
        <v>16.47058823529412</v>
      </c>
      <c r="J40" s="7">
        <f t="shared" si="5"/>
        <v>16</v>
      </c>
    </row>
    <row r="41" spans="6:10" x14ac:dyDescent="0.3">
      <c r="F41" s="8">
        <v>8</v>
      </c>
      <c r="G41" s="8">
        <v>14</v>
      </c>
      <c r="H41" s="7">
        <f t="shared" si="3"/>
        <v>11</v>
      </c>
      <c r="I41" s="7">
        <f t="shared" si="4"/>
        <v>10.181818181818182</v>
      </c>
      <c r="J41" s="7">
        <f t="shared" si="5"/>
        <v>12</v>
      </c>
    </row>
    <row r="42" spans="6:10" x14ac:dyDescent="0.3">
      <c r="F42" s="8">
        <v>12</v>
      </c>
      <c r="G42" s="8">
        <v>12</v>
      </c>
      <c r="H42" s="7">
        <f t="shared" si="3"/>
        <v>12</v>
      </c>
      <c r="I42" s="7">
        <f t="shared" si="4"/>
        <v>12</v>
      </c>
      <c r="J42" s="7">
        <f t="shared" si="5"/>
        <v>12</v>
      </c>
    </row>
    <row r="43" spans="6:10" x14ac:dyDescent="0.3">
      <c r="F43" s="8">
        <v>7</v>
      </c>
      <c r="G43" s="8">
        <v>17</v>
      </c>
      <c r="H43" s="7">
        <f t="shared" si="3"/>
        <v>12</v>
      </c>
      <c r="I43" s="7">
        <f t="shared" si="4"/>
        <v>9.9166666666666661</v>
      </c>
      <c r="J43" s="7">
        <f t="shared" si="5"/>
        <v>13.666666666666666</v>
      </c>
    </row>
    <row r="44" spans="6:10" x14ac:dyDescent="0.3">
      <c r="F44" s="8">
        <v>20</v>
      </c>
      <c r="G44" s="8">
        <v>7</v>
      </c>
      <c r="H44" s="7">
        <f t="shared" si="3"/>
        <v>13.5</v>
      </c>
      <c r="I44" s="7">
        <f t="shared" si="4"/>
        <v>10.370370370370372</v>
      </c>
      <c r="J44" s="7">
        <f t="shared" si="5"/>
        <v>11.333333333333334</v>
      </c>
    </row>
    <row r="45" spans="6:10" x14ac:dyDescent="0.3">
      <c r="F45" s="8">
        <v>7</v>
      </c>
      <c r="G45" s="8">
        <v>3</v>
      </c>
      <c r="H45" s="7">
        <f t="shared" si="3"/>
        <v>5</v>
      </c>
      <c r="I45" s="7">
        <f t="shared" si="4"/>
        <v>4.2</v>
      </c>
      <c r="J45" s="7">
        <f t="shared" si="5"/>
        <v>4.333333333333333</v>
      </c>
    </row>
    <row r="46" spans="6:10" x14ac:dyDescent="0.3">
      <c r="F46" s="8">
        <v>8</v>
      </c>
      <c r="G46" s="8">
        <v>18</v>
      </c>
      <c r="H46" s="7">
        <f t="shared" si="3"/>
        <v>13</v>
      </c>
      <c r="I46" s="7">
        <f t="shared" si="4"/>
        <v>11.076923076923077</v>
      </c>
      <c r="J46" s="7">
        <f t="shared" si="5"/>
        <v>14.666666666666666</v>
      </c>
    </row>
    <row r="47" spans="6:10" x14ac:dyDescent="0.3">
      <c r="F47" s="8">
        <v>17</v>
      </c>
      <c r="G47" s="8">
        <v>8</v>
      </c>
      <c r="H47" s="7">
        <f t="shared" si="3"/>
        <v>12.5</v>
      </c>
      <c r="I47" s="7">
        <f t="shared" si="4"/>
        <v>10.879999999999999</v>
      </c>
      <c r="J47" s="7">
        <f t="shared" si="5"/>
        <v>11</v>
      </c>
    </row>
    <row r="48" spans="6:10" x14ac:dyDescent="0.3">
      <c r="F48" s="8">
        <v>7</v>
      </c>
      <c r="G48" s="8">
        <v>8</v>
      </c>
      <c r="H48" s="7">
        <f t="shared" si="3"/>
        <v>7.5</v>
      </c>
      <c r="I48" s="7">
        <f t="shared" si="4"/>
        <v>7.4666666666666668</v>
      </c>
      <c r="J48" s="7">
        <f t="shared" si="5"/>
        <v>7.666666666666667</v>
      </c>
    </row>
    <row r="49" spans="6:10" x14ac:dyDescent="0.3">
      <c r="F49" s="8">
        <v>12</v>
      </c>
      <c r="G49" s="8">
        <v>20</v>
      </c>
      <c r="H49" s="7">
        <f t="shared" si="3"/>
        <v>16</v>
      </c>
      <c r="I49" s="7">
        <f t="shared" si="4"/>
        <v>15</v>
      </c>
      <c r="J49" s="7">
        <f t="shared" si="5"/>
        <v>17.333333333333332</v>
      </c>
    </row>
    <row r="50" spans="6:10" x14ac:dyDescent="0.3">
      <c r="F50" s="8">
        <v>18</v>
      </c>
      <c r="G50" s="8">
        <v>14</v>
      </c>
      <c r="H50" s="7">
        <f t="shared" si="3"/>
        <v>16</v>
      </c>
      <c r="I50" s="7">
        <f t="shared" si="4"/>
        <v>15.75</v>
      </c>
      <c r="J50" s="7">
        <f t="shared" si="5"/>
        <v>15.333333333333334</v>
      </c>
    </row>
    <row r="51" spans="6:10" x14ac:dyDescent="0.3">
      <c r="F51" s="8">
        <v>3</v>
      </c>
      <c r="G51" s="8">
        <v>12</v>
      </c>
      <c r="H51" s="7">
        <f t="shared" si="3"/>
        <v>7.5</v>
      </c>
      <c r="I51" s="7">
        <f t="shared" si="4"/>
        <v>4.8000000000000007</v>
      </c>
      <c r="J51" s="7">
        <f t="shared" si="5"/>
        <v>9</v>
      </c>
    </row>
    <row r="52" spans="6:10" x14ac:dyDescent="0.3">
      <c r="F52" s="8">
        <v>12</v>
      </c>
      <c r="G52" s="8">
        <v>9</v>
      </c>
      <c r="H52" s="7">
        <f t="shared" si="3"/>
        <v>10.5</v>
      </c>
      <c r="I52" s="7">
        <f t="shared" si="4"/>
        <v>10.285714285714286</v>
      </c>
      <c r="J52" s="7">
        <f t="shared" si="5"/>
        <v>10</v>
      </c>
    </row>
    <row r="53" spans="6:10" x14ac:dyDescent="0.3">
      <c r="F53" s="8">
        <v>14</v>
      </c>
      <c r="G53" s="8">
        <v>18</v>
      </c>
      <c r="H53" s="7">
        <f t="shared" si="3"/>
        <v>16</v>
      </c>
      <c r="I53" s="7">
        <f t="shared" si="4"/>
        <v>15.75</v>
      </c>
      <c r="J53" s="7">
        <f t="shared" si="5"/>
        <v>16.666666666666668</v>
      </c>
    </row>
    <row r="54" spans="6:10" x14ac:dyDescent="0.3">
      <c r="F54" s="8">
        <v>8</v>
      </c>
      <c r="G54" s="8">
        <v>7</v>
      </c>
      <c r="H54" s="7">
        <f t="shared" si="3"/>
        <v>7.5</v>
      </c>
      <c r="I54" s="7">
        <f t="shared" si="4"/>
        <v>7.4666666666666668</v>
      </c>
      <c r="J54" s="7">
        <f t="shared" si="5"/>
        <v>7.333333333333333</v>
      </c>
    </row>
    <row r="55" spans="6:10" x14ac:dyDescent="0.3">
      <c r="F55" s="8">
        <v>12</v>
      </c>
      <c r="G55" s="8">
        <v>12</v>
      </c>
      <c r="H55" s="7">
        <f t="shared" si="3"/>
        <v>12</v>
      </c>
      <c r="I55" s="7">
        <f t="shared" si="4"/>
        <v>12</v>
      </c>
      <c r="J55" s="7">
        <f t="shared" si="5"/>
        <v>12</v>
      </c>
    </row>
    <row r="56" spans="6:10" x14ac:dyDescent="0.3">
      <c r="F56" s="8">
        <v>20</v>
      </c>
      <c r="G56" s="8">
        <v>7</v>
      </c>
      <c r="H56" s="7">
        <f t="shared" si="3"/>
        <v>13.5</v>
      </c>
      <c r="I56" s="7">
        <f t="shared" si="4"/>
        <v>10.370370370370372</v>
      </c>
      <c r="J56" s="7">
        <f t="shared" si="5"/>
        <v>11.333333333333334</v>
      </c>
    </row>
    <row r="57" spans="6:10" x14ac:dyDescent="0.3">
      <c r="F57" s="8">
        <v>18</v>
      </c>
      <c r="G57" s="8">
        <v>8</v>
      </c>
      <c r="H57" s="7">
        <f t="shared" si="3"/>
        <v>13</v>
      </c>
      <c r="I57" s="7">
        <f t="shared" si="4"/>
        <v>11.076923076923077</v>
      </c>
      <c r="J57" s="7">
        <f t="shared" si="5"/>
        <v>11.333333333333334</v>
      </c>
    </row>
    <row r="58" spans="6:10" x14ac:dyDescent="0.3">
      <c r="F58" s="8">
        <v>18</v>
      </c>
      <c r="G58" s="8">
        <v>14</v>
      </c>
      <c r="H58" s="7">
        <f t="shared" si="3"/>
        <v>16</v>
      </c>
      <c r="I58" s="7">
        <f t="shared" si="4"/>
        <v>15.75</v>
      </c>
      <c r="J58" s="7">
        <f t="shared" si="5"/>
        <v>15.333333333333334</v>
      </c>
    </row>
    <row r="59" spans="6:10" x14ac:dyDescent="0.3">
      <c r="F59" s="8">
        <v>20</v>
      </c>
      <c r="G59" s="8">
        <v>14</v>
      </c>
      <c r="H59" s="7">
        <f t="shared" si="3"/>
        <v>17</v>
      </c>
      <c r="I59" s="7">
        <f t="shared" si="4"/>
        <v>16.47058823529412</v>
      </c>
      <c r="J59" s="7">
        <f t="shared" si="5"/>
        <v>16</v>
      </c>
    </row>
    <row r="60" spans="6:10" x14ac:dyDescent="0.3">
      <c r="F60" s="8">
        <v>3</v>
      </c>
      <c r="G60" s="8">
        <v>14</v>
      </c>
      <c r="H60" s="7">
        <f t="shared" si="3"/>
        <v>8.5</v>
      </c>
      <c r="I60" s="7">
        <f t="shared" si="4"/>
        <v>4.9411764705882355</v>
      </c>
      <c r="J60" s="7">
        <f t="shared" si="5"/>
        <v>10.333333333333334</v>
      </c>
    </row>
    <row r="61" spans="6:10" x14ac:dyDescent="0.3">
      <c r="F61" s="8">
        <v>14</v>
      </c>
      <c r="G61" s="8">
        <v>17</v>
      </c>
      <c r="H61" s="7">
        <f t="shared" si="3"/>
        <v>15.5</v>
      </c>
      <c r="I61" s="7">
        <f t="shared" si="4"/>
        <v>15.354838709677422</v>
      </c>
      <c r="J61" s="7">
        <f t="shared" si="5"/>
        <v>16</v>
      </c>
    </row>
    <row r="62" spans="6:10" x14ac:dyDescent="0.3">
      <c r="F62" s="8">
        <v>7</v>
      </c>
      <c r="G62" s="8">
        <v>17</v>
      </c>
      <c r="H62" s="7">
        <f t="shared" si="3"/>
        <v>12</v>
      </c>
      <c r="I62" s="7">
        <f t="shared" si="4"/>
        <v>9.9166666666666661</v>
      </c>
      <c r="J62" s="7">
        <f t="shared" si="5"/>
        <v>13.666666666666666</v>
      </c>
    </row>
    <row r="63" spans="6:10" x14ac:dyDescent="0.3">
      <c r="F63" s="8">
        <v>9</v>
      </c>
      <c r="G63" s="8">
        <v>17</v>
      </c>
      <c r="H63" s="7">
        <f t="shared" si="3"/>
        <v>13</v>
      </c>
      <c r="I63" s="7">
        <f t="shared" si="4"/>
        <v>11.769230769230768</v>
      </c>
      <c r="J63" s="7">
        <f t="shared" si="5"/>
        <v>14.333333333333334</v>
      </c>
    </row>
    <row r="64" spans="6:10" x14ac:dyDescent="0.3">
      <c r="F64" s="8">
        <v>9</v>
      </c>
      <c r="G64" s="8">
        <v>18</v>
      </c>
      <c r="H64" s="7">
        <f t="shared" si="3"/>
        <v>13.5</v>
      </c>
      <c r="I64" s="7">
        <f t="shared" si="4"/>
        <v>12</v>
      </c>
      <c r="J64" s="7">
        <f t="shared" si="5"/>
        <v>15</v>
      </c>
    </row>
    <row r="65" spans="6:10" x14ac:dyDescent="0.3">
      <c r="F65" s="8">
        <v>10</v>
      </c>
      <c r="G65" s="8">
        <v>17</v>
      </c>
      <c r="H65" s="7">
        <f t="shared" si="3"/>
        <v>13.5</v>
      </c>
      <c r="I65" s="7">
        <f t="shared" si="4"/>
        <v>12.592592592592593</v>
      </c>
      <c r="J65" s="7">
        <f t="shared" si="5"/>
        <v>14.666666666666666</v>
      </c>
    </row>
    <row r="66" spans="6:10" x14ac:dyDescent="0.3">
      <c r="F66" s="8">
        <v>10</v>
      </c>
      <c r="G66" s="8">
        <v>14</v>
      </c>
      <c r="H66" s="7">
        <f t="shared" si="3"/>
        <v>12</v>
      </c>
      <c r="I66" s="7">
        <f t="shared" si="4"/>
        <v>11.666666666666666</v>
      </c>
      <c r="J66" s="7">
        <f t="shared" si="5"/>
        <v>12.666666666666666</v>
      </c>
    </row>
    <row r="67" spans="6:10" x14ac:dyDescent="0.3">
      <c r="F67" s="8">
        <v>10</v>
      </c>
      <c r="G67" s="8">
        <v>17</v>
      </c>
      <c r="H67" s="7">
        <f t="shared" si="3"/>
        <v>13.5</v>
      </c>
      <c r="I67" s="7">
        <f t="shared" si="4"/>
        <v>12.592592592592593</v>
      </c>
      <c r="J67" s="7">
        <f t="shared" si="5"/>
        <v>14.666666666666666</v>
      </c>
    </row>
    <row r="68" spans="6:10" x14ac:dyDescent="0.3">
      <c r="F68" s="8">
        <v>7</v>
      </c>
      <c r="G68" s="8">
        <v>8</v>
      </c>
      <c r="H68" s="7">
        <f t="shared" si="3"/>
        <v>7.5</v>
      </c>
      <c r="I68" s="7">
        <f t="shared" si="4"/>
        <v>7.4666666666666668</v>
      </c>
      <c r="J68" s="7">
        <f t="shared" si="5"/>
        <v>7.666666666666667</v>
      </c>
    </row>
    <row r="69" spans="6:10" x14ac:dyDescent="0.3">
      <c r="F69" s="8">
        <v>18</v>
      </c>
      <c r="G69" s="8">
        <v>20</v>
      </c>
      <c r="H69" s="7">
        <f t="shared" si="3"/>
        <v>19</v>
      </c>
      <c r="I69" s="7">
        <f t="shared" si="4"/>
        <v>18.94736842105263</v>
      </c>
      <c r="J69" s="7">
        <f t="shared" si="5"/>
        <v>19.333333333333332</v>
      </c>
    </row>
    <row r="70" spans="6:10" x14ac:dyDescent="0.3">
      <c r="F70" s="8">
        <v>9</v>
      </c>
      <c r="G70" s="8">
        <v>7</v>
      </c>
      <c r="H70" s="7">
        <f t="shared" si="3"/>
        <v>8</v>
      </c>
      <c r="I70" s="7">
        <f t="shared" si="4"/>
        <v>7.875</v>
      </c>
      <c r="J70" s="7">
        <f t="shared" si="5"/>
        <v>7.666666666666667</v>
      </c>
    </row>
    <row r="71" spans="6:10" x14ac:dyDescent="0.3">
      <c r="F71" s="8">
        <v>12</v>
      </c>
      <c r="G71" s="8">
        <v>10</v>
      </c>
      <c r="H71" s="7">
        <f t="shared" si="3"/>
        <v>11</v>
      </c>
      <c r="I71" s="7">
        <f t="shared" si="4"/>
        <v>10.909090909090908</v>
      </c>
      <c r="J71" s="7">
        <f t="shared" si="5"/>
        <v>10.666666666666666</v>
      </c>
    </row>
    <row r="72" spans="6:10" x14ac:dyDescent="0.3">
      <c r="F72" s="8">
        <v>18</v>
      </c>
      <c r="G72" s="8">
        <v>3</v>
      </c>
      <c r="H72" s="7">
        <f t="shared" si="3"/>
        <v>10.5</v>
      </c>
      <c r="I72" s="7">
        <f t="shared" si="4"/>
        <v>5.1428571428571432</v>
      </c>
      <c r="J72" s="7">
        <f t="shared" si="5"/>
        <v>8</v>
      </c>
    </row>
    <row r="73" spans="6:10" x14ac:dyDescent="0.3">
      <c r="F73" s="8">
        <v>17</v>
      </c>
      <c r="G73" s="8">
        <v>10</v>
      </c>
      <c r="H73" s="7">
        <f t="shared" si="3"/>
        <v>13.5</v>
      </c>
      <c r="I73" s="7">
        <f t="shared" si="4"/>
        <v>12.592592592592593</v>
      </c>
      <c r="J73" s="7">
        <f t="shared" si="5"/>
        <v>12.333333333333334</v>
      </c>
    </row>
    <row r="74" spans="6:10" x14ac:dyDescent="0.3">
      <c r="F74" s="8">
        <v>10</v>
      </c>
      <c r="G74" s="8">
        <v>14</v>
      </c>
      <c r="H74" s="7">
        <f t="shared" si="3"/>
        <v>12</v>
      </c>
      <c r="I74" s="7">
        <f t="shared" si="4"/>
        <v>11.666666666666666</v>
      </c>
      <c r="J74" s="7">
        <f t="shared" si="5"/>
        <v>12.666666666666666</v>
      </c>
    </row>
    <row r="75" spans="6:10" x14ac:dyDescent="0.3">
      <c r="F75" s="8">
        <v>9</v>
      </c>
      <c r="G75" s="8">
        <v>14</v>
      </c>
      <c r="H75" s="7">
        <f t="shared" si="3"/>
        <v>11.5</v>
      </c>
      <c r="I75" s="7">
        <f t="shared" si="4"/>
        <v>10.956521739130435</v>
      </c>
      <c r="J75" s="7">
        <f t="shared" si="5"/>
        <v>12.333333333333334</v>
      </c>
    </row>
    <row r="76" spans="6:10" x14ac:dyDescent="0.3">
      <c r="F76" s="8">
        <v>7</v>
      </c>
      <c r="G76" s="8">
        <v>12</v>
      </c>
      <c r="H76" s="7">
        <f t="shared" si="3"/>
        <v>9.5</v>
      </c>
      <c r="I76" s="7">
        <f t="shared" si="4"/>
        <v>8.8421052631578956</v>
      </c>
      <c r="J76" s="7">
        <f t="shared" si="5"/>
        <v>10.333333333333334</v>
      </c>
    </row>
    <row r="77" spans="6:10" x14ac:dyDescent="0.3">
      <c r="F77" s="8">
        <v>7</v>
      </c>
      <c r="G77" s="8">
        <v>18</v>
      </c>
      <c r="H77" s="7">
        <f t="shared" si="3"/>
        <v>12.5</v>
      </c>
      <c r="I77" s="7">
        <f t="shared" si="4"/>
        <v>10.08</v>
      </c>
      <c r="J77" s="7">
        <f t="shared" si="5"/>
        <v>14.333333333333334</v>
      </c>
    </row>
    <row r="78" spans="6:10" x14ac:dyDescent="0.3">
      <c r="F78" s="8">
        <v>17</v>
      </c>
      <c r="G78" s="8">
        <v>9</v>
      </c>
      <c r="H78" s="7">
        <f t="shared" si="3"/>
        <v>13</v>
      </c>
      <c r="I78" s="7">
        <f t="shared" si="4"/>
        <v>11.769230769230768</v>
      </c>
      <c r="J78" s="7">
        <f t="shared" si="5"/>
        <v>11.666666666666666</v>
      </c>
    </row>
    <row r="79" spans="6:10" x14ac:dyDescent="0.3">
      <c r="F79" s="8">
        <v>10</v>
      </c>
      <c r="G79" s="8">
        <v>12</v>
      </c>
      <c r="H79" s="7">
        <f t="shared" si="3"/>
        <v>11</v>
      </c>
      <c r="I79" s="7">
        <f t="shared" si="4"/>
        <v>10.909090909090908</v>
      </c>
      <c r="J79" s="7">
        <f t="shared" si="5"/>
        <v>11.333333333333334</v>
      </c>
    </row>
    <row r="81" spans="6:10" ht="39.9" customHeight="1" x14ac:dyDescent="0.3">
      <c r="F81" s="13" t="s">
        <v>13</v>
      </c>
      <c r="G81" s="13"/>
      <c r="H81" s="13"/>
      <c r="I81" s="13"/>
      <c r="J81" s="13"/>
    </row>
    <row r="82" spans="6:10" x14ac:dyDescent="0.3">
      <c r="H82" s="2" t="s">
        <v>15</v>
      </c>
      <c r="I82" s="2" t="s">
        <v>16</v>
      </c>
      <c r="J82" s="2" t="s">
        <v>17</v>
      </c>
    </row>
    <row r="83" spans="6:10" x14ac:dyDescent="0.3">
      <c r="F83" s="11" t="s">
        <v>10</v>
      </c>
      <c r="G83" s="11"/>
      <c r="H83" s="7"/>
      <c r="I83" s="7"/>
      <c r="J83" s="7"/>
    </row>
    <row r="84" spans="6:10" ht="17.100000000000001" customHeight="1" x14ac:dyDescent="0.3">
      <c r="F84" s="11" t="s">
        <v>11</v>
      </c>
      <c r="G84" s="11"/>
      <c r="H84" s="7"/>
      <c r="I84" s="7"/>
      <c r="J84" s="7"/>
    </row>
    <row r="85" spans="6:10" x14ac:dyDescent="0.3">
      <c r="F85" s="11" t="s">
        <v>12</v>
      </c>
      <c r="G85" s="11"/>
      <c r="H85" s="7"/>
      <c r="I85" s="7"/>
      <c r="J85" s="7"/>
    </row>
  </sheetData>
  <sortState xmlns:xlrd2="http://schemas.microsoft.com/office/spreadsheetml/2017/richdata2" ref="B10:B20">
    <sortCondition ref="B10"/>
  </sortState>
  <mergeCells count="6">
    <mergeCell ref="F84:G84"/>
    <mergeCell ref="F85:G85"/>
    <mergeCell ref="A10:A11"/>
    <mergeCell ref="F13:G13"/>
    <mergeCell ref="F81:J81"/>
    <mergeCell ref="F83:G8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Escolha do melhor estimador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 Kato</cp:lastModifiedBy>
  <dcterms:created xsi:type="dcterms:W3CDTF">2019-07-21T23:19:51Z</dcterms:created>
  <dcterms:modified xsi:type="dcterms:W3CDTF">2022-10-18T18:00:04Z</dcterms:modified>
</cp:coreProperties>
</file>