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2 Data Analytics\1 Teste A-B\"/>
    </mc:Choice>
  </mc:AlternateContent>
  <xr:revisionPtr revIDLastSave="0" documentId="13_ncr:1_{489DA680-4F76-4FD2-BC7C-69BE2FEBBAA6}" xr6:coauthVersionLast="47" xr6:coauthVersionMax="47" xr10:uidLastSave="{00000000-0000-0000-0000-000000000000}"/>
  <bookViews>
    <workbookView xWindow="-108" yWindow="-108" windowWidth="23256" windowHeight="12456" xr2:uid="{FA78C0D3-9A33-40C0-84A8-D61B660057D3}"/>
  </bookViews>
  <sheets>
    <sheet name="Planilha1" sheetId="1" r:id="rId1"/>
  </sheets>
  <definedNames>
    <definedName name="_xlchart.v1.0" hidden="1">Planilha1!$B$6:$B$25</definedName>
    <definedName name="_xlchart.v1.1" hidden="1">Planilha1!$C$6:$C$25</definedName>
    <definedName name="_xlchart.v1.2" hidden="1">Planilha1!$C$6:$C$25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0" i="1" l="1"/>
  <c r="G46" i="1"/>
  <c r="F46" i="1"/>
  <c r="G45" i="1"/>
  <c r="F45" i="1"/>
  <c r="G44" i="1"/>
  <c r="F44" i="1"/>
  <c r="G34" i="1"/>
  <c r="G33" i="1"/>
  <c r="G32" i="1"/>
  <c r="G31" i="1"/>
  <c r="G30" i="1"/>
  <c r="G29" i="1"/>
  <c r="G28" i="1"/>
  <c r="G27" i="1"/>
  <c r="G26" i="1"/>
  <c r="G25" i="1"/>
  <c r="I34" i="1"/>
  <c r="I33" i="1"/>
  <c r="I32" i="1"/>
  <c r="I31" i="1"/>
  <c r="I30" i="1"/>
  <c r="I29" i="1"/>
  <c r="I28" i="1"/>
  <c r="I27" i="1"/>
  <c r="I26" i="1"/>
  <c r="I25" i="1"/>
  <c r="H34" i="1"/>
  <c r="H33" i="1"/>
  <c r="H32" i="1"/>
  <c r="H31" i="1"/>
  <c r="H30" i="1"/>
  <c r="H29" i="1"/>
  <c r="H28" i="1"/>
  <c r="H27" i="1"/>
  <c r="H26" i="1"/>
  <c r="H25" i="1"/>
  <c r="F27" i="1"/>
  <c r="F28" i="1" s="1"/>
  <c r="F29" i="1" s="1"/>
  <c r="F30" i="1" s="1"/>
  <c r="F31" i="1" s="1"/>
  <c r="F32" i="1" s="1"/>
  <c r="F33" i="1" s="1"/>
  <c r="F34" i="1" s="1"/>
  <c r="E27" i="1"/>
  <c r="E28" i="1" s="1"/>
  <c r="E29" i="1" s="1"/>
  <c r="E30" i="1" s="1"/>
  <c r="E31" i="1" s="1"/>
  <c r="E32" i="1" s="1"/>
  <c r="E33" i="1" s="1"/>
  <c r="E34" i="1" s="1"/>
  <c r="F26" i="1"/>
  <c r="E26" i="1"/>
  <c r="F2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<sst xmlns="http://schemas.openxmlformats.org/spreadsheetml/2006/main" count="31" uniqueCount="27">
  <si>
    <t>Unidade Observacional</t>
  </si>
  <si>
    <t>Antes</t>
  </si>
  <si>
    <t>Depois</t>
  </si>
  <si>
    <t>Exercício 10 - Tempo de Reação</t>
  </si>
  <si>
    <t>Efeito do Álcool no Reflexo de Motoristas</t>
  </si>
  <si>
    <t>Foi realizado um estudo para avaliar o efeito do álcool no tempo de reação de motoristas. Para isso, foram selecionados 20 motoristas, e mediu-se o tempo de reação de cada um deles em um percurso controlado. Na sequência cada motorista bebeu 2 cervejas e seu tempo de reação após o consumo do álcool foi novamente medido. Para avaliar se as diferenças nos tempos de reação antes e depois do consumo do álcool são estatisticamente significantes, utilize o arquivo tempo_reacao.xlsx (disponível em Materiais Complementares) e realize as seguintes análises:</t>
  </si>
  <si>
    <t>a) Construa os histogramas para as medições realizadas antes e depois da ingestão de álcool e avalie se as distribuições se aproximam da Normal.</t>
  </si>
  <si>
    <t>Início</t>
  </si>
  <si>
    <t>Fim</t>
  </si>
  <si>
    <t>Rótulo</t>
  </si>
  <si>
    <t>b) Calcule as medidas resumo dos tempos de reação antes e depois do consumo de álcool: número de observações, média e desvio padrão.</t>
  </si>
  <si>
    <t>Medidas</t>
  </si>
  <si>
    <t>n</t>
  </si>
  <si>
    <t>Média</t>
  </si>
  <si>
    <t>Desv Pad</t>
  </si>
  <si>
    <t>Formule as hipóteses a serem testadas.</t>
  </si>
  <si>
    <t>Calcule o p-valor.</t>
  </si>
  <si>
    <t>Interprete o resultado do teste considerando um coeficiente de confiança de 5%.</t>
  </si>
  <si>
    <t>c) Realize um Teste de Hipóteses T Pareado para comparar se o tempo de reação dos motoristas é maior após o consumo de álcool.</t>
  </si>
  <si>
    <t>Para o Teste de Hipóteses realize os seguintes passos:</t>
  </si>
  <si>
    <t>H0</t>
  </si>
  <si>
    <t>Média do tempo de reação antes e depois é igual</t>
  </si>
  <si>
    <t>H1</t>
  </si>
  <si>
    <t>Média do tempo de reação antes e depois é diferente</t>
  </si>
  <si>
    <t>nível de significância</t>
  </si>
  <si>
    <t>teste calculado</t>
  </si>
  <si>
    <t>Como nosso teste calculado é menor que o nível de significância, rejeitamos H0.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</si>
</sst>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2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Planilha1!$H$24</c:f>
              <c:strCache>
                <c:ptCount val="1"/>
                <c:pt idx="0">
                  <c:v>Antes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Planilha1!$G$25:$G$34</c:f>
              <c:strCache>
                <c:ptCount val="10"/>
                <c:pt idx="0">
                  <c:v>[2,5;3[</c:v>
                </c:pt>
                <c:pt idx="1">
                  <c:v>[3;3,5[</c:v>
                </c:pt>
                <c:pt idx="2">
                  <c:v>[3,5;4[</c:v>
                </c:pt>
                <c:pt idx="3">
                  <c:v>[4;4,5[</c:v>
                </c:pt>
                <c:pt idx="4">
                  <c:v>[4,5;5[</c:v>
                </c:pt>
                <c:pt idx="5">
                  <c:v>[5;5,5[</c:v>
                </c:pt>
                <c:pt idx="6">
                  <c:v>[5,5;6[</c:v>
                </c:pt>
                <c:pt idx="7">
                  <c:v>[6;6,5[</c:v>
                </c:pt>
                <c:pt idx="8">
                  <c:v>[6,5;7[</c:v>
                </c:pt>
                <c:pt idx="9">
                  <c:v>[7;7,5[</c:v>
                </c:pt>
              </c:strCache>
            </c:strRef>
          </c:cat>
          <c:val>
            <c:numRef>
              <c:f>Planilha1!$H$25:$H$34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7-4179-A70B-8BAD2FFF595C}"/>
            </c:ext>
          </c:extLst>
        </c:ser>
        <c:ser>
          <c:idx val="1"/>
          <c:order val="1"/>
          <c:tx>
            <c:strRef>
              <c:f>Planilha1!$I$24</c:f>
              <c:strCache>
                <c:ptCount val="1"/>
                <c:pt idx="0">
                  <c:v>Depois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Planilha1!$G$25:$G$34</c:f>
              <c:strCache>
                <c:ptCount val="10"/>
                <c:pt idx="0">
                  <c:v>[2,5;3[</c:v>
                </c:pt>
                <c:pt idx="1">
                  <c:v>[3;3,5[</c:v>
                </c:pt>
                <c:pt idx="2">
                  <c:v>[3,5;4[</c:v>
                </c:pt>
                <c:pt idx="3">
                  <c:v>[4;4,5[</c:v>
                </c:pt>
                <c:pt idx="4">
                  <c:v>[4,5;5[</c:v>
                </c:pt>
                <c:pt idx="5">
                  <c:v>[5;5,5[</c:v>
                </c:pt>
                <c:pt idx="6">
                  <c:v>[5,5;6[</c:v>
                </c:pt>
                <c:pt idx="7">
                  <c:v>[6;6,5[</c:v>
                </c:pt>
                <c:pt idx="8">
                  <c:v>[6,5;7[</c:v>
                </c:pt>
                <c:pt idx="9">
                  <c:v>[7;7,5[</c:v>
                </c:pt>
              </c:strCache>
            </c:strRef>
          </c:cat>
          <c:val>
            <c:numRef>
              <c:f>Planilha1!$I$25:$I$34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7-4179-A70B-8BAD2FFF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650768"/>
        <c:axId val="299656528"/>
      </c:lineChart>
      <c:catAx>
        <c:axId val="2996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656528"/>
        <c:crosses val="autoZero"/>
        <c:auto val="1"/>
        <c:lblAlgn val="ctr"/>
        <c:lblOffset val="100"/>
        <c:noMultiLvlLbl val="0"/>
      </c:catAx>
      <c:valAx>
        <c:axId val="2996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96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Antes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Antes</a:t>
          </a:r>
        </a:p>
      </cx:txPr>
    </cx:title>
    <cx:plotArea>
      <cx:plotAreaRegion>
        <cx:series layoutId="clusteredColumn" uniqueId="{5DB84C4F-0FA6-4890-B266-80048E5655B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Depois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Depois</a:t>
          </a:r>
        </a:p>
      </cx:txPr>
    </cx:title>
    <cx:plotArea>
      <cx:plotAreaRegion>
        <cx:series layoutId="clusteredColumn" uniqueId="{1236BC09-350C-4B9E-8430-6D8ABF5A07E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6</xdr:row>
      <xdr:rowOff>140970</xdr:rowOff>
    </xdr:from>
    <xdr:to>
      <xdr:col>11</xdr:col>
      <xdr:colOff>129540</xdr:colOff>
      <xdr:row>21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5B88312-0714-F77A-5666-2FE62E49C5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1940" y="13373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259080</xdr:colOff>
      <xdr:row>6</xdr:row>
      <xdr:rowOff>118110</xdr:rowOff>
    </xdr:from>
    <xdr:to>
      <xdr:col>18</xdr:col>
      <xdr:colOff>563880</xdr:colOff>
      <xdr:row>21</xdr:row>
      <xdr:rowOff>118110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0A8D1116-8A63-2A9C-CC72-8DD6BEC79C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93480" y="1314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281940</xdr:colOff>
      <xdr:row>23</xdr:row>
      <xdr:rowOff>125730</xdr:rowOff>
    </xdr:from>
    <xdr:to>
      <xdr:col>16</xdr:col>
      <xdr:colOff>586740</xdr:colOff>
      <xdr:row>38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D0C971-2799-8A09-02BC-A7B768354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9E26-B726-443C-856B-10E92C0D1874}">
  <dimension ref="A1:I63"/>
  <sheetViews>
    <sheetView showGridLines="0" tabSelected="1" workbookViewId="0">
      <selection activeCell="E63" sqref="E63"/>
    </sheetView>
  </sheetViews>
  <sheetFormatPr defaultRowHeight="14.4" x14ac:dyDescent="0.3"/>
  <cols>
    <col min="1" max="1" width="27.109375" customWidth="1"/>
    <col min="2" max="3" width="13.109375" customWidth="1"/>
  </cols>
  <sheetData>
    <row r="1" spans="1:5" ht="21" x14ac:dyDescent="0.4">
      <c r="A1" s="1" t="s">
        <v>3</v>
      </c>
    </row>
    <row r="2" spans="1:5" x14ac:dyDescent="0.3">
      <c r="E2" t="s">
        <v>4</v>
      </c>
    </row>
    <row r="3" spans="1:5" x14ac:dyDescent="0.3">
      <c r="A3" s="2"/>
      <c r="B3" s="2"/>
      <c r="C3" s="2"/>
      <c r="E3" t="s">
        <v>5</v>
      </c>
    </row>
    <row r="5" spans="1:5" ht="15.6" x14ac:dyDescent="0.3">
      <c r="A5" s="3" t="s">
        <v>0</v>
      </c>
      <c r="B5" s="3" t="s">
        <v>1</v>
      </c>
      <c r="C5" s="3" t="s">
        <v>2</v>
      </c>
    </row>
    <row r="6" spans="1:5" x14ac:dyDescent="0.3">
      <c r="A6" s="4">
        <v>1</v>
      </c>
      <c r="B6" s="5">
        <v>6.25</v>
      </c>
      <c r="C6" s="6">
        <v>6.85</v>
      </c>
      <c r="E6" t="s">
        <v>6</v>
      </c>
    </row>
    <row r="7" spans="1:5" x14ac:dyDescent="0.3">
      <c r="A7" s="7">
        <f>A6+1</f>
        <v>2</v>
      </c>
      <c r="B7" s="6">
        <v>2.96</v>
      </c>
      <c r="C7" s="5">
        <v>4.78</v>
      </c>
    </row>
    <row r="8" spans="1:5" x14ac:dyDescent="0.3">
      <c r="A8" s="7">
        <f t="shared" ref="A8:A25" si="0">A7+1</f>
        <v>3</v>
      </c>
      <c r="B8" s="5">
        <v>4.95</v>
      </c>
      <c r="C8" s="6">
        <v>5.57</v>
      </c>
    </row>
    <row r="9" spans="1:5" x14ac:dyDescent="0.3">
      <c r="A9" s="7">
        <f t="shared" si="0"/>
        <v>4</v>
      </c>
      <c r="B9" s="6">
        <v>3.94</v>
      </c>
      <c r="C9" s="6">
        <v>4.01</v>
      </c>
    </row>
    <row r="10" spans="1:5" x14ac:dyDescent="0.3">
      <c r="A10" s="7">
        <f t="shared" si="0"/>
        <v>5</v>
      </c>
      <c r="B10" s="5">
        <v>4.8499999999999996</v>
      </c>
      <c r="C10" s="5">
        <v>5.91</v>
      </c>
    </row>
    <row r="11" spans="1:5" x14ac:dyDescent="0.3">
      <c r="A11" s="7">
        <f t="shared" si="0"/>
        <v>6</v>
      </c>
      <c r="B11" s="6">
        <v>4.8099999999999996</v>
      </c>
      <c r="C11" s="6">
        <v>5.34</v>
      </c>
    </row>
    <row r="12" spans="1:5" x14ac:dyDescent="0.3">
      <c r="A12" s="7">
        <f t="shared" si="0"/>
        <v>7</v>
      </c>
      <c r="B12" s="6">
        <v>6.6</v>
      </c>
      <c r="C12" s="5">
        <v>6.09</v>
      </c>
    </row>
    <row r="13" spans="1:5" x14ac:dyDescent="0.3">
      <c r="A13" s="7">
        <f t="shared" si="0"/>
        <v>8</v>
      </c>
      <c r="B13" s="6">
        <v>5.33</v>
      </c>
      <c r="C13" s="5">
        <v>5.84</v>
      </c>
    </row>
    <row r="14" spans="1:5" x14ac:dyDescent="0.3">
      <c r="A14" s="7">
        <f t="shared" si="0"/>
        <v>9</v>
      </c>
      <c r="B14" s="6">
        <v>5.19</v>
      </c>
      <c r="C14" s="5">
        <v>4.1900000000000004</v>
      </c>
    </row>
    <row r="15" spans="1:5" x14ac:dyDescent="0.3">
      <c r="A15" s="7">
        <f t="shared" si="0"/>
        <v>10</v>
      </c>
      <c r="B15" s="5">
        <v>4.88</v>
      </c>
      <c r="C15" s="5">
        <v>5.75</v>
      </c>
    </row>
    <row r="16" spans="1:5" x14ac:dyDescent="0.3">
      <c r="A16" s="7">
        <f t="shared" si="0"/>
        <v>11</v>
      </c>
      <c r="B16" s="5">
        <v>5.75</v>
      </c>
      <c r="C16" s="6">
        <v>6.25</v>
      </c>
    </row>
    <row r="17" spans="1:9" x14ac:dyDescent="0.3">
      <c r="A17" s="7">
        <f t="shared" si="0"/>
        <v>12</v>
      </c>
      <c r="B17" s="6">
        <v>5.26</v>
      </c>
      <c r="C17" s="6">
        <v>7.23</v>
      </c>
    </row>
    <row r="18" spans="1:9" x14ac:dyDescent="0.3">
      <c r="A18" s="7">
        <f t="shared" si="0"/>
        <v>13</v>
      </c>
      <c r="B18" s="5">
        <v>3.16</v>
      </c>
      <c r="C18" s="5">
        <v>4.55</v>
      </c>
    </row>
    <row r="19" spans="1:9" x14ac:dyDescent="0.3">
      <c r="A19" s="7">
        <f t="shared" si="0"/>
        <v>14</v>
      </c>
      <c r="B19" s="6">
        <v>6.65</v>
      </c>
      <c r="C19" s="6">
        <v>6.42</v>
      </c>
    </row>
    <row r="20" spans="1:9" x14ac:dyDescent="0.3">
      <c r="A20" s="7">
        <f t="shared" si="0"/>
        <v>15</v>
      </c>
      <c r="B20" s="5">
        <v>5.49</v>
      </c>
      <c r="C20" s="5">
        <v>5.25</v>
      </c>
    </row>
    <row r="21" spans="1:9" x14ac:dyDescent="0.3">
      <c r="A21" s="7">
        <f t="shared" si="0"/>
        <v>16</v>
      </c>
      <c r="B21" s="5">
        <v>4.05</v>
      </c>
      <c r="C21" s="5">
        <v>5.59</v>
      </c>
    </row>
    <row r="22" spans="1:9" x14ac:dyDescent="0.3">
      <c r="A22" s="7">
        <f t="shared" si="0"/>
        <v>17</v>
      </c>
      <c r="B22" s="5">
        <v>4.42</v>
      </c>
      <c r="C22" s="5">
        <v>3.96</v>
      </c>
    </row>
    <row r="23" spans="1:9" x14ac:dyDescent="0.3">
      <c r="A23" s="7">
        <f t="shared" si="0"/>
        <v>18</v>
      </c>
      <c r="B23" s="6">
        <v>4.99</v>
      </c>
      <c r="C23" s="6">
        <v>5.93</v>
      </c>
    </row>
    <row r="24" spans="1:9" ht="15.6" x14ac:dyDescent="0.3">
      <c r="A24" s="7">
        <f t="shared" si="0"/>
        <v>19</v>
      </c>
      <c r="B24" s="5">
        <v>5.01</v>
      </c>
      <c r="C24" s="5">
        <v>6.03</v>
      </c>
      <c r="E24" s="3" t="s">
        <v>7</v>
      </c>
      <c r="F24" s="3" t="s">
        <v>8</v>
      </c>
      <c r="G24" s="3" t="s">
        <v>9</v>
      </c>
      <c r="H24" s="3" t="s">
        <v>1</v>
      </c>
      <c r="I24" s="3" t="s">
        <v>2</v>
      </c>
    </row>
    <row r="25" spans="1:9" x14ac:dyDescent="0.3">
      <c r="A25" s="7">
        <f t="shared" si="0"/>
        <v>20</v>
      </c>
      <c r="B25" s="6">
        <v>4.6900000000000004</v>
      </c>
      <c r="C25" s="5">
        <v>3.72</v>
      </c>
      <c r="E25">
        <v>2.5</v>
      </c>
      <c r="F25">
        <f>E25+0.5</f>
        <v>3</v>
      </c>
      <c r="G25" t="str">
        <f>"["&amp;E25&amp;";"&amp;F25&amp;"["</f>
        <v>[2,5;3[</v>
      </c>
      <c r="H25">
        <f>COUNTIFS($B$6:$B$25,"&gt;="&amp;$E25,$B$6:$B$25,"&lt;="&amp;$F25)</f>
        <v>1</v>
      </c>
      <c r="I25">
        <f>COUNTIFS($C$6:$C$25,"&gt;="&amp;E25,$C$6:$C$25,"&lt;="&amp;F25)</f>
        <v>0</v>
      </c>
    </row>
    <row r="26" spans="1:9" x14ac:dyDescent="0.3">
      <c r="E26">
        <f>E25+0.5</f>
        <v>3</v>
      </c>
      <c r="F26">
        <f>F25+0.5</f>
        <v>3.5</v>
      </c>
      <c r="G26" t="str">
        <f t="shared" ref="G26:G34" si="1">"["&amp;E26&amp;";"&amp;F26&amp;"["</f>
        <v>[3;3,5[</v>
      </c>
      <c r="H26">
        <f t="shared" ref="H26:H34" si="2">COUNTIFS($B$6:$B$25,"&gt;="&amp;$E26,$B$6:$B$25,"&lt;="&amp;$F26)</f>
        <v>1</v>
      </c>
      <c r="I26">
        <f t="shared" ref="I26:I34" si="3">COUNTIFS($C$6:$C$25,"&gt;="&amp;E26,$C$6:$C$25,"&lt;="&amp;F26)</f>
        <v>0</v>
      </c>
    </row>
    <row r="27" spans="1:9" x14ac:dyDescent="0.3">
      <c r="E27">
        <f t="shared" ref="E27:E34" si="4">E26+0.5</f>
        <v>3.5</v>
      </c>
      <c r="F27">
        <f t="shared" ref="F27:F34" si="5">F26+0.5</f>
        <v>4</v>
      </c>
      <c r="G27" t="str">
        <f t="shared" si="1"/>
        <v>[3,5;4[</v>
      </c>
      <c r="H27">
        <f t="shared" si="2"/>
        <v>1</v>
      </c>
      <c r="I27">
        <f t="shared" si="3"/>
        <v>2</v>
      </c>
    </row>
    <row r="28" spans="1:9" x14ac:dyDescent="0.3">
      <c r="E28">
        <f t="shared" si="4"/>
        <v>4</v>
      </c>
      <c r="F28">
        <f t="shared" si="5"/>
        <v>4.5</v>
      </c>
      <c r="G28" t="str">
        <f t="shared" si="1"/>
        <v>[4;4,5[</v>
      </c>
      <c r="H28">
        <f t="shared" si="2"/>
        <v>2</v>
      </c>
      <c r="I28">
        <f t="shared" si="3"/>
        <v>2</v>
      </c>
    </row>
    <row r="29" spans="1:9" x14ac:dyDescent="0.3">
      <c r="E29">
        <f t="shared" si="4"/>
        <v>4.5</v>
      </c>
      <c r="F29">
        <f t="shared" si="5"/>
        <v>5</v>
      </c>
      <c r="G29" t="str">
        <f t="shared" si="1"/>
        <v>[4,5;5[</v>
      </c>
      <c r="H29">
        <f t="shared" si="2"/>
        <v>6</v>
      </c>
      <c r="I29">
        <f t="shared" si="3"/>
        <v>2</v>
      </c>
    </row>
    <row r="30" spans="1:9" x14ac:dyDescent="0.3">
      <c r="E30">
        <f t="shared" si="4"/>
        <v>5</v>
      </c>
      <c r="F30">
        <f t="shared" si="5"/>
        <v>5.5</v>
      </c>
      <c r="G30" t="str">
        <f t="shared" si="1"/>
        <v>[5;5,5[</v>
      </c>
      <c r="H30">
        <f t="shared" si="2"/>
        <v>5</v>
      </c>
      <c r="I30">
        <f t="shared" si="3"/>
        <v>2</v>
      </c>
    </row>
    <row r="31" spans="1:9" x14ac:dyDescent="0.3">
      <c r="E31">
        <f t="shared" si="4"/>
        <v>5.5</v>
      </c>
      <c r="F31">
        <f t="shared" si="5"/>
        <v>6</v>
      </c>
      <c r="G31" t="str">
        <f t="shared" si="1"/>
        <v>[5,5;6[</v>
      </c>
      <c r="H31">
        <f t="shared" si="2"/>
        <v>1</v>
      </c>
      <c r="I31">
        <f t="shared" si="3"/>
        <v>6</v>
      </c>
    </row>
    <row r="32" spans="1:9" x14ac:dyDescent="0.3">
      <c r="E32">
        <f t="shared" si="4"/>
        <v>6</v>
      </c>
      <c r="F32">
        <f t="shared" si="5"/>
        <v>6.5</v>
      </c>
      <c r="G32" t="str">
        <f t="shared" si="1"/>
        <v>[6;6,5[</v>
      </c>
      <c r="H32">
        <f t="shared" si="2"/>
        <v>1</v>
      </c>
      <c r="I32">
        <f t="shared" si="3"/>
        <v>4</v>
      </c>
    </row>
    <row r="33" spans="5:9" x14ac:dyDescent="0.3">
      <c r="E33">
        <f t="shared" si="4"/>
        <v>6.5</v>
      </c>
      <c r="F33">
        <f t="shared" si="5"/>
        <v>7</v>
      </c>
      <c r="G33" t="str">
        <f t="shared" si="1"/>
        <v>[6,5;7[</v>
      </c>
      <c r="H33">
        <f t="shared" si="2"/>
        <v>2</v>
      </c>
      <c r="I33">
        <f t="shared" si="3"/>
        <v>1</v>
      </c>
    </row>
    <row r="34" spans="5:9" x14ac:dyDescent="0.3">
      <c r="E34">
        <f t="shared" si="4"/>
        <v>7</v>
      </c>
      <c r="F34">
        <f t="shared" si="5"/>
        <v>7.5</v>
      </c>
      <c r="G34" t="str">
        <f t="shared" si="1"/>
        <v>[7;7,5[</v>
      </c>
      <c r="H34">
        <f t="shared" si="2"/>
        <v>0</v>
      </c>
      <c r="I34">
        <f t="shared" si="3"/>
        <v>1</v>
      </c>
    </row>
    <row r="41" spans="5:9" x14ac:dyDescent="0.3">
      <c r="E41" t="s">
        <v>10</v>
      </c>
    </row>
    <row r="43" spans="5:9" ht="15.6" x14ac:dyDescent="0.3">
      <c r="E43" s="3" t="s">
        <v>11</v>
      </c>
      <c r="F43" s="3" t="s">
        <v>1</v>
      </c>
      <c r="G43" s="3" t="s">
        <v>2</v>
      </c>
    </row>
    <row r="44" spans="5:9" x14ac:dyDescent="0.3">
      <c r="E44" t="s">
        <v>12</v>
      </c>
      <c r="F44">
        <f>COUNTA(B6:B25)</f>
        <v>20</v>
      </c>
      <c r="G44">
        <f>COUNTA(C6:C25)</f>
        <v>20</v>
      </c>
    </row>
    <row r="45" spans="5:9" x14ac:dyDescent="0.3">
      <c r="E45" t="s">
        <v>13</v>
      </c>
      <c r="F45" s="8">
        <f>AVERAGE(B6:B25)</f>
        <v>4.9614999999999991</v>
      </c>
      <c r="G45" s="8">
        <f>AVERAGE(C6:C25)</f>
        <v>5.4629999999999992</v>
      </c>
    </row>
    <row r="46" spans="5:9" x14ac:dyDescent="0.3">
      <c r="E46" t="s">
        <v>14</v>
      </c>
      <c r="F46">
        <f>STDEVA((B6:B25))</f>
        <v>0.97094785485221025</v>
      </c>
      <c r="G46">
        <f>STDEVA((C6:C25))</f>
        <v>0.98288565485834789</v>
      </c>
    </row>
    <row r="49" spans="5:6" x14ac:dyDescent="0.3">
      <c r="E49" t="s">
        <v>18</v>
      </c>
    </row>
    <row r="51" spans="5:6" x14ac:dyDescent="0.3">
      <c r="E51" t="s">
        <v>19</v>
      </c>
    </row>
    <row r="53" spans="5:6" x14ac:dyDescent="0.3">
      <c r="E53" t="s">
        <v>15</v>
      </c>
    </row>
    <row r="54" spans="5:6" x14ac:dyDescent="0.3">
      <c r="E54" t="s">
        <v>16</v>
      </c>
    </row>
    <row r="55" spans="5:6" x14ac:dyDescent="0.3">
      <c r="E55" t="s">
        <v>17</v>
      </c>
    </row>
    <row r="57" spans="5:6" x14ac:dyDescent="0.3">
      <c r="E57" t="s">
        <v>20</v>
      </c>
      <c r="F57" t="s">
        <v>21</v>
      </c>
    </row>
    <row r="58" spans="5:6" x14ac:dyDescent="0.3">
      <c r="E58" t="s">
        <v>22</v>
      </c>
      <c r="F58" t="s">
        <v>23</v>
      </c>
    </row>
    <row r="60" spans="5:6" x14ac:dyDescent="0.3">
      <c r="E60" s="9">
        <f>_xlfn.T.TEST(B6:B25,C6:C25,1,1)</f>
        <v>9.13539063393062E-3</v>
      </c>
      <c r="F60" t="s">
        <v>25</v>
      </c>
    </row>
    <row r="61" spans="5:6" x14ac:dyDescent="0.3">
      <c r="E61" s="10">
        <v>0.05</v>
      </c>
      <c r="F61" t="s">
        <v>24</v>
      </c>
    </row>
    <row r="63" spans="5:6" x14ac:dyDescent="0.3">
      <c r="E63" t="s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João Estevan Barbosa</cp:lastModifiedBy>
  <dcterms:created xsi:type="dcterms:W3CDTF">2019-09-13T22:21:39Z</dcterms:created>
  <dcterms:modified xsi:type="dcterms:W3CDTF">2023-06-28T01:55:30Z</dcterms:modified>
</cp:coreProperties>
</file>