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oao_\Desktop\"/>
    </mc:Choice>
  </mc:AlternateContent>
  <xr:revisionPtr revIDLastSave="0" documentId="13_ncr:1_{F361ACF6-FF8A-405E-9593-F1B2BA897F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" sheetId="1" r:id="rId1"/>
    <sheet name="BSE" sheetId="2" r:id="rId2"/>
  </sheets>
  <definedNames>
    <definedName name="_xlnm._FilterDatabase" localSheetId="0" hidden="1">BASE!$A$1:$M$1163</definedName>
    <definedName name="_xlnm._FilterDatabase" localSheetId="1" hidden="1">BSE!$A$1:$K$1163</definedName>
    <definedName name="_xlchart.v1.0" hidden="1">BASE!$B$2:$B$1269</definedName>
    <definedName name="_xlchart.v1.1" hidden="1">BASE!$G$1</definedName>
    <definedName name="_xlchart.v1.10" hidden="1">BSE!$A$1</definedName>
    <definedName name="_xlchart.v1.11" hidden="1">BSE!$A$2:$A$1164</definedName>
    <definedName name="_xlchart.v1.12" hidden="1">BSE!$F$1</definedName>
    <definedName name="_xlchart.v1.13" hidden="1">BSE!$F$2:$F$1164</definedName>
    <definedName name="_xlchart.v1.14" hidden="1">BSE!$A$2:$A$1164</definedName>
    <definedName name="_xlchart.v1.15" hidden="1">BSE!$F$1</definedName>
    <definedName name="_xlchart.v1.16" hidden="1">BSE!$F$2:$F$1164</definedName>
    <definedName name="_xlchart.v1.17" hidden="1">BSE!$A$2:$A$1164</definedName>
    <definedName name="_xlchart.v1.18" hidden="1">BSE!$F$1</definedName>
    <definedName name="_xlchart.v1.19" hidden="1">BSE!$F$2:$F$1164</definedName>
    <definedName name="_xlchart.v1.2" hidden="1">BASE!$G$2:$G$1269</definedName>
    <definedName name="_xlchart.v1.20" hidden="1">BSE!$I$2:$I$1163</definedName>
    <definedName name="_xlchart.v1.21" hidden="1">BSE!$A$2:$A$1164</definedName>
    <definedName name="_xlchart.v1.22" hidden="1">BSE!$F$1</definedName>
    <definedName name="_xlchart.v1.23" hidden="1">BSE!$F$2:$F$1164</definedName>
    <definedName name="_xlchart.v1.24" hidden="1">BSE!$F$1</definedName>
    <definedName name="_xlchart.v1.25" hidden="1">BSE!$F$2:$F$1164</definedName>
    <definedName name="_xlchart.v1.26" hidden="1">BSE!$I$2:$I$1163</definedName>
    <definedName name="_xlchart.v1.27" hidden="1">BSE!$F$1</definedName>
    <definedName name="_xlchart.v1.28" hidden="1">BSE!$F$2:$F$1164</definedName>
    <definedName name="_xlchart.v1.29" hidden="1">BSE!$I$2:$I$1163</definedName>
    <definedName name="_xlchart.v1.3" hidden="1">BSE!$A$1</definedName>
    <definedName name="_xlchart.v1.30" hidden="1">(BSE!$F$1164,BSE!$I$1164)</definedName>
    <definedName name="_xlchart.v1.31" hidden="1">(BSE!$F$1:$F$1163,BSE!$I$1:$I$1163)</definedName>
    <definedName name="_xlchart.v1.4" hidden="1">BSE!$A$2:$A$1164</definedName>
    <definedName name="_xlchart.v1.5" hidden="1">BSE!$F$1</definedName>
    <definedName name="_xlchart.v1.6" hidden="1">BSE!$F$2:$F$1164</definedName>
    <definedName name="_xlchart.v1.7" hidden="1">BSE!$A$2:$A$1164</definedName>
    <definedName name="_xlchart.v1.8" hidden="1">BSE!$F$1</definedName>
    <definedName name="_xlchart.v1.9" hidden="1">BSE!$F$2:$F$1164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2" i="2"/>
  <c r="G933" i="2" l="1"/>
  <c r="G513" i="2"/>
  <c r="G385" i="2"/>
  <c r="G953" i="2"/>
  <c r="G809" i="2"/>
  <c r="R2" i="2"/>
  <c r="G1047" i="2" s="1"/>
  <c r="G1148" i="2"/>
  <c r="G1108" i="2"/>
  <c r="G1064" i="2"/>
  <c r="G1020" i="2"/>
  <c r="G980" i="2"/>
  <c r="G936" i="2"/>
  <c r="G892" i="2"/>
  <c r="G852" i="2"/>
  <c r="G808" i="2"/>
  <c r="G764" i="2"/>
  <c r="G724" i="2"/>
  <c r="G680" i="2"/>
  <c r="G636" i="2"/>
  <c r="G596" i="2"/>
  <c r="G548" i="2"/>
  <c r="G500" i="2"/>
  <c r="G460" i="2"/>
  <c r="G412" i="2"/>
  <c r="G364" i="2"/>
  <c r="G272" i="2"/>
  <c r="G154" i="2"/>
  <c r="G110" i="2"/>
  <c r="G70" i="2"/>
  <c r="G26" i="2"/>
  <c r="G161" i="2"/>
  <c r="G121" i="2"/>
  <c r="G77" i="2"/>
  <c r="G33" i="2"/>
  <c r="G324" i="2"/>
  <c r="G264" i="2"/>
  <c r="G208" i="2"/>
  <c r="G168" i="2"/>
  <c r="G124" i="2"/>
  <c r="G80" i="2"/>
  <c r="G40" i="2"/>
  <c r="S4" i="1"/>
  <c r="S3" i="1"/>
  <c r="S2" i="1"/>
  <c r="G647" i="1"/>
  <c r="G648" i="1"/>
  <c r="G56" i="2" l="1"/>
  <c r="G184" i="2"/>
  <c r="G9" i="2"/>
  <c r="G137" i="2"/>
  <c r="G86" i="2"/>
  <c r="G380" i="2"/>
  <c r="G1080" i="2"/>
  <c r="G28" i="2"/>
  <c r="G72" i="2"/>
  <c r="G112" i="2"/>
  <c r="G156" i="2"/>
  <c r="G200" i="2"/>
  <c r="G248" i="2"/>
  <c r="G308" i="2"/>
  <c r="G25" i="2"/>
  <c r="G65" i="2"/>
  <c r="G109" i="2"/>
  <c r="G153" i="2"/>
  <c r="G14" i="2"/>
  <c r="G58" i="2"/>
  <c r="G102" i="2"/>
  <c r="G142" i="2"/>
  <c r="G186" i="2"/>
  <c r="G356" i="2"/>
  <c r="G400" i="2"/>
  <c r="G444" i="2"/>
  <c r="G492" i="2"/>
  <c r="G536" i="2"/>
  <c r="G584" i="2"/>
  <c r="G628" i="2"/>
  <c r="G668" i="2"/>
  <c r="G712" i="2"/>
  <c r="G756" i="2"/>
  <c r="G796" i="2"/>
  <c r="G840" i="2"/>
  <c r="G884" i="2"/>
  <c r="G924" i="2"/>
  <c r="G968" i="2"/>
  <c r="G1012" i="2"/>
  <c r="G1052" i="2"/>
  <c r="G1096" i="2"/>
  <c r="G1140" i="2"/>
  <c r="G777" i="2"/>
  <c r="G917" i="2"/>
  <c r="G1057" i="2"/>
  <c r="G1002" i="2"/>
  <c r="G205" i="2"/>
  <c r="G269" i="2"/>
  <c r="G353" i="2"/>
  <c r="G481" i="2"/>
  <c r="G609" i="2"/>
  <c r="G837" i="2"/>
  <c r="G1082" i="2"/>
  <c r="G310" i="2"/>
  <c r="G446" i="2"/>
  <c r="G582" i="2"/>
  <c r="G714" i="2"/>
  <c r="G874" i="2"/>
  <c r="G35" i="2"/>
  <c r="G179" i="2"/>
  <c r="G1150" i="2"/>
  <c r="G1123" i="2"/>
  <c r="G1051" i="2"/>
  <c r="G319" i="2"/>
  <c r="G447" i="2"/>
  <c r="G575" i="2"/>
  <c r="G703" i="2"/>
  <c r="G725" i="2"/>
  <c r="G1090" i="2"/>
  <c r="G32" i="2"/>
  <c r="G76" i="2"/>
  <c r="G120" i="2"/>
  <c r="G160" i="2"/>
  <c r="G204" i="2"/>
  <c r="G260" i="2"/>
  <c r="G312" i="2"/>
  <c r="G29" i="2"/>
  <c r="G73" i="2"/>
  <c r="G113" i="2"/>
  <c r="G157" i="2"/>
  <c r="G22" i="2"/>
  <c r="G62" i="2"/>
  <c r="G106" i="2"/>
  <c r="G150" i="2"/>
  <c r="G224" i="2"/>
  <c r="G360" i="2"/>
  <c r="G408" i="2"/>
  <c r="G452" i="2"/>
  <c r="G496" i="2"/>
  <c r="G544" i="2"/>
  <c r="G588" i="2"/>
  <c r="G632" i="2"/>
  <c r="G676" i="2"/>
  <c r="G716" i="2"/>
  <c r="G760" i="2"/>
  <c r="G804" i="2"/>
  <c r="G844" i="2"/>
  <c r="G888" i="2"/>
  <c r="G932" i="2"/>
  <c r="G972" i="2"/>
  <c r="G1016" i="2"/>
  <c r="G1060" i="2"/>
  <c r="G1100" i="2"/>
  <c r="G1144" i="2"/>
  <c r="G785" i="2"/>
  <c r="G929" i="2"/>
  <c r="G1065" i="2"/>
  <c r="G1018" i="2"/>
  <c r="G209" i="2"/>
  <c r="G273" i="2"/>
  <c r="G357" i="2"/>
  <c r="G485" i="2"/>
  <c r="G613" i="2"/>
  <c r="G849" i="2"/>
  <c r="G1098" i="2"/>
  <c r="G314" i="2"/>
  <c r="G450" i="2"/>
  <c r="G586" i="2"/>
  <c r="G718" i="2"/>
  <c r="G878" i="2"/>
  <c r="G39" i="2"/>
  <c r="G187" i="2"/>
  <c r="G1162" i="2"/>
  <c r="G1139" i="2"/>
  <c r="G1067" i="2"/>
  <c r="G323" i="2"/>
  <c r="G451" i="2"/>
  <c r="G579" i="2"/>
  <c r="G719" i="2"/>
  <c r="G733" i="2"/>
  <c r="G1142" i="2"/>
  <c r="G44" i="2"/>
  <c r="G88" i="2"/>
  <c r="G128" i="2"/>
  <c r="G172" i="2"/>
  <c r="G216" i="2"/>
  <c r="G268" i="2"/>
  <c r="G328" i="2"/>
  <c r="G41" i="2"/>
  <c r="G81" i="2"/>
  <c r="G125" i="2"/>
  <c r="G169" i="2"/>
  <c r="G30" i="2"/>
  <c r="G74" i="2"/>
  <c r="G118" i="2"/>
  <c r="G158" i="2"/>
  <c r="G288" i="2"/>
  <c r="G372" i="2"/>
  <c r="G416" i="2"/>
  <c r="G464" i="2"/>
  <c r="G508" i="2"/>
  <c r="G552" i="2"/>
  <c r="G600" i="2"/>
  <c r="G644" i="2"/>
  <c r="G684" i="2"/>
  <c r="G728" i="2"/>
  <c r="G772" i="2"/>
  <c r="G812" i="2"/>
  <c r="G856" i="2"/>
  <c r="G900" i="2"/>
  <c r="G940" i="2"/>
  <c r="G984" i="2"/>
  <c r="G1028" i="2"/>
  <c r="G1068" i="2"/>
  <c r="G1112" i="2"/>
  <c r="G1156" i="2"/>
  <c r="G817" i="2"/>
  <c r="G965" i="2"/>
  <c r="G1097" i="2"/>
  <c r="G1062" i="2"/>
  <c r="G225" i="2"/>
  <c r="G289" i="2"/>
  <c r="G389" i="2"/>
  <c r="G517" i="2"/>
  <c r="G645" i="2"/>
  <c r="G949" i="2"/>
  <c r="G210" i="2"/>
  <c r="G350" i="2"/>
  <c r="G486" i="2"/>
  <c r="G622" i="2"/>
  <c r="G750" i="2"/>
  <c r="G922" i="2"/>
  <c r="G75" i="2"/>
  <c r="G219" i="2"/>
  <c r="G811" i="2"/>
  <c r="G978" i="2"/>
  <c r="G87" i="2"/>
  <c r="G355" i="2"/>
  <c r="G483" i="2"/>
  <c r="G611" i="2"/>
  <c r="G823" i="2"/>
  <c r="G861" i="2"/>
  <c r="G799" i="2"/>
  <c r="G1093" i="2"/>
  <c r="G1054" i="2"/>
  <c r="G221" i="2"/>
  <c r="G285" i="2"/>
  <c r="G641" i="2"/>
  <c r="G206" i="2"/>
  <c r="G346" i="2"/>
  <c r="G482" i="2"/>
  <c r="G618" i="2"/>
  <c r="G746" i="2"/>
  <c r="G918" i="2"/>
  <c r="G71" i="2"/>
  <c r="G215" i="2"/>
  <c r="G803" i="2"/>
  <c r="G930" i="2"/>
  <c r="G55" i="2"/>
  <c r="G351" i="2"/>
  <c r="G479" i="2"/>
  <c r="G607" i="2"/>
  <c r="G807" i="2"/>
  <c r="G845" i="2"/>
  <c r="G783" i="2"/>
  <c r="G8" i="2"/>
  <c r="G48" i="2"/>
  <c r="G92" i="2"/>
  <c r="G136" i="2"/>
  <c r="G176" i="2"/>
  <c r="G220" i="2"/>
  <c r="G280" i="2"/>
  <c r="G332" i="2"/>
  <c r="G45" i="2"/>
  <c r="G89" i="2"/>
  <c r="G129" i="2"/>
  <c r="G173" i="2"/>
  <c r="G38" i="2"/>
  <c r="G78" i="2"/>
  <c r="G122" i="2"/>
  <c r="G166" i="2"/>
  <c r="G304" i="2"/>
  <c r="G376" i="2"/>
  <c r="G424" i="2"/>
  <c r="G468" i="2"/>
  <c r="G516" i="2"/>
  <c r="G560" i="2"/>
  <c r="G604" i="2"/>
  <c r="G648" i="2"/>
  <c r="G692" i="2"/>
  <c r="G732" i="2"/>
  <c r="G776" i="2"/>
  <c r="G820" i="2"/>
  <c r="G860" i="2"/>
  <c r="G904" i="2"/>
  <c r="G948" i="2"/>
  <c r="G988" i="2"/>
  <c r="G1032" i="2"/>
  <c r="G1076" i="2"/>
  <c r="G1116" i="2"/>
  <c r="G1160" i="2"/>
  <c r="G841" i="2"/>
  <c r="G993" i="2"/>
  <c r="G1121" i="2"/>
  <c r="G1102" i="2"/>
  <c r="G237" i="2"/>
  <c r="G301" i="2"/>
  <c r="G417" i="2"/>
  <c r="G545" i="2"/>
  <c r="G673" i="2"/>
  <c r="G1045" i="2"/>
  <c r="G242" i="2"/>
  <c r="G378" i="2"/>
  <c r="G514" i="2"/>
  <c r="G650" i="2"/>
  <c r="G790" i="2"/>
  <c r="G970" i="2"/>
  <c r="G107" i="2"/>
  <c r="G1021" i="2"/>
  <c r="G903" i="2"/>
  <c r="G775" i="2"/>
  <c r="G255" i="2"/>
  <c r="G383" i="2"/>
  <c r="G511" i="2"/>
  <c r="G639" i="2"/>
  <c r="G955" i="2"/>
  <c r="G989" i="2"/>
  <c r="G907" i="2"/>
  <c r="G853" i="2"/>
  <c r="G1001" i="2"/>
  <c r="G1129" i="2"/>
  <c r="G1110" i="2"/>
  <c r="G241" i="2"/>
  <c r="G305" i="2"/>
  <c r="G421" i="2"/>
  <c r="G549" i="2"/>
  <c r="G677" i="2"/>
  <c r="G1061" i="2"/>
  <c r="G246" i="2"/>
  <c r="G382" i="2"/>
  <c r="G518" i="2"/>
  <c r="G654" i="2"/>
  <c r="G794" i="2"/>
  <c r="G982" i="2"/>
  <c r="G111" i="2"/>
  <c r="G1085" i="2"/>
  <c r="G915" i="2"/>
  <c r="G795" i="2"/>
  <c r="G259" i="2"/>
  <c r="G387" i="2"/>
  <c r="G515" i="2"/>
  <c r="G643" i="2"/>
  <c r="G979" i="2"/>
  <c r="G1005" i="2"/>
  <c r="G923" i="2"/>
  <c r="G96" i="2"/>
  <c r="G228" i="2"/>
  <c r="G49" i="2"/>
  <c r="G177" i="2"/>
  <c r="G126" i="2"/>
  <c r="G340" i="2"/>
  <c r="G428" i="2"/>
  <c r="G520" i="2"/>
  <c r="G612" i="2"/>
  <c r="G696" i="2"/>
  <c r="G740" i="2"/>
  <c r="G780" i="2"/>
  <c r="G824" i="2"/>
  <c r="G868" i="2"/>
  <c r="G908" i="2"/>
  <c r="G952" i="2"/>
  <c r="G996" i="2"/>
  <c r="G1124" i="2"/>
  <c r="G16" i="2"/>
  <c r="G60" i="2"/>
  <c r="G104" i="2"/>
  <c r="G144" i="2"/>
  <c r="G188" i="2"/>
  <c r="G236" i="2"/>
  <c r="G292" i="2"/>
  <c r="G13" i="2"/>
  <c r="G57" i="2"/>
  <c r="G97" i="2"/>
  <c r="G141" i="2"/>
  <c r="G6" i="2"/>
  <c r="G46" i="2"/>
  <c r="G90" i="2"/>
  <c r="G134" i="2"/>
  <c r="G174" i="2"/>
  <c r="G344" i="2"/>
  <c r="G392" i="2"/>
  <c r="G432" i="2"/>
  <c r="G480" i="2"/>
  <c r="G528" i="2"/>
  <c r="G568" i="2"/>
  <c r="G616" i="2"/>
  <c r="G660" i="2"/>
  <c r="G700" i="2"/>
  <c r="G744" i="2"/>
  <c r="G788" i="2"/>
  <c r="G828" i="2"/>
  <c r="G872" i="2"/>
  <c r="G916" i="2"/>
  <c r="G956" i="2"/>
  <c r="G1000" i="2"/>
  <c r="G1044" i="2"/>
  <c r="G1084" i="2"/>
  <c r="G1128" i="2"/>
  <c r="G745" i="2"/>
  <c r="G881" i="2"/>
  <c r="G1025" i="2"/>
  <c r="G1157" i="2"/>
  <c r="G189" i="2"/>
  <c r="G253" i="2"/>
  <c r="G321" i="2"/>
  <c r="G449" i="2"/>
  <c r="G577" i="2"/>
  <c r="G721" i="2"/>
  <c r="G1161" i="2"/>
  <c r="G274" i="2"/>
  <c r="G414" i="2"/>
  <c r="G550" i="2"/>
  <c r="G682" i="2"/>
  <c r="G830" i="2"/>
  <c r="G1126" i="2"/>
  <c r="G143" i="2"/>
  <c r="G914" i="2"/>
  <c r="G1011" i="2"/>
  <c r="G919" i="2"/>
  <c r="G287" i="2"/>
  <c r="G415" i="2"/>
  <c r="G543" i="2"/>
  <c r="G671" i="2"/>
  <c r="G1131" i="2"/>
  <c r="G406" i="2"/>
  <c r="G1031" i="2"/>
  <c r="G12" i="2"/>
  <c r="G140" i="2"/>
  <c r="G284" i="2"/>
  <c r="G93" i="2"/>
  <c r="G42" i="2"/>
  <c r="G170" i="2"/>
  <c r="G476" i="2"/>
  <c r="G564" i="2"/>
  <c r="G652" i="2"/>
  <c r="G1036" i="2"/>
  <c r="G24" i="2"/>
  <c r="G64" i="2"/>
  <c r="G108" i="2"/>
  <c r="G152" i="2"/>
  <c r="G192" i="2"/>
  <c r="G244" i="2"/>
  <c r="G300" i="2"/>
  <c r="G17" i="2"/>
  <c r="G61" i="2"/>
  <c r="G105" i="2"/>
  <c r="G145" i="2"/>
  <c r="G10" i="2"/>
  <c r="G54" i="2"/>
  <c r="G94" i="2"/>
  <c r="G138" i="2"/>
  <c r="G182" i="2"/>
  <c r="G348" i="2"/>
  <c r="G396" i="2"/>
  <c r="G440" i="2"/>
  <c r="G484" i="2"/>
  <c r="G532" i="2"/>
  <c r="G580" i="2"/>
  <c r="G620" i="2"/>
  <c r="G664" i="2"/>
  <c r="G708" i="2"/>
  <c r="G748" i="2"/>
  <c r="G792" i="2"/>
  <c r="G836" i="2"/>
  <c r="G876" i="2"/>
  <c r="G920" i="2"/>
  <c r="G964" i="2"/>
  <c r="G1004" i="2"/>
  <c r="G1048" i="2"/>
  <c r="G1092" i="2"/>
  <c r="G1132" i="2"/>
  <c r="G757" i="2"/>
  <c r="G889" i="2"/>
  <c r="G1033" i="2"/>
  <c r="G958" i="2"/>
  <c r="G193" i="2"/>
  <c r="G257" i="2"/>
  <c r="G325" i="2"/>
  <c r="G453" i="2"/>
  <c r="G581" i="2"/>
  <c r="G729" i="2"/>
  <c r="G966" i="2"/>
  <c r="G282" i="2"/>
  <c r="G418" i="2"/>
  <c r="G554" i="2"/>
  <c r="G686" i="2"/>
  <c r="G838" i="2"/>
  <c r="G3" i="2"/>
  <c r="H3" i="2" s="1"/>
  <c r="I3" i="2" s="1"/>
  <c r="G147" i="2"/>
  <c r="G946" i="2"/>
  <c r="G1027" i="2"/>
  <c r="G935" i="2"/>
  <c r="G291" i="2"/>
  <c r="G419" i="2"/>
  <c r="G547" i="2"/>
  <c r="G675" i="2"/>
  <c r="G1147" i="2"/>
  <c r="G534" i="2"/>
  <c r="G320" i="2"/>
  <c r="G256" i="2"/>
  <c r="G342" i="2"/>
  <c r="G512" i="2"/>
  <c r="G598" i="2"/>
  <c r="G709" i="2"/>
  <c r="G741" i="2"/>
  <c r="G1127" i="2"/>
  <c r="G1075" i="2"/>
  <c r="G1015" i="2"/>
  <c r="G963" i="2"/>
  <c r="G891" i="2"/>
  <c r="G831" i="2"/>
  <c r="G767" i="2"/>
  <c r="G1158" i="2"/>
  <c r="G1042" i="2"/>
  <c r="G802" i="2"/>
  <c r="G1149" i="2"/>
  <c r="G1053" i="2"/>
  <c r="G973" i="2"/>
  <c r="G909" i="2"/>
  <c r="G829" i="2"/>
  <c r="G765" i="2"/>
  <c r="G717" i="2"/>
  <c r="G448" i="2"/>
  <c r="G1107" i="2"/>
  <c r="G1019" i="2"/>
  <c r="G943" i="2"/>
  <c r="G863" i="2"/>
  <c r="G787" i="2"/>
  <c r="G727" i="2"/>
  <c r="G699" i="2"/>
  <c r="G683" i="2"/>
  <c r="G667" i="2"/>
  <c r="G651" i="2"/>
  <c r="G635" i="2"/>
  <c r="G619" i="2"/>
  <c r="G603" i="2"/>
  <c r="G587" i="2"/>
  <c r="G571" i="2"/>
  <c r="G555" i="2"/>
  <c r="G539" i="2"/>
  <c r="G523" i="2"/>
  <c r="G507" i="2"/>
  <c r="G491" i="2"/>
  <c r="G475" i="2"/>
  <c r="G459" i="2"/>
  <c r="G443" i="2"/>
  <c r="G427" i="2"/>
  <c r="G411" i="2"/>
  <c r="G395" i="2"/>
  <c r="G379" i="2"/>
  <c r="G363" i="2"/>
  <c r="G347" i="2"/>
  <c r="G331" i="2"/>
  <c r="G315" i="2"/>
  <c r="G299" i="2"/>
  <c r="G283" i="2"/>
  <c r="G267" i="2"/>
  <c r="G251" i="2"/>
  <c r="G151" i="2"/>
  <c r="G23" i="2"/>
  <c r="G1099" i="2"/>
  <c r="G1039" i="2"/>
  <c r="G971" i="2"/>
  <c r="G899" i="2"/>
  <c r="G835" i="2"/>
  <c r="G759" i="2"/>
  <c r="G1122" i="2"/>
  <c r="G882" i="2"/>
  <c r="G1163" i="2"/>
  <c r="G1111" i="2"/>
  <c r="G1059" i="2"/>
  <c r="G999" i="2"/>
  <c r="G947" i="2"/>
  <c r="G895" i="2"/>
  <c r="G839" i="2"/>
  <c r="G791" i="2"/>
  <c r="G731" i="2"/>
  <c r="G1138" i="2"/>
  <c r="G1010" i="2"/>
  <c r="G866" i="2"/>
  <c r="G470" i="2"/>
  <c r="G893" i="2"/>
  <c r="G227" i="2"/>
  <c r="G211" i="2"/>
  <c r="G195" i="2"/>
  <c r="G175" i="2"/>
  <c r="G159" i="2"/>
  <c r="G139" i="2"/>
  <c r="G123" i="2"/>
  <c r="G103" i="2"/>
  <c r="G83" i="2"/>
  <c r="G67" i="2"/>
  <c r="G47" i="2"/>
  <c r="G31" i="2"/>
  <c r="G11" i="2"/>
  <c r="G1114" i="2"/>
  <c r="G1014" i="2"/>
  <c r="G954" i="2"/>
  <c r="G934" i="2"/>
  <c r="G910" i="2"/>
  <c r="G890" i="2"/>
  <c r="G870" i="2"/>
  <c r="G846" i="2"/>
  <c r="G826" i="2"/>
  <c r="G806" i="2"/>
  <c r="G782" i="2"/>
  <c r="G762" i="2"/>
  <c r="G742" i="2"/>
  <c r="G726" i="2"/>
  <c r="G710" i="2"/>
  <c r="G694" i="2"/>
  <c r="G678" i="2"/>
  <c r="G662" i="2"/>
  <c r="G646" i="2"/>
  <c r="G630" i="2"/>
  <c r="G614" i="2"/>
  <c r="G594" i="2"/>
  <c r="G578" i="2"/>
  <c r="G562" i="2"/>
  <c r="G546" i="2"/>
  <c r="G526" i="2"/>
  <c r="G510" i="2"/>
  <c r="G494" i="2"/>
  <c r="G478" i="2"/>
  <c r="G458" i="2"/>
  <c r="G442" i="2"/>
  <c r="G426" i="2"/>
  <c r="G410" i="2"/>
  <c r="G390" i="2"/>
  <c r="G374" i="2"/>
  <c r="G358" i="2"/>
  <c r="G338" i="2"/>
  <c r="G322" i="2"/>
  <c r="G306" i="2"/>
  <c r="G290" i="2"/>
  <c r="G270" i="2"/>
  <c r="G254" i="2"/>
  <c r="G238" i="2"/>
  <c r="G222" i="2"/>
  <c r="G202" i="2"/>
  <c r="G1134" i="2"/>
  <c r="G1066" i="2"/>
  <c r="G1006" i="2"/>
  <c r="G1153" i="2"/>
  <c r="G1089" i="2"/>
  <c r="G1029" i="2"/>
  <c r="G977" i="2"/>
  <c r="G921" i="2"/>
  <c r="G869" i="2"/>
  <c r="G821" i="2"/>
  <c r="G753" i="2"/>
  <c r="G713" i="2"/>
  <c r="G685" i="2"/>
  <c r="G669" i="2"/>
  <c r="G653" i="2"/>
  <c r="G637" i="2"/>
  <c r="G621" i="2"/>
  <c r="G605" i="2"/>
  <c r="G589" i="2"/>
  <c r="G573" i="2"/>
  <c r="G557" i="2"/>
  <c r="G541" i="2"/>
  <c r="G525" i="2"/>
  <c r="G509" i="2"/>
  <c r="G493" i="2"/>
  <c r="G477" i="2"/>
  <c r="G461" i="2"/>
  <c r="G445" i="2"/>
  <c r="G429" i="2"/>
  <c r="G413" i="2"/>
  <c r="G397" i="2"/>
  <c r="G381" i="2"/>
  <c r="G365" i="2"/>
  <c r="G349" i="2"/>
  <c r="G333" i="2"/>
  <c r="G317" i="2"/>
  <c r="G1115" i="2"/>
  <c r="G1063" i="2"/>
  <c r="G1003" i="2"/>
  <c r="G939" i="2"/>
  <c r="G875" i="2"/>
  <c r="G815" i="2"/>
  <c r="G751" i="2"/>
  <c r="G1154" i="2"/>
  <c r="G962" i="2"/>
  <c r="G770" i="2"/>
  <c r="G1117" i="2"/>
  <c r="G1037" i="2"/>
  <c r="G957" i="2"/>
  <c r="G877" i="2"/>
  <c r="G813" i="2"/>
  <c r="G749" i="2"/>
  <c r="G701" i="2"/>
  <c r="G384" i="2"/>
  <c r="G1079" i="2"/>
  <c r="G995" i="2"/>
  <c r="G927" i="2"/>
  <c r="G843" i="2"/>
  <c r="G771" i="2"/>
  <c r="G723" i="2"/>
  <c r="G695" i="2"/>
  <c r="G679" i="2"/>
  <c r="G663" i="2"/>
  <c r="G647" i="2"/>
  <c r="G631" i="2"/>
  <c r="G615" i="2"/>
  <c r="G599" i="2"/>
  <c r="G583" i="2"/>
  <c r="G567" i="2"/>
  <c r="G551" i="2"/>
  <c r="G535" i="2"/>
  <c r="G519" i="2"/>
  <c r="G503" i="2"/>
  <c r="G487" i="2"/>
  <c r="G471" i="2"/>
  <c r="G455" i="2"/>
  <c r="G439" i="2"/>
  <c r="G423" i="2"/>
  <c r="G407" i="2"/>
  <c r="G391" i="2"/>
  <c r="G375" i="2"/>
  <c r="G359" i="2"/>
  <c r="G343" i="2"/>
  <c r="G327" i="2"/>
  <c r="G311" i="2"/>
  <c r="G295" i="2"/>
  <c r="G279" i="2"/>
  <c r="G263" i="2"/>
  <c r="G247" i="2"/>
  <c r="G119" i="2"/>
  <c r="G1155" i="2"/>
  <c r="G1083" i="2"/>
  <c r="G1023" i="2"/>
  <c r="G951" i="2"/>
  <c r="G887" i="2"/>
  <c r="G819" i="2"/>
  <c r="G735" i="2"/>
  <c r="G1074" i="2"/>
  <c r="G786" i="2"/>
  <c r="G1151" i="2"/>
  <c r="G1095" i="2"/>
  <c r="G1043" i="2"/>
  <c r="G983" i="2"/>
  <c r="G931" i="2"/>
  <c r="G879" i="2"/>
  <c r="G827" i="2"/>
  <c r="G779" i="2"/>
  <c r="G715" i="2"/>
  <c r="G1106" i="2"/>
  <c r="G994" i="2"/>
  <c r="G834" i="2"/>
  <c r="G1133" i="2"/>
  <c r="G243" i="2"/>
  <c r="G223" i="2"/>
  <c r="G207" i="2"/>
  <c r="G191" i="2"/>
  <c r="G171" i="2"/>
  <c r="G155" i="2"/>
  <c r="G135" i="2"/>
  <c r="G115" i="2"/>
  <c r="G99" i="2"/>
  <c r="G79" i="2"/>
  <c r="G63" i="2"/>
  <c r="G43" i="2"/>
  <c r="G27" i="2"/>
  <c r="G7" i="2"/>
  <c r="G1086" i="2"/>
  <c r="G998" i="2"/>
  <c r="G950" i="2"/>
  <c r="G926" i="2"/>
  <c r="G906" i="2"/>
  <c r="G886" i="2"/>
  <c r="G862" i="2"/>
  <c r="G842" i="2"/>
  <c r="G822" i="2"/>
  <c r="G798" i="2"/>
  <c r="G778" i="2"/>
  <c r="G758" i="2"/>
  <c r="G738" i="2"/>
  <c r="G722" i="2"/>
  <c r="G706" i="2"/>
  <c r="G690" i="2"/>
  <c r="G674" i="2"/>
  <c r="G658" i="2"/>
  <c r="G642" i="2"/>
  <c r="G626" i="2"/>
  <c r="G610" i="2"/>
  <c r="G590" i="2"/>
  <c r="G574" i="2"/>
  <c r="G558" i="2"/>
  <c r="G542" i="2"/>
  <c r="G522" i="2"/>
  <c r="G506" i="2"/>
  <c r="G490" i="2"/>
  <c r="G474" i="2"/>
  <c r="G454" i="2"/>
  <c r="G438" i="2"/>
  <c r="G422" i="2"/>
  <c r="G402" i="2"/>
  <c r="G386" i="2"/>
  <c r="G370" i="2"/>
  <c r="G354" i="2"/>
  <c r="G334" i="2"/>
  <c r="G318" i="2"/>
  <c r="G302" i="2"/>
  <c r="G286" i="2"/>
  <c r="G266" i="2"/>
  <c r="G250" i="2"/>
  <c r="G234" i="2"/>
  <c r="G218" i="2"/>
  <c r="G198" i="2"/>
  <c r="G1118" i="2"/>
  <c r="G1050" i="2"/>
  <c r="G990" i="2"/>
  <c r="G1141" i="2"/>
  <c r="G1077" i="2"/>
  <c r="G1009" i="2"/>
  <c r="G961" i="2"/>
  <c r="G913" i="2"/>
  <c r="G857" i="2"/>
  <c r="G801" i="2"/>
  <c r="G737" i="2"/>
  <c r="G705" i="2"/>
  <c r="G681" i="2"/>
  <c r="G665" i="2"/>
  <c r="G649" i="2"/>
  <c r="G633" i="2"/>
  <c r="G617" i="2"/>
  <c r="G601" i="2"/>
  <c r="G585" i="2"/>
  <c r="G569" i="2"/>
  <c r="G553" i="2"/>
  <c r="G537" i="2"/>
  <c r="G521" i="2"/>
  <c r="G505" i="2"/>
  <c r="G489" i="2"/>
  <c r="G473" i="2"/>
  <c r="G457" i="2"/>
  <c r="G441" i="2"/>
  <c r="G425" i="2"/>
  <c r="G409" i="2"/>
  <c r="G393" i="2"/>
  <c r="G377" i="2"/>
  <c r="G361" i="2"/>
  <c r="G345" i="2"/>
  <c r="G329" i="2"/>
  <c r="G761" i="2"/>
  <c r="G793" i="2"/>
  <c r="G825" i="2"/>
  <c r="G865" i="2"/>
  <c r="G897" i="2"/>
  <c r="G937" i="2"/>
  <c r="G969" i="2"/>
  <c r="G1013" i="2"/>
  <c r="G1041" i="2"/>
  <c r="G1073" i="2"/>
  <c r="G1105" i="2"/>
  <c r="G1137" i="2"/>
  <c r="G974" i="2"/>
  <c r="G1030" i="2"/>
  <c r="G1078" i="2"/>
  <c r="G1130" i="2"/>
  <c r="G197" i="2"/>
  <c r="G213" i="2"/>
  <c r="G229" i="2"/>
  <c r="G245" i="2"/>
  <c r="G261" i="2"/>
  <c r="G277" i="2"/>
  <c r="G293" i="2"/>
  <c r="G309" i="2"/>
  <c r="G337" i="2"/>
  <c r="G369" i="2"/>
  <c r="G401" i="2"/>
  <c r="G433" i="2"/>
  <c r="G465" i="2"/>
  <c r="G497" i="2"/>
  <c r="G529" i="2"/>
  <c r="G561" i="2"/>
  <c r="G593" i="2"/>
  <c r="G625" i="2"/>
  <c r="G657" i="2"/>
  <c r="G689" i="2"/>
  <c r="G773" i="2"/>
  <c r="G885" i="2"/>
  <c r="G985" i="2"/>
  <c r="G1109" i="2"/>
  <c r="G1022" i="2"/>
  <c r="G190" i="2"/>
  <c r="G226" i="2"/>
  <c r="G258" i="2"/>
  <c r="G294" i="2"/>
  <c r="G326" i="2"/>
  <c r="G362" i="2"/>
  <c r="G394" i="2"/>
  <c r="G430" i="2"/>
  <c r="G462" i="2"/>
  <c r="G498" i="2"/>
  <c r="G530" i="2"/>
  <c r="G566" i="2"/>
  <c r="G602" i="2"/>
  <c r="G634" i="2"/>
  <c r="G666" i="2"/>
  <c r="G698" i="2"/>
  <c r="G730" i="2"/>
  <c r="G766" i="2"/>
  <c r="G810" i="2"/>
  <c r="G854" i="2"/>
  <c r="G894" i="2"/>
  <c r="G938" i="2"/>
  <c r="G1038" i="2"/>
  <c r="G15" i="2"/>
  <c r="G51" i="2"/>
  <c r="G91" i="2"/>
  <c r="G127" i="2"/>
  <c r="G163" i="2"/>
  <c r="G199" i="2"/>
  <c r="G231" i="2"/>
  <c r="G754" i="2"/>
  <c r="G1026" i="2"/>
  <c r="G747" i="2"/>
  <c r="G851" i="2"/>
  <c r="G959" i="2"/>
  <c r="G1071" i="2"/>
  <c r="G214" i="2"/>
  <c r="G1146" i="2"/>
  <c r="G855" i="2"/>
  <c r="G991" i="2"/>
  <c r="G1119" i="2"/>
  <c r="G183" i="2"/>
  <c r="G271" i="2"/>
  <c r="G303" i="2"/>
  <c r="G335" i="2"/>
  <c r="G367" i="2"/>
  <c r="G399" i="2"/>
  <c r="G431" i="2"/>
  <c r="G463" i="2"/>
  <c r="G495" i="2"/>
  <c r="G527" i="2"/>
  <c r="G559" i="2"/>
  <c r="G591" i="2"/>
  <c r="G623" i="2"/>
  <c r="G655" i="2"/>
  <c r="G687" i="2"/>
  <c r="G743" i="2"/>
  <c r="G883" i="2"/>
  <c r="G1035" i="2"/>
  <c r="G576" i="2"/>
  <c r="G781" i="2"/>
  <c r="G925" i="2"/>
  <c r="G1069" i="2"/>
  <c r="G850" i="2"/>
  <c r="G711" i="2"/>
  <c r="G847" i="2"/>
  <c r="G975" i="2"/>
  <c r="G1091" i="2"/>
  <c r="G4" i="2"/>
  <c r="G20" i="2"/>
  <c r="G36" i="2"/>
  <c r="G52" i="2"/>
  <c r="G68" i="2"/>
  <c r="G84" i="2"/>
  <c r="G100" i="2"/>
  <c r="G116" i="2"/>
  <c r="G132" i="2"/>
  <c r="G148" i="2"/>
  <c r="G164" i="2"/>
  <c r="G180" i="2"/>
  <c r="G196" i="2"/>
  <c r="G212" i="2"/>
  <c r="G232" i="2"/>
  <c r="G252" i="2"/>
  <c r="G276" i="2"/>
  <c r="G296" i="2"/>
  <c r="G316" i="2"/>
  <c r="G5" i="2"/>
  <c r="G21" i="2"/>
  <c r="G37" i="2"/>
  <c r="G53" i="2"/>
  <c r="G69" i="2"/>
  <c r="G85" i="2"/>
  <c r="G101" i="2"/>
  <c r="G117" i="2"/>
  <c r="G133" i="2"/>
  <c r="G149" i="2"/>
  <c r="G165" i="2"/>
  <c r="G181" i="2"/>
  <c r="G18" i="2"/>
  <c r="G34" i="2"/>
  <c r="G50" i="2"/>
  <c r="G66" i="2"/>
  <c r="G82" i="2"/>
  <c r="G98" i="2"/>
  <c r="G114" i="2"/>
  <c r="G130" i="2"/>
  <c r="G146" i="2"/>
  <c r="G162" i="2"/>
  <c r="G178" i="2"/>
  <c r="G240" i="2"/>
  <c r="G336" i="2"/>
  <c r="G352" i="2"/>
  <c r="G368" i="2"/>
  <c r="G388" i="2"/>
  <c r="G404" i="2"/>
  <c r="G420" i="2"/>
  <c r="G436" i="2"/>
  <c r="G456" i="2"/>
  <c r="G472" i="2"/>
  <c r="G488" i="2"/>
  <c r="G504" i="2"/>
  <c r="G524" i="2"/>
  <c r="G540" i="2"/>
  <c r="G556" i="2"/>
  <c r="G572" i="2"/>
  <c r="G592" i="2"/>
  <c r="G608" i="2"/>
  <c r="G624" i="2"/>
  <c r="G640" i="2"/>
  <c r="G656" i="2"/>
  <c r="G672" i="2"/>
  <c r="G688" i="2"/>
  <c r="G704" i="2"/>
  <c r="G720" i="2"/>
  <c r="G736" i="2"/>
  <c r="G752" i="2"/>
  <c r="G768" i="2"/>
  <c r="G784" i="2"/>
  <c r="G800" i="2"/>
  <c r="G816" i="2"/>
  <c r="G832" i="2"/>
  <c r="G848" i="2"/>
  <c r="G864" i="2"/>
  <c r="G880" i="2"/>
  <c r="G896" i="2"/>
  <c r="G912" i="2"/>
  <c r="G928" i="2"/>
  <c r="G944" i="2"/>
  <c r="G960" i="2"/>
  <c r="G976" i="2"/>
  <c r="G992" i="2"/>
  <c r="G1008" i="2"/>
  <c r="G1024" i="2"/>
  <c r="G1040" i="2"/>
  <c r="G1056" i="2"/>
  <c r="G1072" i="2"/>
  <c r="G1088" i="2"/>
  <c r="G1104" i="2"/>
  <c r="G1120" i="2"/>
  <c r="G1136" i="2"/>
  <c r="G1152" i="2"/>
  <c r="G2" i="2"/>
  <c r="H2" i="2" s="1"/>
  <c r="I2" i="2" s="1"/>
  <c r="G769" i="2"/>
  <c r="G805" i="2"/>
  <c r="G833" i="2"/>
  <c r="G873" i="2"/>
  <c r="G905" i="2"/>
  <c r="G945" i="2"/>
  <c r="G981" i="2"/>
  <c r="G1017" i="2"/>
  <c r="G1049" i="2"/>
  <c r="G1081" i="2"/>
  <c r="G1113" i="2"/>
  <c r="G1145" i="2"/>
  <c r="G986" i="2"/>
  <c r="G1046" i="2"/>
  <c r="G1094" i="2"/>
  <c r="G185" i="2"/>
  <c r="G201" i="2"/>
  <c r="G217" i="2"/>
  <c r="G233" i="2"/>
  <c r="G249" i="2"/>
  <c r="G265" i="2"/>
  <c r="G281" i="2"/>
  <c r="G297" i="2"/>
  <c r="G313" i="2"/>
  <c r="G341" i="2"/>
  <c r="G373" i="2"/>
  <c r="G405" i="2"/>
  <c r="G437" i="2"/>
  <c r="G469" i="2"/>
  <c r="G501" i="2"/>
  <c r="G533" i="2"/>
  <c r="G565" i="2"/>
  <c r="G597" i="2"/>
  <c r="G629" i="2"/>
  <c r="G661" i="2"/>
  <c r="G697" i="2"/>
  <c r="G789" i="2"/>
  <c r="G901" i="2"/>
  <c r="G997" i="2"/>
  <c r="G1125" i="2"/>
  <c r="G1034" i="2"/>
  <c r="G194" i="2"/>
  <c r="G230" i="2"/>
  <c r="G262" i="2"/>
  <c r="G298" i="2"/>
  <c r="G330" i="2"/>
  <c r="G366" i="2"/>
  <c r="G398" i="2"/>
  <c r="G434" i="2"/>
  <c r="G466" i="2"/>
  <c r="G502" i="2"/>
  <c r="G538" i="2"/>
  <c r="G570" i="2"/>
  <c r="G606" i="2"/>
  <c r="G638" i="2"/>
  <c r="G670" i="2"/>
  <c r="G702" i="2"/>
  <c r="G734" i="2"/>
  <c r="G774" i="2"/>
  <c r="G814" i="2"/>
  <c r="G858" i="2"/>
  <c r="G902" i="2"/>
  <c r="G942" i="2"/>
  <c r="G1070" i="2"/>
  <c r="G19" i="2"/>
  <c r="G59" i="2"/>
  <c r="G95" i="2"/>
  <c r="G131" i="2"/>
  <c r="G167" i="2"/>
  <c r="G203" i="2"/>
  <c r="G239" i="2"/>
  <c r="G818" i="2"/>
  <c r="G1058" i="2"/>
  <c r="G763" i="2"/>
  <c r="G867" i="2"/>
  <c r="G967" i="2"/>
  <c r="G1087" i="2"/>
  <c r="G278" i="2"/>
  <c r="G707" i="2"/>
  <c r="G871" i="2"/>
  <c r="G1007" i="2"/>
  <c r="G1135" i="2"/>
  <c r="G235" i="2"/>
  <c r="G275" i="2"/>
  <c r="G307" i="2"/>
  <c r="G339" i="2"/>
  <c r="G371" i="2"/>
  <c r="G403" i="2"/>
  <c r="G435" i="2"/>
  <c r="G467" i="2"/>
  <c r="G499" i="2"/>
  <c r="G531" i="2"/>
  <c r="G563" i="2"/>
  <c r="G595" i="2"/>
  <c r="G627" i="2"/>
  <c r="G659" i="2"/>
  <c r="G691" i="2"/>
  <c r="G755" i="2"/>
  <c r="G911" i="2"/>
  <c r="G1055" i="2"/>
  <c r="G693" i="2"/>
  <c r="G797" i="2"/>
  <c r="G941" i="2"/>
  <c r="G1101" i="2"/>
  <c r="G898" i="2"/>
  <c r="G739" i="2"/>
  <c r="G859" i="2"/>
  <c r="G987" i="2"/>
  <c r="G1103" i="2"/>
  <c r="G1143" i="2"/>
  <c r="G1159" i="2"/>
  <c r="P2" i="1"/>
  <c r="P3" i="1"/>
  <c r="P4" i="1"/>
  <c r="H4" i="2" l="1"/>
  <c r="S5" i="1"/>
  <c r="G281" i="1"/>
  <c r="M281" i="1" s="1"/>
  <c r="G987" i="1"/>
  <c r="M987" i="1" s="1"/>
  <c r="G988" i="1"/>
  <c r="M988" i="1" s="1"/>
  <c r="G989" i="1"/>
  <c r="M989" i="1" s="1"/>
  <c r="G990" i="1"/>
  <c r="M990" i="1" s="1"/>
  <c r="G991" i="1"/>
  <c r="M991" i="1" s="1"/>
  <c r="G992" i="1"/>
  <c r="M992" i="1" s="1"/>
  <c r="G993" i="1"/>
  <c r="M993" i="1" s="1"/>
  <c r="G994" i="1"/>
  <c r="M994" i="1" s="1"/>
  <c r="G995" i="1"/>
  <c r="M995" i="1" s="1"/>
  <c r="G996" i="1"/>
  <c r="M996" i="1" s="1"/>
  <c r="I996" i="1" s="1"/>
  <c r="H996" i="1" s="1"/>
  <c r="G997" i="1"/>
  <c r="M997" i="1" s="1"/>
  <c r="G998" i="1"/>
  <c r="M998" i="1" s="1"/>
  <c r="G999" i="1"/>
  <c r="M999" i="1" s="1"/>
  <c r="G1000" i="1"/>
  <c r="M1000" i="1" s="1"/>
  <c r="G1001" i="1"/>
  <c r="M1001" i="1" s="1"/>
  <c r="G1002" i="1"/>
  <c r="M1002" i="1" s="1"/>
  <c r="G1003" i="1"/>
  <c r="M1003" i="1" s="1"/>
  <c r="G1004" i="1"/>
  <c r="M1004" i="1" s="1"/>
  <c r="I1004" i="1" s="1"/>
  <c r="H1004" i="1" s="1"/>
  <c r="G1005" i="1"/>
  <c r="M1005" i="1" s="1"/>
  <c r="G1006" i="1"/>
  <c r="M1006" i="1" s="1"/>
  <c r="G1007" i="1"/>
  <c r="M1007" i="1" s="1"/>
  <c r="G1008" i="1"/>
  <c r="M1008" i="1" s="1"/>
  <c r="G1009" i="1"/>
  <c r="M1009" i="1" s="1"/>
  <c r="G1010" i="1"/>
  <c r="M1010" i="1" s="1"/>
  <c r="G1011" i="1"/>
  <c r="M1011" i="1" s="1"/>
  <c r="G1012" i="1"/>
  <c r="M1012" i="1" s="1"/>
  <c r="I1012" i="1" s="1"/>
  <c r="H1012" i="1" s="1"/>
  <c r="G1013" i="1"/>
  <c r="M1013" i="1" s="1"/>
  <c r="G1014" i="1"/>
  <c r="M1014" i="1" s="1"/>
  <c r="G1015" i="1"/>
  <c r="M1015" i="1" s="1"/>
  <c r="G1016" i="1"/>
  <c r="M1016" i="1" s="1"/>
  <c r="G1017" i="1"/>
  <c r="M1017" i="1" s="1"/>
  <c r="G1018" i="1"/>
  <c r="M1018" i="1" s="1"/>
  <c r="G1019" i="1"/>
  <c r="M1019" i="1" s="1"/>
  <c r="G1020" i="1"/>
  <c r="M1020" i="1" s="1"/>
  <c r="I1020" i="1" s="1"/>
  <c r="H1020" i="1" s="1"/>
  <c r="G149" i="1"/>
  <c r="M149" i="1" s="1"/>
  <c r="G502" i="1"/>
  <c r="M502" i="1" s="1"/>
  <c r="G319" i="1"/>
  <c r="M319" i="1" s="1"/>
  <c r="G351" i="1"/>
  <c r="M351" i="1" s="1"/>
  <c r="G213" i="1"/>
  <c r="M213" i="1" s="1"/>
  <c r="G98" i="1"/>
  <c r="M98" i="1" s="1"/>
  <c r="G1021" i="1"/>
  <c r="M1021" i="1" s="1"/>
  <c r="G172" i="1"/>
  <c r="M172" i="1" s="1"/>
  <c r="G1022" i="1"/>
  <c r="M1022" i="1" s="1"/>
  <c r="G1023" i="1"/>
  <c r="M1023" i="1" s="1"/>
  <c r="G1024" i="1"/>
  <c r="M1024" i="1" s="1"/>
  <c r="G1025" i="1"/>
  <c r="M1025" i="1" s="1"/>
  <c r="G1026" i="1"/>
  <c r="M1026" i="1" s="1"/>
  <c r="G1027" i="1"/>
  <c r="M1027" i="1" s="1"/>
  <c r="G1028" i="1"/>
  <c r="M1028" i="1" s="1"/>
  <c r="G1029" i="1"/>
  <c r="M1029" i="1" s="1"/>
  <c r="I1029" i="1" s="1"/>
  <c r="H1029" i="1" s="1"/>
  <c r="G1030" i="1"/>
  <c r="M1030" i="1" s="1"/>
  <c r="G1031" i="1"/>
  <c r="M1031" i="1" s="1"/>
  <c r="G1032" i="1"/>
  <c r="M1032" i="1" s="1"/>
  <c r="G1033" i="1"/>
  <c r="M1033" i="1" s="1"/>
  <c r="G1034" i="1"/>
  <c r="M1034" i="1" s="1"/>
  <c r="G1035" i="1"/>
  <c r="M1035" i="1" s="1"/>
  <c r="G1036" i="1"/>
  <c r="M1036" i="1" s="1"/>
  <c r="G1037" i="1"/>
  <c r="M1037" i="1" s="1"/>
  <c r="I1037" i="1" s="1"/>
  <c r="H1037" i="1" s="1"/>
  <c r="G1038" i="1"/>
  <c r="M1038" i="1" s="1"/>
  <c r="G1039" i="1"/>
  <c r="M1039" i="1" s="1"/>
  <c r="G1040" i="1"/>
  <c r="M1040" i="1" s="1"/>
  <c r="G1041" i="1"/>
  <c r="M1041" i="1" s="1"/>
  <c r="G1042" i="1"/>
  <c r="M1042" i="1" s="1"/>
  <c r="G1043" i="1"/>
  <c r="M1043" i="1" s="1"/>
  <c r="G1044" i="1"/>
  <c r="M1044" i="1" s="1"/>
  <c r="G1045" i="1"/>
  <c r="M1045" i="1" s="1"/>
  <c r="I1045" i="1" s="1"/>
  <c r="H1045" i="1" s="1"/>
  <c r="G1046" i="1"/>
  <c r="M1046" i="1" s="1"/>
  <c r="G1047" i="1"/>
  <c r="M1047" i="1" s="1"/>
  <c r="G1048" i="1"/>
  <c r="M1048" i="1" s="1"/>
  <c r="G1049" i="1"/>
  <c r="M1049" i="1" s="1"/>
  <c r="G1050" i="1"/>
  <c r="M1050" i="1" s="1"/>
  <c r="G1051" i="1"/>
  <c r="M1051" i="1" s="1"/>
  <c r="G1052" i="1"/>
  <c r="M1052" i="1" s="1"/>
  <c r="G1053" i="1"/>
  <c r="M1053" i="1" s="1"/>
  <c r="I1053" i="1" s="1"/>
  <c r="H1053" i="1" s="1"/>
  <c r="G1054" i="1"/>
  <c r="M1054" i="1" s="1"/>
  <c r="G1055" i="1"/>
  <c r="M1055" i="1" s="1"/>
  <c r="G1056" i="1"/>
  <c r="M1056" i="1" s="1"/>
  <c r="G1057" i="1"/>
  <c r="M1057" i="1" s="1"/>
  <c r="G1058" i="1"/>
  <c r="M1058" i="1" s="1"/>
  <c r="G1059" i="1"/>
  <c r="M1059" i="1" s="1"/>
  <c r="G1060" i="1"/>
  <c r="M1060" i="1" s="1"/>
  <c r="G1061" i="1"/>
  <c r="M1061" i="1" s="1"/>
  <c r="I1061" i="1" s="1"/>
  <c r="H1061" i="1" s="1"/>
  <c r="G1062" i="1"/>
  <c r="M1062" i="1" s="1"/>
  <c r="G1063" i="1"/>
  <c r="M1063" i="1" s="1"/>
  <c r="G1064" i="1"/>
  <c r="M1064" i="1" s="1"/>
  <c r="G1065" i="1"/>
  <c r="M1065" i="1" s="1"/>
  <c r="G1066" i="1"/>
  <c r="M1066" i="1" s="1"/>
  <c r="G1067" i="1"/>
  <c r="M1067" i="1" s="1"/>
  <c r="G1068" i="1"/>
  <c r="M1068" i="1" s="1"/>
  <c r="G1069" i="1"/>
  <c r="M1069" i="1" s="1"/>
  <c r="I1069" i="1" s="1"/>
  <c r="H1069" i="1" s="1"/>
  <c r="G1070" i="1"/>
  <c r="M1070" i="1" s="1"/>
  <c r="G1071" i="1"/>
  <c r="M1071" i="1" s="1"/>
  <c r="G1072" i="1"/>
  <c r="M1072" i="1" s="1"/>
  <c r="G1073" i="1"/>
  <c r="M1073" i="1" s="1"/>
  <c r="G1074" i="1"/>
  <c r="M1074" i="1" s="1"/>
  <c r="G1075" i="1"/>
  <c r="M1075" i="1" s="1"/>
  <c r="G1076" i="1"/>
  <c r="M1076" i="1" s="1"/>
  <c r="G1077" i="1"/>
  <c r="M1077" i="1" s="1"/>
  <c r="I1077" i="1" s="1"/>
  <c r="H1077" i="1" s="1"/>
  <c r="G1078" i="1"/>
  <c r="M1078" i="1" s="1"/>
  <c r="G1079" i="1"/>
  <c r="M1079" i="1" s="1"/>
  <c r="G1080" i="1"/>
  <c r="M1080" i="1" s="1"/>
  <c r="G1081" i="1"/>
  <c r="M1081" i="1" s="1"/>
  <c r="G183" i="1"/>
  <c r="M183" i="1" s="1"/>
  <c r="G443" i="1"/>
  <c r="M443" i="1" s="1"/>
  <c r="G533" i="1"/>
  <c r="M533" i="1" s="1"/>
  <c r="G555" i="1"/>
  <c r="M555" i="1" s="1"/>
  <c r="G701" i="1"/>
  <c r="M701" i="1" s="1"/>
  <c r="G1082" i="1"/>
  <c r="M1082" i="1" s="1"/>
  <c r="G1083" i="1"/>
  <c r="M1083" i="1" s="1"/>
  <c r="G212" i="1"/>
  <c r="M212" i="1" s="1"/>
  <c r="G706" i="1"/>
  <c r="M706" i="1" s="1"/>
  <c r="G686" i="1"/>
  <c r="M686" i="1" s="1"/>
  <c r="G447" i="1"/>
  <c r="M447" i="1" s="1"/>
  <c r="G798" i="1"/>
  <c r="M798" i="1" s="1"/>
  <c r="I798" i="1" s="1"/>
  <c r="H798" i="1" s="1"/>
  <c r="G1084" i="1"/>
  <c r="M1084" i="1" s="1"/>
  <c r="G1085" i="1"/>
  <c r="M1085" i="1" s="1"/>
  <c r="G956" i="1"/>
  <c r="M956" i="1" s="1"/>
  <c r="G754" i="1"/>
  <c r="M754" i="1" s="1"/>
  <c r="G324" i="1"/>
  <c r="M324" i="1" s="1"/>
  <c r="G940" i="1"/>
  <c r="M940" i="1" s="1"/>
  <c r="G606" i="1"/>
  <c r="M606" i="1" s="1"/>
  <c r="G694" i="1"/>
  <c r="M694" i="1" s="1"/>
  <c r="G367" i="1"/>
  <c r="M367" i="1" s="1"/>
  <c r="G8" i="1"/>
  <c r="M8" i="1" s="1"/>
  <c r="G449" i="1"/>
  <c r="M449" i="1" s="1"/>
  <c r="G33" i="1"/>
  <c r="M33" i="1" s="1"/>
  <c r="G961" i="1"/>
  <c r="M961" i="1" s="1"/>
  <c r="G941" i="1"/>
  <c r="M941" i="1" s="1"/>
  <c r="G980" i="1"/>
  <c r="M980" i="1" s="1"/>
  <c r="G499" i="1"/>
  <c r="M499" i="1" s="1"/>
  <c r="G164" i="1"/>
  <c r="M164" i="1" s="1"/>
  <c r="G970" i="1"/>
  <c r="M970" i="1" s="1"/>
  <c r="G581" i="1"/>
  <c r="M581" i="1" s="1"/>
  <c r="G766" i="1"/>
  <c r="M766" i="1" s="1"/>
  <c r="G733" i="1"/>
  <c r="M733" i="1" s="1"/>
  <c r="G452" i="1"/>
  <c r="M452" i="1" s="1"/>
  <c r="G1086" i="1"/>
  <c r="M1086" i="1" s="1"/>
  <c r="G986" i="1"/>
  <c r="M986" i="1" s="1"/>
  <c r="I986" i="1" s="1"/>
  <c r="H986" i="1" s="1"/>
  <c r="G860" i="1"/>
  <c r="M860" i="1" s="1"/>
  <c r="G1087" i="1"/>
  <c r="M1087" i="1" s="1"/>
  <c r="G680" i="1"/>
  <c r="M680" i="1" s="1"/>
  <c r="G230" i="1"/>
  <c r="M230" i="1" s="1"/>
  <c r="G271" i="1"/>
  <c r="M271" i="1" s="1"/>
  <c r="G238" i="1"/>
  <c r="M238" i="1" s="1"/>
  <c r="G815" i="1"/>
  <c r="M815" i="1" s="1"/>
  <c r="G673" i="1"/>
  <c r="M673" i="1" s="1"/>
  <c r="G326" i="1"/>
  <c r="M326" i="1" s="1"/>
  <c r="G1088" i="1"/>
  <c r="M1088" i="1" s="1"/>
  <c r="G501" i="1"/>
  <c r="M501" i="1" s="1"/>
  <c r="I501" i="1" s="1"/>
  <c r="H501" i="1" s="1"/>
  <c r="G1089" i="1"/>
  <c r="M1089" i="1" s="1"/>
  <c r="I1089" i="1" s="1"/>
  <c r="H1089" i="1" s="1"/>
  <c r="G355" i="1"/>
  <c r="M355" i="1" s="1"/>
  <c r="G90" i="1"/>
  <c r="M90" i="1" s="1"/>
  <c r="G2" i="1"/>
  <c r="M2" i="1" s="1"/>
  <c r="G779" i="1"/>
  <c r="M779" i="1" s="1"/>
  <c r="G524" i="1"/>
  <c r="M524" i="1" s="1"/>
  <c r="G1090" i="1"/>
  <c r="M1090" i="1" s="1"/>
  <c r="G897" i="1"/>
  <c r="M897" i="1" s="1"/>
  <c r="G878" i="1"/>
  <c r="M878" i="1" s="1"/>
  <c r="G900" i="1"/>
  <c r="M900" i="1" s="1"/>
  <c r="G1091" i="1"/>
  <c r="M1091" i="1" s="1"/>
  <c r="G109" i="1"/>
  <c r="M109" i="1" s="1"/>
  <c r="G56" i="1"/>
  <c r="M56" i="1" s="1"/>
  <c r="G1092" i="1"/>
  <c r="M1092" i="1" s="1"/>
  <c r="G65" i="1"/>
  <c r="M65" i="1" s="1"/>
  <c r="G296" i="1"/>
  <c r="M296" i="1" s="1"/>
  <c r="G372" i="1"/>
  <c r="M372" i="1" s="1"/>
  <c r="G53" i="1"/>
  <c r="M53" i="1" s="1"/>
  <c r="G607" i="1"/>
  <c r="M607" i="1" s="1"/>
  <c r="G536" i="1"/>
  <c r="M536" i="1" s="1"/>
  <c r="G1093" i="1"/>
  <c r="M1093" i="1" s="1"/>
  <c r="I1093" i="1" s="1"/>
  <c r="H1093" i="1" s="1"/>
  <c r="G771" i="1"/>
  <c r="M771" i="1" s="1"/>
  <c r="G374" i="1"/>
  <c r="M374" i="1" s="1"/>
  <c r="G1094" i="1"/>
  <c r="M1094" i="1" s="1"/>
  <c r="G698" i="1"/>
  <c r="M698" i="1" s="1"/>
  <c r="G1095" i="1"/>
  <c r="M1095" i="1" s="1"/>
  <c r="G173" i="1"/>
  <c r="M173" i="1" s="1"/>
  <c r="G456" i="1"/>
  <c r="M456" i="1" s="1"/>
  <c r="G294" i="1"/>
  <c r="M294" i="1" s="1"/>
  <c r="G348" i="1"/>
  <c r="M348" i="1" s="1"/>
  <c r="G431" i="1"/>
  <c r="M431" i="1" s="1"/>
  <c r="G55" i="1"/>
  <c r="M55" i="1" s="1"/>
  <c r="G1096" i="1"/>
  <c r="M1096" i="1" s="1"/>
  <c r="I1096" i="1" s="1"/>
  <c r="H1096" i="1" s="1"/>
  <c r="G720" i="1"/>
  <c r="M720" i="1" s="1"/>
  <c r="G1097" i="1"/>
  <c r="M1097" i="1" s="1"/>
  <c r="G716" i="1"/>
  <c r="M716" i="1" s="1"/>
  <c r="G1098" i="1"/>
  <c r="M1098" i="1" s="1"/>
  <c r="G193" i="1"/>
  <c r="M193" i="1" s="1"/>
  <c r="G102" i="1"/>
  <c r="M102" i="1" s="1"/>
  <c r="G879" i="1"/>
  <c r="M879" i="1" s="1"/>
  <c r="G707" i="1"/>
  <c r="M707" i="1" s="1"/>
  <c r="G816" i="1"/>
  <c r="M816" i="1" s="1"/>
  <c r="G586" i="1"/>
  <c r="M586" i="1" s="1"/>
  <c r="G818" i="1"/>
  <c r="M818" i="1" s="1"/>
  <c r="G171" i="1"/>
  <c r="M171" i="1" s="1"/>
  <c r="I171" i="1" s="1"/>
  <c r="H171" i="1" s="1"/>
  <c r="G446" i="1"/>
  <c r="M446" i="1" s="1"/>
  <c r="G809" i="1"/>
  <c r="M809" i="1" s="1"/>
  <c r="G217" i="1"/>
  <c r="M217" i="1" s="1"/>
  <c r="G917" i="1"/>
  <c r="M917" i="1" s="1"/>
  <c r="G953" i="1"/>
  <c r="M953" i="1" s="1"/>
  <c r="G573" i="1"/>
  <c r="M573" i="1" s="1"/>
  <c r="G646" i="1"/>
  <c r="M646" i="1" s="1"/>
  <c r="G1099" i="1"/>
  <c r="M1099" i="1" s="1"/>
  <c r="I1099" i="1" s="1"/>
  <c r="H1099" i="1" s="1"/>
  <c r="G1100" i="1"/>
  <c r="M1100" i="1" s="1"/>
  <c r="G943" i="1"/>
  <c r="M943" i="1" s="1"/>
  <c r="G746" i="1"/>
  <c r="M746" i="1" s="1"/>
  <c r="G535" i="1"/>
  <c r="M535" i="1" s="1"/>
  <c r="I535" i="1" s="1"/>
  <c r="H535" i="1" s="1"/>
  <c r="G137" i="1"/>
  <c r="M137" i="1" s="1"/>
  <c r="G857" i="1"/>
  <c r="M857" i="1" s="1"/>
  <c r="G209" i="1"/>
  <c r="M209" i="1" s="1"/>
  <c r="G576" i="1"/>
  <c r="M576" i="1" s="1"/>
  <c r="G760" i="1"/>
  <c r="M760" i="1" s="1"/>
  <c r="G837" i="1"/>
  <c r="M837" i="1" s="1"/>
  <c r="G799" i="1"/>
  <c r="M799" i="1" s="1"/>
  <c r="G763" i="1"/>
  <c r="M763" i="1" s="1"/>
  <c r="G797" i="1"/>
  <c r="M797" i="1" s="1"/>
  <c r="G401" i="1"/>
  <c r="M401" i="1" s="1"/>
  <c r="G457" i="1"/>
  <c r="M457" i="1" s="1"/>
  <c r="G246" i="1"/>
  <c r="M246" i="1" s="1"/>
  <c r="G1101" i="1"/>
  <c r="M1101" i="1" s="1"/>
  <c r="G523" i="1"/>
  <c r="M523" i="1" s="1"/>
  <c r="I523" i="1" s="1"/>
  <c r="H523" i="1" s="1"/>
  <c r="G1102" i="1"/>
  <c r="M1102" i="1" s="1"/>
  <c r="G656" i="1"/>
  <c r="M656" i="1" s="1"/>
  <c r="G974" i="1"/>
  <c r="M974" i="1" s="1"/>
  <c r="G960" i="1"/>
  <c r="M960" i="1" s="1"/>
  <c r="G649" i="1"/>
  <c r="M649" i="1" s="1"/>
  <c r="G45" i="1"/>
  <c r="M45" i="1" s="1"/>
  <c r="G610" i="1"/>
  <c r="M610" i="1" s="1"/>
  <c r="G968" i="1"/>
  <c r="M968" i="1" s="1"/>
  <c r="G969" i="1"/>
  <c r="M969" i="1" s="1"/>
  <c r="I969" i="1" s="1"/>
  <c r="H969" i="1" s="1"/>
  <c r="G916" i="1"/>
  <c r="M916" i="1" s="1"/>
  <c r="I916" i="1" s="1"/>
  <c r="H916" i="1" s="1"/>
  <c r="G979" i="1"/>
  <c r="M979" i="1" s="1"/>
  <c r="G912" i="1"/>
  <c r="M912" i="1" s="1"/>
  <c r="G775" i="1"/>
  <c r="M775" i="1" s="1"/>
  <c r="G487" i="1"/>
  <c r="M487" i="1" s="1"/>
  <c r="G772" i="1"/>
  <c r="M772" i="1" s="1"/>
  <c r="G644" i="1"/>
  <c r="M644" i="1" s="1"/>
  <c r="G699" i="1"/>
  <c r="M699" i="1" s="1"/>
  <c r="G748" i="1"/>
  <c r="M748" i="1" s="1"/>
  <c r="G669" i="1"/>
  <c r="M669" i="1" s="1"/>
  <c r="G12" i="1"/>
  <c r="M12" i="1" s="1"/>
  <c r="G360" i="1"/>
  <c r="M360" i="1" s="1"/>
  <c r="G227" i="1"/>
  <c r="M227" i="1" s="1"/>
  <c r="G473" i="1"/>
  <c r="M473" i="1" s="1"/>
  <c r="G808" i="1"/>
  <c r="M808" i="1" s="1"/>
  <c r="I808" i="1" s="1"/>
  <c r="H808" i="1" s="1"/>
  <c r="G517" i="1"/>
  <c r="M517" i="1" s="1"/>
  <c r="G876" i="1"/>
  <c r="M876" i="1" s="1"/>
  <c r="G939" i="1"/>
  <c r="M939" i="1" s="1"/>
  <c r="I939" i="1" s="1"/>
  <c r="H939" i="1" s="1"/>
  <c r="G425" i="1"/>
  <c r="M425" i="1" s="1"/>
  <c r="G108" i="1"/>
  <c r="M108" i="1" s="1"/>
  <c r="I108" i="1" s="1"/>
  <c r="H108" i="1" s="1"/>
  <c r="G156" i="1"/>
  <c r="M156" i="1" s="1"/>
  <c r="G152" i="1"/>
  <c r="M152" i="1" s="1"/>
  <c r="G821" i="1"/>
  <c r="M821" i="1" s="1"/>
  <c r="G831" i="1"/>
  <c r="M831" i="1" s="1"/>
  <c r="G950" i="1"/>
  <c r="M950" i="1" s="1"/>
  <c r="G739" i="1"/>
  <c r="M739" i="1" s="1"/>
  <c r="G354" i="1"/>
  <c r="M354" i="1" s="1"/>
  <c r="G191" i="1"/>
  <c r="M191" i="1" s="1"/>
  <c r="G1103" i="1"/>
  <c r="M1103" i="1" s="1"/>
  <c r="G470" i="1"/>
  <c r="M470" i="1" s="1"/>
  <c r="G37" i="1"/>
  <c r="M37" i="1" s="1"/>
  <c r="G301" i="1"/>
  <c r="M301" i="1" s="1"/>
  <c r="G437" i="1"/>
  <c r="M437" i="1" s="1"/>
  <c r="I437" i="1" s="1"/>
  <c r="H437" i="1" s="1"/>
  <c r="G955" i="1"/>
  <c r="M955" i="1" s="1"/>
  <c r="G343" i="1"/>
  <c r="M343" i="1" s="1"/>
  <c r="G465" i="1"/>
  <c r="M465" i="1" s="1"/>
  <c r="G664" i="1"/>
  <c r="M664" i="1" s="1"/>
  <c r="G153" i="1"/>
  <c r="M153" i="1" s="1"/>
  <c r="G436" i="1"/>
  <c r="M436" i="1" s="1"/>
  <c r="G5" i="1"/>
  <c r="M5" i="1" s="1"/>
  <c r="G1104" i="1"/>
  <c r="M1104" i="1" s="1"/>
  <c r="I1104" i="1" s="1"/>
  <c r="H1104" i="1" s="1"/>
  <c r="G263" i="1"/>
  <c r="M263" i="1" s="1"/>
  <c r="G442" i="1"/>
  <c r="M442" i="1" s="1"/>
  <c r="I442" i="1" s="1"/>
  <c r="H442" i="1" s="1"/>
  <c r="G320" i="1"/>
  <c r="M320" i="1" s="1"/>
  <c r="G845" i="1"/>
  <c r="M845" i="1" s="1"/>
  <c r="G601" i="1"/>
  <c r="M601" i="1" s="1"/>
  <c r="G419" i="1"/>
  <c r="M419" i="1" s="1"/>
  <c r="G371" i="1"/>
  <c r="M371" i="1" s="1"/>
  <c r="G575" i="1"/>
  <c r="M575" i="1" s="1"/>
  <c r="G303" i="1"/>
  <c r="M303" i="1" s="1"/>
  <c r="G836" i="1"/>
  <c r="M836" i="1" s="1"/>
  <c r="I836" i="1" s="1"/>
  <c r="H836" i="1" s="1"/>
  <c r="G875" i="1"/>
  <c r="M875" i="1" s="1"/>
  <c r="G384" i="1"/>
  <c r="M384" i="1" s="1"/>
  <c r="I384" i="1" s="1"/>
  <c r="H384" i="1" s="1"/>
  <c r="G693" i="1"/>
  <c r="M693" i="1" s="1"/>
  <c r="G435" i="1"/>
  <c r="M435" i="1" s="1"/>
  <c r="I435" i="1" s="1"/>
  <c r="H435" i="1" s="1"/>
  <c r="G1105" i="1"/>
  <c r="M1105" i="1" s="1"/>
  <c r="G1106" i="1"/>
  <c r="M1106" i="1" s="1"/>
  <c r="G31" i="1"/>
  <c r="M31" i="1" s="1"/>
  <c r="G244" i="1"/>
  <c r="M244" i="1" s="1"/>
  <c r="G839" i="1"/>
  <c r="M839" i="1" s="1"/>
  <c r="G79" i="1"/>
  <c r="M79" i="1" s="1"/>
  <c r="G167" i="1"/>
  <c r="M167" i="1" s="1"/>
  <c r="G74" i="1"/>
  <c r="M74" i="1" s="1"/>
  <c r="G438" i="1"/>
  <c r="M438" i="1" s="1"/>
  <c r="G410" i="1"/>
  <c r="M410" i="1" s="1"/>
  <c r="G444" i="1"/>
  <c r="M444" i="1" s="1"/>
  <c r="G385" i="1"/>
  <c r="M385" i="1" s="1"/>
  <c r="G684" i="1"/>
  <c r="M684" i="1" s="1"/>
  <c r="G302" i="1"/>
  <c r="M302" i="1" s="1"/>
  <c r="G143" i="1"/>
  <c r="M143" i="1" s="1"/>
  <c r="G160" i="1"/>
  <c r="M160" i="1" s="1"/>
  <c r="G365" i="1"/>
  <c r="M365" i="1" s="1"/>
  <c r="G1107" i="1"/>
  <c r="M1107" i="1" s="1"/>
  <c r="G1108" i="1"/>
  <c r="M1108" i="1" s="1"/>
  <c r="G880" i="1"/>
  <c r="M880" i="1" s="1"/>
  <c r="G1109" i="1"/>
  <c r="M1109" i="1" s="1"/>
  <c r="G804" i="1"/>
  <c r="M804" i="1" s="1"/>
  <c r="G414" i="1"/>
  <c r="M414" i="1" s="1"/>
  <c r="G314" i="1"/>
  <c r="M314" i="1" s="1"/>
  <c r="G433" i="1"/>
  <c r="M433" i="1" s="1"/>
  <c r="G745" i="1"/>
  <c r="M745" i="1" s="1"/>
  <c r="I745" i="1" s="1"/>
  <c r="H745" i="1" s="1"/>
  <c r="G1110" i="1"/>
  <c r="M1110" i="1" s="1"/>
  <c r="G405" i="1"/>
  <c r="M405" i="1" s="1"/>
  <c r="G975" i="1"/>
  <c r="M975" i="1" s="1"/>
  <c r="G807" i="1"/>
  <c r="M807" i="1" s="1"/>
  <c r="I807" i="1" s="1"/>
  <c r="H807" i="1" s="1"/>
  <c r="G984" i="1"/>
  <c r="M984" i="1" s="1"/>
  <c r="G909" i="1"/>
  <c r="M909" i="1" s="1"/>
  <c r="G722" i="1"/>
  <c r="M722" i="1" s="1"/>
  <c r="G469" i="1"/>
  <c r="M469" i="1" s="1"/>
  <c r="I469" i="1" s="1"/>
  <c r="H469" i="1" s="1"/>
  <c r="G561" i="1"/>
  <c r="M561" i="1" s="1"/>
  <c r="G660" i="1"/>
  <c r="M660" i="1" s="1"/>
  <c r="G742" i="1"/>
  <c r="M742" i="1" s="1"/>
  <c r="G762" i="1"/>
  <c r="M762" i="1" s="1"/>
  <c r="I762" i="1" s="1"/>
  <c r="H762" i="1" s="1"/>
  <c r="G778" i="1"/>
  <c r="M778" i="1" s="1"/>
  <c r="G25" i="1"/>
  <c r="M25" i="1" s="1"/>
  <c r="G691" i="1"/>
  <c r="M691" i="1" s="1"/>
  <c r="G934" i="1"/>
  <c r="M934" i="1" s="1"/>
  <c r="G397" i="1"/>
  <c r="M397" i="1" s="1"/>
  <c r="G249" i="1"/>
  <c r="M249" i="1" s="1"/>
  <c r="G587" i="1"/>
  <c r="M587" i="1" s="1"/>
  <c r="G448" i="1"/>
  <c r="M448" i="1" s="1"/>
  <c r="I448" i="1" s="1"/>
  <c r="H448" i="1" s="1"/>
  <c r="G504" i="1"/>
  <c r="M504" i="1" s="1"/>
  <c r="G685" i="1"/>
  <c r="M685" i="1" s="1"/>
  <c r="I685" i="1" s="1"/>
  <c r="H685" i="1" s="1"/>
  <c r="G379" i="1"/>
  <c r="M379" i="1" s="1"/>
  <c r="G334" i="1"/>
  <c r="M334" i="1" s="1"/>
  <c r="G526" i="1"/>
  <c r="M526" i="1" s="1"/>
  <c r="G505" i="1"/>
  <c r="M505" i="1" s="1"/>
  <c r="G641" i="1"/>
  <c r="M641" i="1" s="1"/>
  <c r="G34" i="1"/>
  <c r="M34" i="1" s="1"/>
  <c r="G377" i="1"/>
  <c r="M377" i="1" s="1"/>
  <c r="G1111" i="1"/>
  <c r="M1111" i="1" s="1"/>
  <c r="G163" i="1"/>
  <c r="M163" i="1" s="1"/>
  <c r="I163" i="1" s="1"/>
  <c r="H163" i="1" s="1"/>
  <c r="G177" i="1"/>
  <c r="M177" i="1" s="1"/>
  <c r="G613" i="1"/>
  <c r="M613" i="1" s="1"/>
  <c r="G451" i="1"/>
  <c r="M451" i="1" s="1"/>
  <c r="I451" i="1" s="1"/>
  <c r="H451" i="1" s="1"/>
  <c r="G534" i="1"/>
  <c r="M534" i="1" s="1"/>
  <c r="G85" i="1"/>
  <c r="M85" i="1" s="1"/>
  <c r="G130" i="1"/>
  <c r="M130" i="1" s="1"/>
  <c r="G325" i="1"/>
  <c r="M325" i="1" s="1"/>
  <c r="I325" i="1" s="1"/>
  <c r="H325" i="1" s="1"/>
  <c r="G97" i="1"/>
  <c r="M97" i="1" s="1"/>
  <c r="I97" i="1" s="1"/>
  <c r="H97" i="1" s="1"/>
  <c r="G232" i="1"/>
  <c r="M232" i="1" s="1"/>
  <c r="G203" i="1"/>
  <c r="M203" i="1" s="1"/>
  <c r="G44" i="1"/>
  <c r="M44" i="1" s="1"/>
  <c r="G201" i="1"/>
  <c r="M201" i="1" s="1"/>
  <c r="G139" i="1"/>
  <c r="M139" i="1" s="1"/>
  <c r="G197" i="1"/>
  <c r="M197" i="1" s="1"/>
  <c r="G254" i="1"/>
  <c r="M254" i="1" s="1"/>
  <c r="G126" i="1"/>
  <c r="M126" i="1" s="1"/>
  <c r="G1112" i="1"/>
  <c r="M1112" i="1" s="1"/>
  <c r="I1112" i="1" s="1"/>
  <c r="H1112" i="1" s="1"/>
  <c r="G20" i="1"/>
  <c r="M20" i="1" s="1"/>
  <c r="G66" i="1"/>
  <c r="M66" i="1" s="1"/>
  <c r="G3" i="1"/>
  <c r="M3" i="1" s="1"/>
  <c r="G6" i="1"/>
  <c r="M6" i="1" s="1"/>
  <c r="G241" i="1"/>
  <c r="M241" i="1" s="1"/>
  <c r="G1113" i="1"/>
  <c r="M1113" i="1" s="1"/>
  <c r="G339" i="1"/>
  <c r="M339" i="1" s="1"/>
  <c r="G426" i="1"/>
  <c r="M426" i="1" s="1"/>
  <c r="G154" i="1"/>
  <c r="M154" i="1" s="1"/>
  <c r="G93" i="1"/>
  <c r="M93" i="1" s="1"/>
  <c r="G945" i="1"/>
  <c r="M945" i="1" s="1"/>
  <c r="G420" i="1"/>
  <c r="M420" i="1" s="1"/>
  <c r="G306" i="1"/>
  <c r="M306" i="1" s="1"/>
  <c r="G1114" i="1"/>
  <c r="M1114" i="1" s="1"/>
  <c r="G544" i="1"/>
  <c r="M544" i="1" s="1"/>
  <c r="G609" i="1"/>
  <c r="M609" i="1" s="1"/>
  <c r="I609" i="1" s="1"/>
  <c r="H609" i="1" s="1"/>
  <c r="G810" i="1"/>
  <c r="M810" i="1" s="1"/>
  <c r="G937" i="1"/>
  <c r="M937" i="1" s="1"/>
  <c r="G911" i="1"/>
  <c r="M911" i="1" s="1"/>
  <c r="I911" i="1" s="1"/>
  <c r="H911" i="1" s="1"/>
  <c r="G1115" i="1"/>
  <c r="M1115" i="1" s="1"/>
  <c r="G396" i="1"/>
  <c r="M396" i="1" s="1"/>
  <c r="G403" i="1"/>
  <c r="M403" i="1" s="1"/>
  <c r="G208" i="1"/>
  <c r="M208" i="1" s="1"/>
  <c r="I208" i="1" s="1"/>
  <c r="H208" i="1" s="1"/>
  <c r="G83" i="1"/>
  <c r="M83" i="1" s="1"/>
  <c r="G737" i="1"/>
  <c r="M737" i="1" s="1"/>
  <c r="G125" i="1"/>
  <c r="M125" i="1" s="1"/>
  <c r="G166" i="1"/>
  <c r="M166" i="1" s="1"/>
  <c r="I166" i="1" s="1"/>
  <c r="H166" i="1" s="1"/>
  <c r="G604" i="1"/>
  <c r="M604" i="1" s="1"/>
  <c r="G636" i="1"/>
  <c r="M636" i="1" s="1"/>
  <c r="G752" i="1"/>
  <c r="M752" i="1" s="1"/>
  <c r="G392" i="1"/>
  <c r="M392" i="1" s="1"/>
  <c r="G81" i="1"/>
  <c r="M81" i="1" s="1"/>
  <c r="G520" i="1"/>
  <c r="M520" i="1" s="1"/>
  <c r="G409" i="1"/>
  <c r="M409" i="1" s="1"/>
  <c r="G293" i="1"/>
  <c r="M293" i="1" s="1"/>
  <c r="G780" i="1"/>
  <c r="M780" i="1" s="1"/>
  <c r="G564" i="1"/>
  <c r="M564" i="1" s="1"/>
  <c r="G269" i="1"/>
  <c r="M269" i="1" s="1"/>
  <c r="G402" i="1"/>
  <c r="M402" i="1" s="1"/>
  <c r="I402" i="1" s="1"/>
  <c r="H402" i="1" s="1"/>
  <c r="G663" i="1"/>
  <c r="M663" i="1" s="1"/>
  <c r="I663" i="1" s="1"/>
  <c r="H663" i="1" s="1"/>
  <c r="G491" i="1"/>
  <c r="M491" i="1" s="1"/>
  <c r="G115" i="1"/>
  <c r="M115" i="1" s="1"/>
  <c r="G967" i="1"/>
  <c r="M967" i="1" s="1"/>
  <c r="I967" i="1" s="1"/>
  <c r="H967" i="1" s="1"/>
  <c r="G895" i="1"/>
  <c r="M895" i="1" s="1"/>
  <c r="G903" i="1"/>
  <c r="M903" i="1" s="1"/>
  <c r="G871" i="1"/>
  <c r="M871" i="1" s="1"/>
  <c r="G801" i="1"/>
  <c r="M801" i="1" s="1"/>
  <c r="G282" i="1"/>
  <c r="M282" i="1" s="1"/>
  <c r="G725" i="1"/>
  <c r="M725" i="1" s="1"/>
  <c r="G929" i="1"/>
  <c r="M929" i="1" s="1"/>
  <c r="G948" i="1"/>
  <c r="M948" i="1" s="1"/>
  <c r="G921" i="1"/>
  <c r="M921" i="1" s="1"/>
  <c r="G942" i="1"/>
  <c r="M942" i="1" s="1"/>
  <c r="I942" i="1" s="1"/>
  <c r="H942" i="1" s="1"/>
  <c r="G899" i="1"/>
  <c r="M899" i="1" s="1"/>
  <c r="G972" i="1"/>
  <c r="M972" i="1" s="1"/>
  <c r="G983" i="1"/>
  <c r="M983" i="1" s="1"/>
  <c r="I983" i="1" s="1"/>
  <c r="H983" i="1" s="1"/>
  <c r="G977" i="1"/>
  <c r="M977" i="1" s="1"/>
  <c r="G865" i="1"/>
  <c r="M865" i="1" s="1"/>
  <c r="G952" i="1"/>
  <c r="M952" i="1" s="1"/>
  <c r="G965" i="1"/>
  <c r="M965" i="1" s="1"/>
  <c r="G850" i="1"/>
  <c r="M850" i="1" s="1"/>
  <c r="G935" i="1"/>
  <c r="M935" i="1" s="1"/>
  <c r="G757" i="1"/>
  <c r="M757" i="1" s="1"/>
  <c r="G887" i="1"/>
  <c r="M887" i="1" s="1"/>
  <c r="G870" i="1"/>
  <c r="M870" i="1" s="1"/>
  <c r="I870" i="1" s="1"/>
  <c r="H870" i="1" s="1"/>
  <c r="G848" i="1"/>
  <c r="M848" i="1" s="1"/>
  <c r="G885" i="1"/>
  <c r="M885" i="1" s="1"/>
  <c r="G833" i="1"/>
  <c r="M833" i="1" s="1"/>
  <c r="G973" i="1"/>
  <c r="M973" i="1" s="1"/>
  <c r="G908" i="1"/>
  <c r="M908" i="1" s="1"/>
  <c r="I908" i="1" s="1"/>
  <c r="H908" i="1" s="1"/>
  <c r="G107" i="1"/>
  <c r="M107" i="1" s="1"/>
  <c r="I107" i="1" s="1"/>
  <c r="H107" i="1" s="1"/>
  <c r="G594" i="1"/>
  <c r="M594" i="1" s="1"/>
  <c r="G851" i="1"/>
  <c r="M851" i="1" s="1"/>
  <c r="G24" i="1"/>
  <c r="M24" i="1" s="1"/>
  <c r="I24" i="1" s="1"/>
  <c r="H24" i="1" s="1"/>
  <c r="G50" i="1"/>
  <c r="M50" i="1" s="1"/>
  <c r="G652" i="1"/>
  <c r="M652" i="1" s="1"/>
  <c r="G341" i="1"/>
  <c r="M341" i="1" s="1"/>
  <c r="G155" i="1"/>
  <c r="M155" i="1" s="1"/>
  <c r="G186" i="1"/>
  <c r="M186" i="1" s="1"/>
  <c r="G250" i="1"/>
  <c r="M250" i="1" s="1"/>
  <c r="G181" i="1"/>
  <c r="M181" i="1" s="1"/>
  <c r="G781" i="1"/>
  <c r="M781" i="1" s="1"/>
  <c r="G67" i="1"/>
  <c r="M67" i="1" s="1"/>
  <c r="G982" i="1"/>
  <c r="M982" i="1" s="1"/>
  <c r="I982" i="1" s="1"/>
  <c r="H982" i="1" s="1"/>
  <c r="G697" i="1"/>
  <c r="M697" i="1" s="1"/>
  <c r="G530" i="1"/>
  <c r="M530" i="1" s="1"/>
  <c r="G58" i="1"/>
  <c r="M58" i="1" s="1"/>
  <c r="G688" i="1"/>
  <c r="M688" i="1" s="1"/>
  <c r="I688" i="1" s="1"/>
  <c r="H688" i="1" s="1"/>
  <c r="G218" i="1"/>
  <c r="M218" i="1" s="1"/>
  <c r="G278" i="1"/>
  <c r="M278" i="1" s="1"/>
  <c r="G344" i="1"/>
  <c r="M344" i="1" s="1"/>
  <c r="G298" i="1"/>
  <c r="M298" i="1" s="1"/>
  <c r="G689" i="1"/>
  <c r="M689" i="1" s="1"/>
  <c r="G315" i="1"/>
  <c r="M315" i="1" s="1"/>
  <c r="G337" i="1"/>
  <c r="M337" i="1" s="1"/>
  <c r="G466" i="1"/>
  <c r="M466" i="1" s="1"/>
  <c r="G793" i="1"/>
  <c r="M793" i="1" s="1"/>
  <c r="G223" i="1"/>
  <c r="M223" i="1" s="1"/>
  <c r="G500" i="1"/>
  <c r="M500" i="1" s="1"/>
  <c r="I500" i="1" s="1"/>
  <c r="H500" i="1" s="1"/>
  <c r="G216" i="1"/>
  <c r="M216" i="1" s="1"/>
  <c r="I216" i="1" s="1"/>
  <c r="H216" i="1" s="1"/>
  <c r="G579" i="1"/>
  <c r="M579" i="1" s="1"/>
  <c r="G513" i="1"/>
  <c r="M513" i="1" s="1"/>
  <c r="G312" i="1"/>
  <c r="M312" i="1" s="1"/>
  <c r="G300" i="1"/>
  <c r="M300" i="1" s="1"/>
  <c r="I300" i="1" s="1"/>
  <c r="H300" i="1" s="1"/>
  <c r="G42" i="1"/>
  <c r="M42" i="1" s="1"/>
  <c r="G36" i="1"/>
  <c r="M36" i="1" s="1"/>
  <c r="I36" i="1" s="1"/>
  <c r="H36" i="1" s="1"/>
  <c r="G52" i="1"/>
  <c r="M52" i="1" s="1"/>
  <c r="G1116" i="1"/>
  <c r="M1116" i="1" s="1"/>
  <c r="G843" i="1"/>
  <c r="M843" i="1" s="1"/>
  <c r="G486" i="1"/>
  <c r="M486" i="1" s="1"/>
  <c r="G687" i="1"/>
  <c r="M687" i="1" s="1"/>
  <c r="G215" i="1"/>
  <c r="M215" i="1" s="1"/>
  <c r="G612" i="1"/>
  <c r="M612" i="1" s="1"/>
  <c r="I612" i="1" s="1"/>
  <c r="H612" i="1" s="1"/>
  <c r="G292" i="1"/>
  <c r="M292" i="1" s="1"/>
  <c r="G498" i="1"/>
  <c r="M498" i="1" s="1"/>
  <c r="G236" i="1"/>
  <c r="M236" i="1" s="1"/>
  <c r="G510" i="1"/>
  <c r="M510" i="1" s="1"/>
  <c r="G521" i="1"/>
  <c r="M521" i="1" s="1"/>
  <c r="G408" i="1"/>
  <c r="M408" i="1" s="1"/>
  <c r="I408" i="1" s="1"/>
  <c r="H408" i="1" s="1"/>
  <c r="G198" i="1"/>
  <c r="M198" i="1" s="1"/>
  <c r="G353" i="1"/>
  <c r="M353" i="1" s="1"/>
  <c r="I353" i="1" s="1"/>
  <c r="H353" i="1" s="1"/>
  <c r="G251" i="1"/>
  <c r="M251" i="1" s="1"/>
  <c r="G642" i="1"/>
  <c r="M642" i="1" s="1"/>
  <c r="G494" i="1"/>
  <c r="M494" i="1" s="1"/>
  <c r="G764" i="1"/>
  <c r="M764" i="1" s="1"/>
  <c r="G796" i="1"/>
  <c r="M796" i="1" s="1"/>
  <c r="G148" i="1"/>
  <c r="M148" i="1" s="1"/>
  <c r="I148" i="1" s="1"/>
  <c r="H148" i="1" s="1"/>
  <c r="G394" i="1"/>
  <c r="M394" i="1" s="1"/>
  <c r="G323" i="1"/>
  <c r="M323" i="1" s="1"/>
  <c r="I323" i="1" s="1"/>
  <c r="H323" i="1" s="1"/>
  <c r="G127" i="1"/>
  <c r="M127" i="1" s="1"/>
  <c r="G611" i="1"/>
  <c r="M611" i="1" s="1"/>
  <c r="G863" i="1"/>
  <c r="M863" i="1" s="1"/>
  <c r="G400" i="1"/>
  <c r="M400" i="1" s="1"/>
  <c r="I400" i="1" s="1"/>
  <c r="H400" i="1" s="1"/>
  <c r="G235" i="1"/>
  <c r="M235" i="1" s="1"/>
  <c r="G122" i="1"/>
  <c r="M122" i="1" s="1"/>
  <c r="G1117" i="1"/>
  <c r="M1117" i="1" s="1"/>
  <c r="I1117" i="1" s="1"/>
  <c r="H1117" i="1" s="1"/>
  <c r="G128" i="1"/>
  <c r="M128" i="1" s="1"/>
  <c r="G488" i="1"/>
  <c r="M488" i="1" s="1"/>
  <c r="G274" i="1"/>
  <c r="M274" i="1" s="1"/>
  <c r="G590" i="1"/>
  <c r="M590" i="1" s="1"/>
  <c r="G239" i="1"/>
  <c r="M239" i="1" s="1"/>
  <c r="G359" i="1"/>
  <c r="M359" i="1" s="1"/>
  <c r="G364" i="1"/>
  <c r="M364" i="1" s="1"/>
  <c r="I364" i="1" s="1"/>
  <c r="H364" i="1" s="1"/>
  <c r="G204" i="1"/>
  <c r="M204" i="1" s="1"/>
  <c r="G932" i="1"/>
  <c r="M932" i="1" s="1"/>
  <c r="G820" i="1"/>
  <c r="M820" i="1" s="1"/>
  <c r="I820" i="1" s="1"/>
  <c r="H820" i="1" s="1"/>
  <c r="G304" i="1"/>
  <c r="M304" i="1" s="1"/>
  <c r="G91" i="1"/>
  <c r="M91" i="1" s="1"/>
  <c r="G1118" i="1"/>
  <c r="M1118" i="1" s="1"/>
  <c r="G157" i="1"/>
  <c r="M157" i="1" s="1"/>
  <c r="G169" i="1"/>
  <c r="M169" i="1" s="1"/>
  <c r="G726" i="1"/>
  <c r="M726" i="1" s="1"/>
  <c r="G23" i="1"/>
  <c r="M23" i="1" s="1"/>
  <c r="I23" i="1" s="1"/>
  <c r="H23" i="1" s="1"/>
  <c r="G150" i="1"/>
  <c r="M150" i="1" s="1"/>
  <c r="G1119" i="1"/>
  <c r="M1119" i="1" s="1"/>
  <c r="G668" i="1"/>
  <c r="M668" i="1" s="1"/>
  <c r="G1120" i="1"/>
  <c r="M1120" i="1" s="1"/>
  <c r="G665" i="1"/>
  <c r="M665" i="1" s="1"/>
  <c r="G105" i="1"/>
  <c r="M105" i="1" s="1"/>
  <c r="G584" i="1"/>
  <c r="M584" i="1" s="1"/>
  <c r="G599" i="1"/>
  <c r="M599" i="1" s="1"/>
  <c r="G214" i="1"/>
  <c r="M214" i="1" s="1"/>
  <c r="G718" i="1"/>
  <c r="M718" i="1" s="1"/>
  <c r="G1121" i="1"/>
  <c r="M1121" i="1" s="1"/>
  <c r="G474" i="1"/>
  <c r="M474" i="1" s="1"/>
  <c r="G710" i="1"/>
  <c r="M710" i="1" s="1"/>
  <c r="G380" i="1"/>
  <c r="M380" i="1" s="1"/>
  <c r="G110" i="1"/>
  <c r="M110" i="1" s="1"/>
  <c r="G190" i="1"/>
  <c r="M190" i="1" s="1"/>
  <c r="G16" i="1"/>
  <c r="M16" i="1" s="1"/>
  <c r="G41" i="1"/>
  <c r="M41" i="1" s="1"/>
  <c r="G133" i="1"/>
  <c r="M133" i="1" s="1"/>
  <c r="G141" i="1"/>
  <c r="M141" i="1" s="1"/>
  <c r="G170" i="1"/>
  <c r="M170" i="1" s="1"/>
  <c r="G387" i="1"/>
  <c r="M387" i="1" s="1"/>
  <c r="G640" i="1"/>
  <c r="M640" i="1" s="1"/>
  <c r="I640" i="1" s="1"/>
  <c r="H640" i="1" s="1"/>
  <c r="G666" i="1"/>
  <c r="M666" i="1" s="1"/>
  <c r="G568" i="1"/>
  <c r="M568" i="1" s="1"/>
  <c r="G546" i="1"/>
  <c r="M546" i="1" s="1"/>
  <c r="G199" i="1"/>
  <c r="M199" i="1" s="1"/>
  <c r="G86" i="1"/>
  <c r="M86" i="1" s="1"/>
  <c r="G259" i="1"/>
  <c r="M259" i="1" s="1"/>
  <c r="G675" i="1"/>
  <c r="M675" i="1" s="1"/>
  <c r="G888" i="1"/>
  <c r="M888" i="1" s="1"/>
  <c r="G729" i="1"/>
  <c r="M729" i="1" s="1"/>
  <c r="G655" i="1"/>
  <c r="M655" i="1" s="1"/>
  <c r="G82" i="1"/>
  <c r="M82" i="1" s="1"/>
  <c r="G791" i="1"/>
  <c r="M791" i="1" s="1"/>
  <c r="G220" i="1"/>
  <c r="M220" i="1" s="1"/>
  <c r="G338" i="1"/>
  <c r="M338" i="1" s="1"/>
  <c r="G577" i="1"/>
  <c r="M577" i="1" s="1"/>
  <c r="G946" i="1"/>
  <c r="M946" i="1" s="1"/>
  <c r="I946" i="1" s="1"/>
  <c r="H946" i="1" s="1"/>
  <c r="G915" i="1"/>
  <c r="M915" i="1" s="1"/>
  <c r="G1122" i="1"/>
  <c r="M1122" i="1" s="1"/>
  <c r="G552" i="1"/>
  <c r="M552" i="1" s="1"/>
  <c r="G914" i="1"/>
  <c r="M914" i="1" s="1"/>
  <c r="G35" i="1"/>
  <c r="M35" i="1" s="1"/>
  <c r="G116" i="1"/>
  <c r="M116" i="1" s="1"/>
  <c r="G13" i="1"/>
  <c r="M13" i="1" s="1"/>
  <c r="G361" i="1"/>
  <c r="M361" i="1" s="1"/>
  <c r="G40" i="1"/>
  <c r="M40" i="1" s="1"/>
  <c r="G28" i="1"/>
  <c r="M28" i="1" s="1"/>
  <c r="G89" i="1"/>
  <c r="M89" i="1" s="1"/>
  <c r="I89" i="1" s="1"/>
  <c r="H89" i="1" s="1"/>
  <c r="G10" i="1"/>
  <c r="M10" i="1" s="1"/>
  <c r="I10" i="1" s="1"/>
  <c r="H10" i="1" s="1"/>
  <c r="G228" i="1"/>
  <c r="M228" i="1" s="1"/>
  <c r="G349" i="1"/>
  <c r="M349" i="1" s="1"/>
  <c r="G947" i="1"/>
  <c r="M947" i="1" s="1"/>
  <c r="I947" i="1" s="1"/>
  <c r="H947" i="1" s="1"/>
  <c r="G913" i="1"/>
  <c r="M913" i="1" s="1"/>
  <c r="G933" i="1"/>
  <c r="M933" i="1" s="1"/>
  <c r="G919" i="1"/>
  <c r="M919" i="1" s="1"/>
  <c r="G657" i="1"/>
  <c r="M657" i="1" s="1"/>
  <c r="G740" i="1"/>
  <c r="M740" i="1" s="1"/>
  <c r="G930" i="1"/>
  <c r="M930" i="1" s="1"/>
  <c r="G846" i="1"/>
  <c r="M846" i="1" s="1"/>
  <c r="G884" i="1"/>
  <c r="M884" i="1" s="1"/>
  <c r="I884" i="1" s="1"/>
  <c r="H884" i="1" s="1"/>
  <c r="G753" i="1"/>
  <c r="M753" i="1" s="1"/>
  <c r="I753" i="1" s="1"/>
  <c r="H753" i="1" s="1"/>
  <c r="G906" i="1"/>
  <c r="M906" i="1" s="1"/>
  <c r="G453" i="1"/>
  <c r="M453" i="1" s="1"/>
  <c r="G412" i="1"/>
  <c r="M412" i="1" s="1"/>
  <c r="G918" i="1"/>
  <c r="M918" i="1" s="1"/>
  <c r="G907" i="1"/>
  <c r="M907" i="1" s="1"/>
  <c r="I907" i="1" s="1"/>
  <c r="H907" i="1" s="1"/>
  <c r="G770" i="1"/>
  <c r="M770" i="1" s="1"/>
  <c r="I770" i="1" s="1"/>
  <c r="H770" i="1" s="1"/>
  <c r="G72" i="1"/>
  <c r="M72" i="1" s="1"/>
  <c r="G616" i="1"/>
  <c r="M616" i="1" s="1"/>
  <c r="G632" i="1"/>
  <c r="M632" i="1" s="1"/>
  <c r="G619" i="1"/>
  <c r="M619" i="1" s="1"/>
  <c r="G112" i="1"/>
  <c r="M112" i="1" s="1"/>
  <c r="G464" i="1"/>
  <c r="M464" i="1" s="1"/>
  <c r="I464" i="1" s="1"/>
  <c r="H464" i="1" s="1"/>
  <c r="G276" i="1"/>
  <c r="M276" i="1" s="1"/>
  <c r="G340" i="1"/>
  <c r="M340" i="1" s="1"/>
  <c r="I340" i="1" s="1"/>
  <c r="H340" i="1" s="1"/>
  <c r="G835" i="1"/>
  <c r="M835" i="1" s="1"/>
  <c r="I835" i="1" s="1"/>
  <c r="H835" i="1" s="1"/>
  <c r="G73" i="1"/>
  <c r="M73" i="1" s="1"/>
  <c r="I73" i="1" s="1"/>
  <c r="H73" i="1" s="1"/>
  <c r="G966" i="1"/>
  <c r="M966" i="1" s="1"/>
  <c r="G910" i="1"/>
  <c r="M910" i="1" s="1"/>
  <c r="G257" i="1"/>
  <c r="M257" i="1" s="1"/>
  <c r="G1123" i="1"/>
  <c r="M1123" i="1" s="1"/>
  <c r="I1123" i="1" s="1"/>
  <c r="H1123" i="1" s="1"/>
  <c r="G288" i="1"/>
  <c r="M288" i="1" s="1"/>
  <c r="G813" i="1"/>
  <c r="M813" i="1" s="1"/>
  <c r="G32" i="1"/>
  <c r="M32" i="1" s="1"/>
  <c r="G333" i="1"/>
  <c r="M333" i="1" s="1"/>
  <c r="I333" i="1" s="1"/>
  <c r="H333" i="1" s="1"/>
  <c r="G715" i="1"/>
  <c r="M715" i="1" s="1"/>
  <c r="G773" i="1"/>
  <c r="M773" i="1" s="1"/>
  <c r="G187" i="1"/>
  <c r="M187" i="1" s="1"/>
  <c r="G120" i="1"/>
  <c r="M120" i="1" s="1"/>
  <c r="G759" i="1"/>
  <c r="M759" i="1" s="1"/>
  <c r="I759" i="1" s="1"/>
  <c r="H759" i="1" s="1"/>
  <c r="G309" i="1"/>
  <c r="M309" i="1" s="1"/>
  <c r="G571" i="1"/>
  <c r="M571" i="1" s="1"/>
  <c r="G370" i="1"/>
  <c r="M370" i="1" s="1"/>
  <c r="I370" i="1" s="1"/>
  <c r="H370" i="1" s="1"/>
  <c r="G428" i="1"/>
  <c r="M428" i="1" s="1"/>
  <c r="G572" i="1"/>
  <c r="M572" i="1" s="1"/>
  <c r="I572" i="1" s="1"/>
  <c r="H572" i="1" s="1"/>
  <c r="G356" i="1"/>
  <c r="M356" i="1" s="1"/>
  <c r="G789" i="1"/>
  <c r="M789" i="1" s="1"/>
  <c r="I789" i="1" s="1"/>
  <c r="H789" i="1" s="1"/>
  <c r="G375" i="1"/>
  <c r="M375" i="1" s="1"/>
  <c r="G266" i="1"/>
  <c r="M266" i="1" s="1"/>
  <c r="G275" i="1"/>
  <c r="M275" i="1" s="1"/>
  <c r="I275" i="1" s="1"/>
  <c r="H275" i="1" s="1"/>
  <c r="G224" i="1"/>
  <c r="M224" i="1" s="1"/>
  <c r="G179" i="1"/>
  <c r="M179" i="1" s="1"/>
  <c r="G289" i="1"/>
  <c r="M289" i="1" s="1"/>
  <c r="G541" i="1"/>
  <c r="M541" i="1" s="1"/>
  <c r="G631" i="1"/>
  <c r="M631" i="1" s="1"/>
  <c r="G893" i="1"/>
  <c r="M893" i="1" s="1"/>
  <c r="G849" i="1"/>
  <c r="M849" i="1" s="1"/>
  <c r="I849" i="1" s="1"/>
  <c r="H849" i="1" s="1"/>
  <c r="G1124" i="1"/>
  <c r="M1124" i="1" s="1"/>
  <c r="G902" i="1"/>
  <c r="M902" i="1" s="1"/>
  <c r="I902" i="1" s="1"/>
  <c r="H902" i="1" s="1"/>
  <c r="G824" i="1"/>
  <c r="M824" i="1" s="1"/>
  <c r="G330" i="1"/>
  <c r="M330" i="1" s="1"/>
  <c r="G268" i="1"/>
  <c r="M268" i="1" s="1"/>
  <c r="I268" i="1" s="1"/>
  <c r="H268" i="1" s="1"/>
  <c r="G328" i="1"/>
  <c r="M328" i="1" s="1"/>
  <c r="G211" i="1"/>
  <c r="M211" i="1" s="1"/>
  <c r="G847" i="1"/>
  <c r="M847" i="1" s="1"/>
  <c r="G26" i="1"/>
  <c r="M26" i="1" s="1"/>
  <c r="G556" i="1"/>
  <c r="M556" i="1" s="1"/>
  <c r="G206" i="1"/>
  <c r="M206" i="1" s="1"/>
  <c r="G88" i="1"/>
  <c r="M88" i="1" s="1"/>
  <c r="G450" i="1"/>
  <c r="M450" i="1" s="1"/>
  <c r="I450" i="1" s="1"/>
  <c r="H450" i="1" s="1"/>
  <c r="G639" i="1"/>
  <c r="M639" i="1" s="1"/>
  <c r="I639" i="1" s="1"/>
  <c r="H639" i="1" s="1"/>
  <c r="G776" i="1"/>
  <c r="M776" i="1" s="1"/>
  <c r="G894" i="1"/>
  <c r="M894" i="1" s="1"/>
  <c r="G528" i="1"/>
  <c r="M528" i="1" s="1"/>
  <c r="G734" i="1"/>
  <c r="M734" i="1" s="1"/>
  <c r="G417" i="1"/>
  <c r="M417" i="1" s="1"/>
  <c r="G924" i="1"/>
  <c r="M924" i="1" s="1"/>
  <c r="G873" i="1"/>
  <c r="M873" i="1" s="1"/>
  <c r="G1125" i="1"/>
  <c r="M1125" i="1" s="1"/>
  <c r="I1125" i="1" s="1"/>
  <c r="H1125" i="1" s="1"/>
  <c r="G825" i="1"/>
  <c r="M825" i="1" s="1"/>
  <c r="G777" i="1"/>
  <c r="M777" i="1" s="1"/>
  <c r="I777" i="1" s="1"/>
  <c r="H777" i="1" s="1"/>
  <c r="G140" i="1"/>
  <c r="M140" i="1" s="1"/>
  <c r="I140" i="1" s="1"/>
  <c r="H140" i="1" s="1"/>
  <c r="G253" i="1"/>
  <c r="M253" i="1" s="1"/>
  <c r="I253" i="1" s="1"/>
  <c r="H253" i="1" s="1"/>
  <c r="G482" i="1"/>
  <c r="M482" i="1" s="1"/>
  <c r="G596" i="1"/>
  <c r="M596" i="1" s="1"/>
  <c r="G429" i="1"/>
  <c r="M429" i="1" s="1"/>
  <c r="G99" i="1"/>
  <c r="M99" i="1" s="1"/>
  <c r="G1126" i="1"/>
  <c r="M1126" i="1" s="1"/>
  <c r="G971" i="1"/>
  <c r="M971" i="1" s="1"/>
  <c r="G11" i="1"/>
  <c r="M11" i="1" s="1"/>
  <c r="I11" i="1" s="1"/>
  <c r="H11" i="1" s="1"/>
  <c r="G1127" i="1"/>
  <c r="M1127" i="1" s="1"/>
  <c r="I1127" i="1" s="1"/>
  <c r="H1127" i="1" s="1"/>
  <c r="G407" i="1"/>
  <c r="M407" i="1" s="1"/>
  <c r="G713" i="1"/>
  <c r="M713" i="1" s="1"/>
  <c r="G95" i="1"/>
  <c r="M95" i="1" s="1"/>
  <c r="G132" i="1"/>
  <c r="M132" i="1" s="1"/>
  <c r="I132" i="1" s="1"/>
  <c r="H132" i="1" s="1"/>
  <c r="G231" i="1"/>
  <c r="M231" i="1" s="1"/>
  <c r="G398" i="1"/>
  <c r="M398" i="1" s="1"/>
  <c r="G189" i="1"/>
  <c r="M189" i="1" s="1"/>
  <c r="G96" i="1"/>
  <c r="M96" i="1" s="1"/>
  <c r="I96" i="1" s="1"/>
  <c r="H96" i="1" s="1"/>
  <c r="G547" i="1"/>
  <c r="M547" i="1" s="1"/>
  <c r="G299" i="1"/>
  <c r="M299" i="1" s="1"/>
  <c r="G790" i="1"/>
  <c r="M790" i="1" s="1"/>
  <c r="G287" i="1"/>
  <c r="M287" i="1" s="1"/>
  <c r="I287" i="1" s="1"/>
  <c r="H287" i="1" s="1"/>
  <c r="G277" i="1"/>
  <c r="M277" i="1" s="1"/>
  <c r="G78" i="1"/>
  <c r="M78" i="1" s="1"/>
  <c r="G182" i="1"/>
  <c r="M182" i="1" s="1"/>
  <c r="G162" i="1"/>
  <c r="M162" i="1" s="1"/>
  <c r="I162" i="1" s="1"/>
  <c r="H162" i="1" s="1"/>
  <c r="G174" i="1"/>
  <c r="M174" i="1" s="1"/>
  <c r="G928" i="1"/>
  <c r="M928" i="1" s="1"/>
  <c r="I928" i="1" s="1"/>
  <c r="H928" i="1" s="1"/>
  <c r="G1128" i="1"/>
  <c r="M1128" i="1" s="1"/>
  <c r="G557" i="1"/>
  <c r="M557" i="1" s="1"/>
  <c r="G485" i="1"/>
  <c r="M485" i="1" s="1"/>
  <c r="I485" i="1" s="1"/>
  <c r="H485" i="1" s="1"/>
  <c r="G225" i="1"/>
  <c r="M225" i="1" s="1"/>
  <c r="G1129" i="1"/>
  <c r="M1129" i="1" s="1"/>
  <c r="G492" i="1"/>
  <c r="M492" i="1" s="1"/>
  <c r="G297" i="1"/>
  <c r="M297" i="1" s="1"/>
  <c r="G702" i="1"/>
  <c r="M702" i="1" s="1"/>
  <c r="G7" i="1"/>
  <c r="M7" i="1" s="1"/>
  <c r="I7" i="1" s="1"/>
  <c r="H7" i="1" s="1"/>
  <c r="G27" i="1"/>
  <c r="M27" i="1" s="1"/>
  <c r="G29" i="1"/>
  <c r="M29" i="1" s="1"/>
  <c r="G1130" i="1"/>
  <c r="M1130" i="1" s="1"/>
  <c r="G39" i="1"/>
  <c r="M39" i="1" s="1"/>
  <c r="G305" i="1"/>
  <c r="M305" i="1" s="1"/>
  <c r="I305" i="1" s="1"/>
  <c r="H305" i="1" s="1"/>
  <c r="G265" i="1"/>
  <c r="M265" i="1" s="1"/>
  <c r="I265" i="1" s="1"/>
  <c r="H265" i="1" s="1"/>
  <c r="G237" i="1"/>
  <c r="M237" i="1" s="1"/>
  <c r="I237" i="1" s="1"/>
  <c r="H237" i="1" s="1"/>
  <c r="G104" i="1"/>
  <c r="M104" i="1" s="1"/>
  <c r="I104" i="1" s="1"/>
  <c r="H104" i="1" s="1"/>
  <c r="G318" i="1"/>
  <c r="M318" i="1" s="1"/>
  <c r="I318" i="1" s="1"/>
  <c r="H318" i="1" s="1"/>
  <c r="G723" i="1"/>
  <c r="M723" i="1" s="1"/>
  <c r="G345" i="1"/>
  <c r="M345" i="1" s="1"/>
  <c r="G290" i="1"/>
  <c r="M290" i="1" s="1"/>
  <c r="G981" i="1"/>
  <c r="M981" i="1" s="1"/>
  <c r="I981" i="1" s="1"/>
  <c r="H981" i="1" s="1"/>
  <c r="G963" i="1"/>
  <c r="M963" i="1" s="1"/>
  <c r="G651" i="1"/>
  <c r="M651" i="1" s="1"/>
  <c r="G812" i="1"/>
  <c r="M812" i="1" s="1"/>
  <c r="I812" i="1" s="1"/>
  <c r="H812" i="1" s="1"/>
  <c r="G455" i="1"/>
  <c r="M455" i="1" s="1"/>
  <c r="I455" i="1" s="1"/>
  <c r="H455" i="1" s="1"/>
  <c r="G382" i="1"/>
  <c r="M382" i="1" s="1"/>
  <c r="G123" i="1"/>
  <c r="M123" i="1" s="1"/>
  <c r="G767" i="1"/>
  <c r="M767" i="1" s="1"/>
  <c r="G620" i="1"/>
  <c r="M620" i="1" s="1"/>
  <c r="G516" i="1"/>
  <c r="M516" i="1" s="1"/>
  <c r="G595" i="1"/>
  <c r="M595" i="1" s="1"/>
  <c r="I595" i="1" s="1"/>
  <c r="H595" i="1" s="1"/>
  <c r="G738" i="1"/>
  <c r="M738" i="1" s="1"/>
  <c r="G192" i="1"/>
  <c r="M192" i="1" s="1"/>
  <c r="I192" i="1" s="1"/>
  <c r="H192" i="1" s="1"/>
  <c r="G490" i="1"/>
  <c r="M490" i="1" s="1"/>
  <c r="G307" i="1"/>
  <c r="M307" i="1" s="1"/>
  <c r="G678" i="1"/>
  <c r="M678" i="1" s="1"/>
  <c r="G252" i="1"/>
  <c r="M252" i="1" s="1"/>
  <c r="I252" i="1" s="1"/>
  <c r="H252" i="1" s="1"/>
  <c r="G311" i="1"/>
  <c r="M311" i="1" s="1"/>
  <c r="G399" i="1"/>
  <c r="M399" i="1" s="1"/>
  <c r="I399" i="1" s="1"/>
  <c r="H399" i="1" s="1"/>
  <c r="G145" i="1"/>
  <c r="M145" i="1" s="1"/>
  <c r="G17" i="1"/>
  <c r="M17" i="1" s="1"/>
  <c r="G951" i="1"/>
  <c r="M951" i="1" s="1"/>
  <c r="G905" i="1"/>
  <c r="M905" i="1" s="1"/>
  <c r="G743" i="1"/>
  <c r="M743" i="1" s="1"/>
  <c r="G475" i="1"/>
  <c r="M475" i="1" s="1"/>
  <c r="G476" i="1"/>
  <c r="M476" i="1" s="1"/>
  <c r="G329" i="1"/>
  <c r="M329" i="1" s="1"/>
  <c r="I329" i="1" s="1"/>
  <c r="H329" i="1" s="1"/>
  <c r="G196" i="1"/>
  <c r="M196" i="1" s="1"/>
  <c r="I196" i="1" s="1"/>
  <c r="H196" i="1" s="1"/>
  <c r="G814" i="1"/>
  <c r="M814" i="1" s="1"/>
  <c r="I814" i="1" s="1"/>
  <c r="H814" i="1" s="1"/>
  <c r="G774" i="1"/>
  <c r="M774" i="1" s="1"/>
  <c r="G317" i="1"/>
  <c r="M317" i="1" s="1"/>
  <c r="G938" i="1"/>
  <c r="M938" i="1" s="1"/>
  <c r="G954" i="1"/>
  <c r="M954" i="1" s="1"/>
  <c r="G560" i="1"/>
  <c r="M560" i="1" s="1"/>
  <c r="I560" i="1" s="1"/>
  <c r="H560" i="1" s="1"/>
  <c r="G583" i="1"/>
  <c r="M583" i="1" s="1"/>
  <c r="G70" i="1"/>
  <c r="M70" i="1" s="1"/>
  <c r="G111" i="1"/>
  <c r="M111" i="1" s="1"/>
  <c r="I111" i="1" s="1"/>
  <c r="H111" i="1" s="1"/>
  <c r="G1131" i="1"/>
  <c r="M1131" i="1" s="1"/>
  <c r="G503" i="1"/>
  <c r="M503" i="1" s="1"/>
  <c r="I503" i="1" s="1"/>
  <c r="H503" i="1" s="1"/>
  <c r="G634" i="1"/>
  <c r="M634" i="1" s="1"/>
  <c r="G709" i="1"/>
  <c r="M709" i="1" s="1"/>
  <c r="I709" i="1" s="1"/>
  <c r="H709" i="1" s="1"/>
  <c r="G758" i="1"/>
  <c r="M758" i="1" s="1"/>
  <c r="I758" i="1" s="1"/>
  <c r="H758" i="1" s="1"/>
  <c r="G719" i="1"/>
  <c r="M719" i="1" s="1"/>
  <c r="G366" i="1"/>
  <c r="M366" i="1" s="1"/>
  <c r="I366" i="1" s="1"/>
  <c r="H366" i="1" s="1"/>
  <c r="G331" i="1"/>
  <c r="M331" i="1" s="1"/>
  <c r="G222" i="1"/>
  <c r="M222" i="1" s="1"/>
  <c r="M648" i="1"/>
  <c r="G481" i="1"/>
  <c r="M481" i="1" s="1"/>
  <c r="G585" i="1"/>
  <c r="M585" i="1" s="1"/>
  <c r="I585" i="1" s="1"/>
  <c r="H585" i="1" s="1"/>
  <c r="G291" i="1"/>
  <c r="M291" i="1" s="1"/>
  <c r="I291" i="1" s="1"/>
  <c r="H291" i="1" s="1"/>
  <c r="G18" i="1"/>
  <c r="M18" i="1" s="1"/>
  <c r="G161" i="1"/>
  <c r="M161" i="1" s="1"/>
  <c r="G677" i="1"/>
  <c r="M677" i="1" s="1"/>
  <c r="I677" i="1" s="1"/>
  <c r="H677" i="1" s="1"/>
  <c r="G624" i="1"/>
  <c r="M624" i="1" s="1"/>
  <c r="G800" i="1"/>
  <c r="M800" i="1" s="1"/>
  <c r="G136" i="1"/>
  <c r="M136" i="1" s="1"/>
  <c r="G92" i="1"/>
  <c r="M92" i="1" s="1"/>
  <c r="I92" i="1" s="1"/>
  <c r="H92" i="1" s="1"/>
  <c r="G51" i="1"/>
  <c r="M51" i="1" s="1"/>
  <c r="G210" i="1"/>
  <c r="M210" i="1" s="1"/>
  <c r="I210" i="1" s="1"/>
  <c r="H210" i="1" s="1"/>
  <c r="G625" i="1"/>
  <c r="M625" i="1" s="1"/>
  <c r="G787" i="1"/>
  <c r="M787" i="1" s="1"/>
  <c r="I787" i="1" s="1"/>
  <c r="H787" i="1" s="1"/>
  <c r="G877" i="1"/>
  <c r="M877" i="1" s="1"/>
  <c r="G424" i="1"/>
  <c r="M424" i="1" s="1"/>
  <c r="I424" i="1" s="1"/>
  <c r="H424" i="1" s="1"/>
  <c r="G819" i="1"/>
  <c r="M819" i="1" s="1"/>
  <c r="G721" i="1"/>
  <c r="M721" i="1" s="1"/>
  <c r="I721" i="1" s="1"/>
  <c r="H721" i="1" s="1"/>
  <c r="G736" i="1"/>
  <c r="M736" i="1" s="1"/>
  <c r="I736" i="1" s="1"/>
  <c r="H736" i="1" s="1"/>
  <c r="G782" i="1"/>
  <c r="M782" i="1" s="1"/>
  <c r="G901" i="1"/>
  <c r="M901" i="1" s="1"/>
  <c r="G859" i="1"/>
  <c r="M859" i="1" s="1"/>
  <c r="I859" i="1" s="1"/>
  <c r="H859" i="1" s="1"/>
  <c r="G788" i="1"/>
  <c r="M788" i="1" s="1"/>
  <c r="G682" i="1"/>
  <c r="M682" i="1" s="1"/>
  <c r="G898" i="1"/>
  <c r="M898" i="1" s="1"/>
  <c r="I898" i="1" s="1"/>
  <c r="H898" i="1" s="1"/>
  <c r="G802" i="1"/>
  <c r="M802" i="1" s="1"/>
  <c r="G795" i="1"/>
  <c r="M795" i="1" s="1"/>
  <c r="I795" i="1" s="1"/>
  <c r="H795" i="1" s="1"/>
  <c r="G840" i="1"/>
  <c r="M840" i="1" s="1"/>
  <c r="G202" i="1"/>
  <c r="M202" i="1" s="1"/>
  <c r="G676" i="1"/>
  <c r="M676" i="1" s="1"/>
  <c r="I676" i="1" s="1"/>
  <c r="H676" i="1" s="1"/>
  <c r="G280" i="1"/>
  <c r="M280" i="1" s="1"/>
  <c r="I280" i="1" s="1"/>
  <c r="H280" i="1" s="1"/>
  <c r="G519" i="1"/>
  <c r="M519" i="1" s="1"/>
  <c r="G279" i="1"/>
  <c r="M279" i="1" s="1"/>
  <c r="I279" i="1" s="1"/>
  <c r="H279" i="1" s="1"/>
  <c r="G144" i="1"/>
  <c r="M144" i="1" s="1"/>
  <c r="I144" i="1" s="1"/>
  <c r="H144" i="1" s="1"/>
  <c r="G389" i="1"/>
  <c r="M389" i="1" s="1"/>
  <c r="G283" i="1"/>
  <c r="M283" i="1" s="1"/>
  <c r="G692" i="1"/>
  <c r="M692" i="1" s="1"/>
  <c r="I692" i="1" s="1"/>
  <c r="H692" i="1" s="1"/>
  <c r="G101" i="1"/>
  <c r="M101" i="1" s="1"/>
  <c r="I101" i="1" s="1"/>
  <c r="H101" i="1" s="1"/>
  <c r="G234" i="1"/>
  <c r="M234" i="1" s="1"/>
  <c r="I234" i="1" s="1"/>
  <c r="H234" i="1" s="1"/>
  <c r="G617" i="1"/>
  <c r="M617" i="1" s="1"/>
  <c r="G207" i="1"/>
  <c r="M207" i="1" s="1"/>
  <c r="I207" i="1" s="1"/>
  <c r="H207" i="1" s="1"/>
  <c r="G679" i="1"/>
  <c r="M679" i="1" s="1"/>
  <c r="I679" i="1" s="1"/>
  <c r="H679" i="1" s="1"/>
  <c r="G658" i="1"/>
  <c r="M658" i="1" s="1"/>
  <c r="G670" i="1"/>
  <c r="M670" i="1" s="1"/>
  <c r="G650" i="1"/>
  <c r="M650" i="1" s="1"/>
  <c r="G661" i="1"/>
  <c r="M661" i="1" s="1"/>
  <c r="G630" i="1"/>
  <c r="M630" i="1" s="1"/>
  <c r="G768" i="1"/>
  <c r="M768" i="1" s="1"/>
  <c r="G712" i="1"/>
  <c r="M712" i="1" s="1"/>
  <c r="G731" i="1"/>
  <c r="M731" i="1" s="1"/>
  <c r="G735" i="1"/>
  <c r="M735" i="1" s="1"/>
  <c r="G708" i="1"/>
  <c r="M708" i="1" s="1"/>
  <c r="G659" i="1"/>
  <c r="M659" i="1" s="1"/>
  <c r="I659" i="1" s="1"/>
  <c r="H659" i="1" s="1"/>
  <c r="G868" i="1"/>
  <c r="M868" i="1" s="1"/>
  <c r="G861" i="1"/>
  <c r="M861" i="1" s="1"/>
  <c r="G852" i="1"/>
  <c r="M852" i="1" s="1"/>
  <c r="G855" i="1"/>
  <c r="M855" i="1" s="1"/>
  <c r="G823" i="1"/>
  <c r="M823" i="1" s="1"/>
  <c r="G866" i="1"/>
  <c r="M866" i="1" s="1"/>
  <c r="G683" i="1"/>
  <c r="M683" i="1" s="1"/>
  <c r="G751" i="1"/>
  <c r="M751" i="1" s="1"/>
  <c r="I751" i="1" s="1"/>
  <c r="H751" i="1" s="1"/>
  <c r="G696" i="1"/>
  <c r="M696" i="1" s="1"/>
  <c r="I696" i="1" s="1"/>
  <c r="H696" i="1" s="1"/>
  <c r="G591" i="1"/>
  <c r="M591" i="1" s="1"/>
  <c r="G711" i="1"/>
  <c r="M711" i="1" s="1"/>
  <c r="G313" i="1"/>
  <c r="M313" i="1" s="1"/>
  <c r="I313" i="1" s="1"/>
  <c r="H313" i="1" s="1"/>
  <c r="G49" i="1"/>
  <c r="M49" i="1" s="1"/>
  <c r="I49" i="1" s="1"/>
  <c r="H49" i="1" s="1"/>
  <c r="G363" i="1"/>
  <c r="M363" i="1" s="1"/>
  <c r="G784" i="1"/>
  <c r="M784" i="1" s="1"/>
  <c r="G75" i="1"/>
  <c r="M75" i="1" s="1"/>
  <c r="G322" i="1"/>
  <c r="M322" i="1" s="1"/>
  <c r="G84" i="1"/>
  <c r="M84" i="1" s="1"/>
  <c r="G243" i="1"/>
  <c r="M243" i="1" s="1"/>
  <c r="I243" i="1" s="1"/>
  <c r="H243" i="1" s="1"/>
  <c r="G310" i="1"/>
  <c r="M310" i="1" s="1"/>
  <c r="G730" i="1"/>
  <c r="M730" i="1" s="1"/>
  <c r="I730" i="1" s="1"/>
  <c r="H730" i="1" s="1"/>
  <c r="G378" i="1"/>
  <c r="M378" i="1" s="1"/>
  <c r="G286" i="1"/>
  <c r="M286" i="1" s="1"/>
  <c r="G134" i="1"/>
  <c r="M134" i="1" s="1"/>
  <c r="G46" i="1"/>
  <c r="M46" i="1" s="1"/>
  <c r="G1132" i="1"/>
  <c r="M1132" i="1" s="1"/>
  <c r="G178" i="1"/>
  <c r="M178" i="1" s="1"/>
  <c r="G245" i="1"/>
  <c r="M245" i="1" s="1"/>
  <c r="G233" i="1"/>
  <c r="M233" i="1" s="1"/>
  <c r="I233" i="1" s="1"/>
  <c r="H233" i="1" s="1"/>
  <c r="G64" i="1"/>
  <c r="M64" i="1" s="1"/>
  <c r="I64" i="1" s="1"/>
  <c r="H64" i="1" s="1"/>
  <c r="G114" i="1"/>
  <c r="M114" i="1" s="1"/>
  <c r="I114" i="1" s="1"/>
  <c r="H114" i="1" s="1"/>
  <c r="G71" i="1"/>
  <c r="M71" i="1" s="1"/>
  <c r="I71" i="1" s="1"/>
  <c r="H71" i="1" s="1"/>
  <c r="G434" i="1"/>
  <c r="M434" i="1" s="1"/>
  <c r="I434" i="1" s="1"/>
  <c r="H434" i="1" s="1"/>
  <c r="G129" i="1"/>
  <c r="M129" i="1" s="1"/>
  <c r="I129" i="1" s="1"/>
  <c r="H129" i="1" s="1"/>
  <c r="G566" i="1"/>
  <c r="M566" i="1" s="1"/>
  <c r="G874" i="1"/>
  <c r="M874" i="1" s="1"/>
  <c r="I874" i="1" s="1"/>
  <c r="H874" i="1" s="1"/>
  <c r="G635" i="1"/>
  <c r="M635" i="1" s="1"/>
  <c r="I635" i="1" s="1"/>
  <c r="H635" i="1" s="1"/>
  <c r="G567" i="1"/>
  <c r="M567" i="1" s="1"/>
  <c r="I567" i="1" s="1"/>
  <c r="H567" i="1" s="1"/>
  <c r="G43" i="1"/>
  <c r="M43" i="1" s="1"/>
  <c r="I43" i="1" s="1"/>
  <c r="H43" i="1" s="1"/>
  <c r="G103" i="1"/>
  <c r="M103" i="1" s="1"/>
  <c r="I103" i="1" s="1"/>
  <c r="H103" i="1" s="1"/>
  <c r="G350" i="1"/>
  <c r="M350" i="1" s="1"/>
  <c r="I350" i="1" s="1"/>
  <c r="H350" i="1" s="1"/>
  <c r="G1133" i="1"/>
  <c r="M1133" i="1" s="1"/>
  <c r="G792" i="1"/>
  <c r="M792" i="1" s="1"/>
  <c r="G756" i="1"/>
  <c r="M756" i="1" s="1"/>
  <c r="I756" i="1" s="1"/>
  <c r="H756" i="1" s="1"/>
  <c r="G1134" i="1"/>
  <c r="M1134" i="1" s="1"/>
  <c r="G1135" i="1"/>
  <c r="M1135" i="1" s="1"/>
  <c r="G1136" i="1"/>
  <c r="M1136" i="1" s="1"/>
  <c r="G1137" i="1"/>
  <c r="M1137" i="1" s="1"/>
  <c r="G1138" i="1"/>
  <c r="M1138" i="1" s="1"/>
  <c r="I1138" i="1" s="1"/>
  <c r="H1138" i="1" s="1"/>
  <c r="G180" i="1"/>
  <c r="M180" i="1" s="1"/>
  <c r="G168" i="1"/>
  <c r="M168" i="1" s="1"/>
  <c r="G358" i="1"/>
  <c r="M358" i="1" s="1"/>
  <c r="I358" i="1" s="1"/>
  <c r="H358" i="1" s="1"/>
  <c r="G700" i="1"/>
  <c r="M700" i="1" s="1"/>
  <c r="I700" i="1" s="1"/>
  <c r="H700" i="1" s="1"/>
  <c r="G755" i="1"/>
  <c r="M755" i="1" s="1"/>
  <c r="G440" i="1"/>
  <c r="M440" i="1" s="1"/>
  <c r="G600" i="1"/>
  <c r="M600" i="1" s="1"/>
  <c r="I600" i="1" s="1"/>
  <c r="H600" i="1" s="1"/>
  <c r="G200" i="1"/>
  <c r="M200" i="1" s="1"/>
  <c r="I200" i="1" s="1"/>
  <c r="H200" i="1" s="1"/>
  <c r="G445" i="1"/>
  <c r="M445" i="1" s="1"/>
  <c r="I445" i="1" s="1"/>
  <c r="H445" i="1" s="1"/>
  <c r="G135" i="1"/>
  <c r="M135" i="1" s="1"/>
  <c r="G703" i="1"/>
  <c r="M703" i="1" s="1"/>
  <c r="G978" i="1"/>
  <c r="M978" i="1" s="1"/>
  <c r="G822" i="1"/>
  <c r="M822" i="1" s="1"/>
  <c r="G63" i="1"/>
  <c r="M63" i="1" s="1"/>
  <c r="G4" i="1"/>
  <c r="M4" i="1" s="1"/>
  <c r="I4" i="1" s="1"/>
  <c r="H4" i="1" s="1"/>
  <c r="G925" i="1"/>
  <c r="M925" i="1" s="1"/>
  <c r="I925" i="1" s="1"/>
  <c r="H925" i="1" s="1"/>
  <c r="G717" i="1"/>
  <c r="M717" i="1" s="1"/>
  <c r="G479" i="1"/>
  <c r="M479" i="1" s="1"/>
  <c r="G463" i="1"/>
  <c r="M463" i="1" s="1"/>
  <c r="G615" i="1"/>
  <c r="M615" i="1" s="1"/>
  <c r="I615" i="1" s="1"/>
  <c r="H615" i="1" s="1"/>
  <c r="G765" i="1"/>
  <c r="M765" i="1" s="1"/>
  <c r="G806" i="1"/>
  <c r="M806" i="1" s="1"/>
  <c r="G872" i="1"/>
  <c r="M872" i="1" s="1"/>
  <c r="I872" i="1" s="1"/>
  <c r="H872" i="1" s="1"/>
  <c r="G957" i="1"/>
  <c r="M957" i="1" s="1"/>
  <c r="I957" i="1" s="1"/>
  <c r="H957" i="1" s="1"/>
  <c r="G862" i="1"/>
  <c r="M862" i="1" s="1"/>
  <c r="G931" i="1"/>
  <c r="M931" i="1" s="1"/>
  <c r="G761" i="1"/>
  <c r="M761" i="1" s="1"/>
  <c r="G827" i="1"/>
  <c r="M827" i="1" s="1"/>
  <c r="G628" i="1"/>
  <c r="M628" i="1" s="1"/>
  <c r="G785" i="1"/>
  <c r="M785" i="1" s="1"/>
  <c r="G920" i="1"/>
  <c r="M920" i="1" s="1"/>
  <c r="G94" i="1"/>
  <c r="M94" i="1" s="1"/>
  <c r="I94" i="1" s="1"/>
  <c r="H94" i="1" s="1"/>
  <c r="G545" i="1"/>
  <c r="M545" i="1" s="1"/>
  <c r="G76" i="1"/>
  <c r="M76" i="1" s="1"/>
  <c r="G38" i="1"/>
  <c r="M38" i="1" s="1"/>
  <c r="I38" i="1" s="1"/>
  <c r="H38" i="1" s="1"/>
  <c r="G77" i="1"/>
  <c r="M77" i="1" s="1"/>
  <c r="I77" i="1" s="1"/>
  <c r="H77" i="1" s="1"/>
  <c r="G165" i="1"/>
  <c r="M165" i="1" s="1"/>
  <c r="G522" i="1"/>
  <c r="M522" i="1" s="1"/>
  <c r="I522" i="1" s="1"/>
  <c r="H522" i="1" s="1"/>
  <c r="G15" i="1"/>
  <c r="M15" i="1" s="1"/>
  <c r="I15" i="1" s="1"/>
  <c r="H15" i="1" s="1"/>
  <c r="G240" i="1"/>
  <c r="M240" i="1" s="1"/>
  <c r="I240" i="1" s="1"/>
  <c r="H240" i="1" s="1"/>
  <c r="G54" i="1"/>
  <c r="M54" i="1" s="1"/>
  <c r="G119" i="1"/>
  <c r="M119" i="1" s="1"/>
  <c r="G22" i="1"/>
  <c r="M22" i="1" s="1"/>
  <c r="G151" i="1"/>
  <c r="M151" i="1" s="1"/>
  <c r="I151" i="1" s="1"/>
  <c r="H151" i="1" s="1"/>
  <c r="G247" i="1"/>
  <c r="M247" i="1" s="1"/>
  <c r="G381" i="1"/>
  <c r="M381" i="1" s="1"/>
  <c r="I381" i="1" s="1"/>
  <c r="H381" i="1" s="1"/>
  <c r="G1139" i="1"/>
  <c r="M1139" i="1" s="1"/>
  <c r="I1139" i="1" s="1"/>
  <c r="H1139" i="1" s="1"/>
  <c r="G184" i="1"/>
  <c r="M184" i="1" s="1"/>
  <c r="G1140" i="1"/>
  <c r="M1140" i="1" s="1"/>
  <c r="G100" i="1"/>
  <c r="M100" i="1" s="1"/>
  <c r="G176" i="1"/>
  <c r="M176" i="1" s="1"/>
  <c r="G131" i="1"/>
  <c r="M131" i="1" s="1"/>
  <c r="I131" i="1" s="1"/>
  <c r="H131" i="1" s="1"/>
  <c r="G14" i="1"/>
  <c r="M14" i="1" s="1"/>
  <c r="G9" i="1"/>
  <c r="M9" i="1" s="1"/>
  <c r="G188" i="1"/>
  <c r="M188" i="1" s="1"/>
  <c r="I188" i="1" s="1"/>
  <c r="H188" i="1" s="1"/>
  <c r="G87" i="1"/>
  <c r="M87" i="1" s="1"/>
  <c r="I87" i="1" s="1"/>
  <c r="H87" i="1" s="1"/>
  <c r="G106" i="1"/>
  <c r="M106" i="1" s="1"/>
  <c r="G406" i="1"/>
  <c r="M406" i="1" s="1"/>
  <c r="G741" i="1"/>
  <c r="M741" i="1" s="1"/>
  <c r="I741" i="1" s="1"/>
  <c r="H741" i="1" s="1"/>
  <c r="G468" i="1"/>
  <c r="M468" i="1" s="1"/>
  <c r="I468" i="1" s="1"/>
  <c r="H468" i="1" s="1"/>
  <c r="G1141" i="1"/>
  <c r="M1141" i="1" s="1"/>
  <c r="G388" i="1"/>
  <c r="M388" i="1" s="1"/>
  <c r="G117" i="1"/>
  <c r="M117" i="1" s="1"/>
  <c r="G589" i="1"/>
  <c r="M589" i="1" s="1"/>
  <c r="I589" i="1" s="1"/>
  <c r="H589" i="1" s="1"/>
  <c r="G958" i="1"/>
  <c r="M958" i="1" s="1"/>
  <c r="G882" i="1"/>
  <c r="M882" i="1" s="1"/>
  <c r="G221" i="1"/>
  <c r="M221" i="1" s="1"/>
  <c r="I221" i="1" s="1"/>
  <c r="H221" i="1" s="1"/>
  <c r="G864" i="1"/>
  <c r="M864" i="1" s="1"/>
  <c r="I864" i="1" s="1"/>
  <c r="H864" i="1" s="1"/>
  <c r="G829" i="1"/>
  <c r="M829" i="1" s="1"/>
  <c r="G645" i="1"/>
  <c r="M645" i="1" s="1"/>
  <c r="G256" i="1"/>
  <c r="M256" i="1" s="1"/>
  <c r="I256" i="1" s="1"/>
  <c r="H256" i="1" s="1"/>
  <c r="G832" i="1"/>
  <c r="M832" i="1" s="1"/>
  <c r="I832" i="1" s="1"/>
  <c r="H832" i="1" s="1"/>
  <c r="G805" i="1"/>
  <c r="M805" i="1" s="1"/>
  <c r="G118" i="1"/>
  <c r="M118" i="1" s="1"/>
  <c r="I118" i="1" s="1"/>
  <c r="H118" i="1" s="1"/>
  <c r="G261" i="1"/>
  <c r="M261" i="1" s="1"/>
  <c r="G964" i="1"/>
  <c r="M964" i="1" s="1"/>
  <c r="I964" i="1" s="1"/>
  <c r="H964" i="1" s="1"/>
  <c r="G260" i="1"/>
  <c r="M260" i="1" s="1"/>
  <c r="G867" i="1"/>
  <c r="M867" i="1" s="1"/>
  <c r="G597" i="1"/>
  <c r="M597" i="1" s="1"/>
  <c r="G856" i="1"/>
  <c r="M856" i="1" s="1"/>
  <c r="I856" i="1" s="1"/>
  <c r="H856" i="1" s="1"/>
  <c r="G518" i="1"/>
  <c r="M518" i="1" s="1"/>
  <c r="I518" i="1" s="1"/>
  <c r="H518" i="1" s="1"/>
  <c r="G926" i="1"/>
  <c r="M926" i="1" s="1"/>
  <c r="G264" i="1"/>
  <c r="M264" i="1" s="1"/>
  <c r="G60" i="1"/>
  <c r="M60" i="1" s="1"/>
  <c r="I60" i="1" s="1"/>
  <c r="H60" i="1" s="1"/>
  <c r="G472" i="1"/>
  <c r="M472" i="1" s="1"/>
  <c r="I472" i="1" s="1"/>
  <c r="H472" i="1" s="1"/>
  <c r="G458" i="1"/>
  <c r="M458" i="1" s="1"/>
  <c r="G439" i="1"/>
  <c r="M439" i="1" s="1"/>
  <c r="G985" i="1"/>
  <c r="M985" i="1" s="1"/>
  <c r="I985" i="1" s="1"/>
  <c r="H985" i="1" s="1"/>
  <c r="G922" i="1"/>
  <c r="M922" i="1" s="1"/>
  <c r="G147" i="1"/>
  <c r="M147" i="1" s="1"/>
  <c r="G194" i="1"/>
  <c r="M194" i="1" s="1"/>
  <c r="G1142" i="1"/>
  <c r="M1142" i="1" s="1"/>
  <c r="G1143" i="1"/>
  <c r="M1143" i="1" s="1"/>
  <c r="G47" i="1"/>
  <c r="M47" i="1" s="1"/>
  <c r="G113" i="1"/>
  <c r="M113" i="1" s="1"/>
  <c r="G242" i="1"/>
  <c r="M242" i="1" s="1"/>
  <c r="I242" i="1" s="1"/>
  <c r="H242" i="1" s="1"/>
  <c r="G421" i="1"/>
  <c r="M421" i="1" s="1"/>
  <c r="G415" i="1"/>
  <c r="M415" i="1" s="1"/>
  <c r="G1144" i="1"/>
  <c r="M1144" i="1" s="1"/>
  <c r="G480" i="1"/>
  <c r="M480" i="1" s="1"/>
  <c r="I480" i="1" s="1"/>
  <c r="H480" i="1" s="1"/>
  <c r="G605" i="1"/>
  <c r="M605" i="1" s="1"/>
  <c r="G1145" i="1"/>
  <c r="M1145" i="1" s="1"/>
  <c r="G1146" i="1"/>
  <c r="M1146" i="1" s="1"/>
  <c r="G57" i="1"/>
  <c r="M57" i="1" s="1"/>
  <c r="I57" i="1" s="1"/>
  <c r="H57" i="1" s="1"/>
  <c r="M647" i="1"/>
  <c r="G614" i="1"/>
  <c r="M614" i="1" s="1"/>
  <c r="G548" i="1"/>
  <c r="M548" i="1" s="1"/>
  <c r="G608" i="1"/>
  <c r="M608" i="1" s="1"/>
  <c r="I608" i="1" s="1"/>
  <c r="H608" i="1" s="1"/>
  <c r="G471" i="1"/>
  <c r="M471" i="1" s="1"/>
  <c r="I471" i="1" s="1"/>
  <c r="H471" i="1" s="1"/>
  <c r="G489" i="1"/>
  <c r="M489" i="1" s="1"/>
  <c r="I489" i="1" s="1"/>
  <c r="H489" i="1" s="1"/>
  <c r="G681" i="1"/>
  <c r="M681" i="1" s="1"/>
  <c r="I681" i="1" s="1"/>
  <c r="H681" i="1" s="1"/>
  <c r="G588" i="1"/>
  <c r="M588" i="1" s="1"/>
  <c r="I588" i="1" s="1"/>
  <c r="H588" i="1" s="1"/>
  <c r="G226" i="1"/>
  <c r="M226" i="1" s="1"/>
  <c r="G411" i="1"/>
  <c r="M411" i="1" s="1"/>
  <c r="G690" i="1"/>
  <c r="M690" i="1" s="1"/>
  <c r="I690" i="1" s="1"/>
  <c r="H690" i="1" s="1"/>
  <c r="G728" i="1"/>
  <c r="M728" i="1" s="1"/>
  <c r="G390" i="1"/>
  <c r="M390" i="1" s="1"/>
  <c r="G672" i="1"/>
  <c r="M672" i="1" s="1"/>
  <c r="G373" i="1"/>
  <c r="M373" i="1" s="1"/>
  <c r="I373" i="1" s="1"/>
  <c r="H373" i="1" s="1"/>
  <c r="G643" i="1"/>
  <c r="M643" i="1" s="1"/>
  <c r="I643" i="1" s="1"/>
  <c r="H643" i="1" s="1"/>
  <c r="G454" i="1"/>
  <c r="M454" i="1" s="1"/>
  <c r="G321" i="1"/>
  <c r="M321" i="1" s="1"/>
  <c r="G416" i="1"/>
  <c r="M416" i="1" s="1"/>
  <c r="G273" i="1"/>
  <c r="M273" i="1" s="1"/>
  <c r="I273" i="1" s="1"/>
  <c r="H273" i="1" s="1"/>
  <c r="G422" i="1"/>
  <c r="M422" i="1" s="1"/>
  <c r="G538" i="1"/>
  <c r="M538" i="1" s="1"/>
  <c r="G308" i="1"/>
  <c r="M308" i="1" s="1"/>
  <c r="I308" i="1" s="1"/>
  <c r="H308" i="1" s="1"/>
  <c r="G724" i="1"/>
  <c r="M724" i="1" s="1"/>
  <c r="G542" i="1"/>
  <c r="M542" i="1" s="1"/>
  <c r="G578" i="1"/>
  <c r="M578" i="1" s="1"/>
  <c r="I578" i="1" s="1"/>
  <c r="H578" i="1" s="1"/>
  <c r="G404" i="1"/>
  <c r="M404" i="1" s="1"/>
  <c r="I404" i="1" s="1"/>
  <c r="H404" i="1" s="1"/>
  <c r="G559" i="1"/>
  <c r="M559" i="1" s="1"/>
  <c r="G511" i="1"/>
  <c r="M511" i="1" s="1"/>
  <c r="G432" i="1"/>
  <c r="M432" i="1" s="1"/>
  <c r="G332" i="1"/>
  <c r="M332" i="1" s="1"/>
  <c r="G512" i="1"/>
  <c r="M512" i="1" s="1"/>
  <c r="I512" i="1" s="1"/>
  <c r="H512" i="1" s="1"/>
  <c r="G460" i="1"/>
  <c r="M460" i="1" s="1"/>
  <c r="G553" i="1"/>
  <c r="M553" i="1" s="1"/>
  <c r="G543" i="1"/>
  <c r="M543" i="1" s="1"/>
  <c r="I543" i="1" s="1"/>
  <c r="H543" i="1" s="1"/>
  <c r="G592" i="1"/>
  <c r="M592" i="1" s="1"/>
  <c r="G477" i="1"/>
  <c r="M477" i="1" s="1"/>
  <c r="G462" i="1"/>
  <c r="M462" i="1" s="1"/>
  <c r="G146" i="1"/>
  <c r="M146" i="1" s="1"/>
  <c r="I146" i="1" s="1"/>
  <c r="H146" i="1" s="1"/>
  <c r="G395" i="1"/>
  <c r="M395" i="1" s="1"/>
  <c r="I395" i="1" s="1"/>
  <c r="H395" i="1" s="1"/>
  <c r="G430" i="1"/>
  <c r="M430" i="1" s="1"/>
  <c r="I430" i="1" s="1"/>
  <c r="H430" i="1" s="1"/>
  <c r="G467" i="1"/>
  <c r="M467" i="1" s="1"/>
  <c r="G714" i="1"/>
  <c r="M714" i="1" s="1"/>
  <c r="G618" i="1"/>
  <c r="M618" i="1" s="1"/>
  <c r="I618" i="1" s="1"/>
  <c r="H618" i="1" s="1"/>
  <c r="G750" i="1"/>
  <c r="M750" i="1" s="1"/>
  <c r="G537" i="1"/>
  <c r="M537" i="1" s="1"/>
  <c r="I537" i="1" s="1"/>
  <c r="H537" i="1" s="1"/>
  <c r="G413" i="1"/>
  <c r="M413" i="1" s="1"/>
  <c r="I413" i="1" s="1"/>
  <c r="H413" i="1" s="1"/>
  <c r="G158" i="1"/>
  <c r="M158" i="1" s="1"/>
  <c r="G427" i="1"/>
  <c r="M427" i="1" s="1"/>
  <c r="G142" i="1"/>
  <c r="M142" i="1" s="1"/>
  <c r="I142" i="1" s="1"/>
  <c r="H142" i="1" s="1"/>
  <c r="G1147" i="1"/>
  <c r="M1147" i="1" s="1"/>
  <c r="G195" i="1"/>
  <c r="M195" i="1" s="1"/>
  <c r="I195" i="1" s="1"/>
  <c r="H195" i="1" s="1"/>
  <c r="G393" i="1"/>
  <c r="M393" i="1" s="1"/>
  <c r="G175" i="1"/>
  <c r="M175" i="1" s="1"/>
  <c r="G21" i="1"/>
  <c r="M21" i="1" s="1"/>
  <c r="I21" i="1" s="1"/>
  <c r="H21" i="1" s="1"/>
  <c r="G376" i="1"/>
  <c r="M376" i="1" s="1"/>
  <c r="I376" i="1" s="1"/>
  <c r="H376" i="1" s="1"/>
  <c r="G506" i="1"/>
  <c r="M506" i="1" s="1"/>
  <c r="G68" i="1"/>
  <c r="M68" i="1" s="1"/>
  <c r="G1148" i="1"/>
  <c r="M1148" i="1" s="1"/>
  <c r="G531" i="1"/>
  <c r="M531" i="1" s="1"/>
  <c r="G944" i="1"/>
  <c r="M944" i="1" s="1"/>
  <c r="G747" i="1"/>
  <c r="M747" i="1" s="1"/>
  <c r="G138" i="1"/>
  <c r="M138" i="1" s="1"/>
  <c r="G391" i="1"/>
  <c r="M391" i="1" s="1"/>
  <c r="I391" i="1" s="1"/>
  <c r="H391" i="1" s="1"/>
  <c r="G346" i="1"/>
  <c r="M346" i="1" s="1"/>
  <c r="G732" i="1"/>
  <c r="M732" i="1" s="1"/>
  <c r="G769" i="1"/>
  <c r="M769" i="1" s="1"/>
  <c r="I769" i="1" s="1"/>
  <c r="H769" i="1" s="1"/>
  <c r="G549" i="1"/>
  <c r="M549" i="1" s="1"/>
  <c r="I549" i="1" s="1"/>
  <c r="H549" i="1" s="1"/>
  <c r="G826" i="1"/>
  <c r="M826" i="1" s="1"/>
  <c r="G525" i="1"/>
  <c r="M525" i="1" s="1"/>
  <c r="G889" i="1"/>
  <c r="M889" i="1" s="1"/>
  <c r="G551" i="1"/>
  <c r="M551" i="1" s="1"/>
  <c r="I551" i="1" s="1"/>
  <c r="H551" i="1" s="1"/>
  <c r="G570" i="1"/>
  <c r="M570" i="1" s="1"/>
  <c r="G622" i="1"/>
  <c r="M622" i="1" s="1"/>
  <c r="G483" i="1"/>
  <c r="M483" i="1" s="1"/>
  <c r="G459" i="1"/>
  <c r="M459" i="1" s="1"/>
  <c r="I459" i="1" s="1"/>
  <c r="H459" i="1" s="1"/>
  <c r="G267" i="1"/>
  <c r="M267" i="1" s="1"/>
  <c r="G962" i="1"/>
  <c r="M962" i="1" s="1"/>
  <c r="G633" i="1"/>
  <c r="M633" i="1" s="1"/>
  <c r="I633" i="1" s="1"/>
  <c r="H633" i="1" s="1"/>
  <c r="G532" i="1"/>
  <c r="M532" i="1" s="1"/>
  <c r="I532" i="1" s="1"/>
  <c r="H532" i="1" s="1"/>
  <c r="G563" i="1"/>
  <c r="M563" i="1" s="1"/>
  <c r="I563" i="1" s="1"/>
  <c r="H563" i="1" s="1"/>
  <c r="G627" i="1"/>
  <c r="M627" i="1" s="1"/>
  <c r="G949" i="1"/>
  <c r="M949" i="1" s="1"/>
  <c r="G834" i="1"/>
  <c r="M834" i="1" s="1"/>
  <c r="I834" i="1" s="1"/>
  <c r="H834" i="1" s="1"/>
  <c r="G623" i="1"/>
  <c r="M623" i="1" s="1"/>
  <c r="I623" i="1" s="1"/>
  <c r="H623" i="1" s="1"/>
  <c r="G626" i="1"/>
  <c r="M626" i="1" s="1"/>
  <c r="I626" i="1" s="1"/>
  <c r="H626" i="1" s="1"/>
  <c r="G674" i="1"/>
  <c r="M674" i="1" s="1"/>
  <c r="I674" i="1" s="1"/>
  <c r="H674" i="1" s="1"/>
  <c r="G507" i="1"/>
  <c r="M507" i="1" s="1"/>
  <c r="I507" i="1" s="1"/>
  <c r="H507" i="1" s="1"/>
  <c r="G582" i="1"/>
  <c r="M582" i="1" s="1"/>
  <c r="I582" i="1" s="1"/>
  <c r="H582" i="1" s="1"/>
  <c r="G368" i="1"/>
  <c r="M368" i="1" s="1"/>
  <c r="G515" i="1"/>
  <c r="M515" i="1" s="1"/>
  <c r="G923" i="1"/>
  <c r="M923" i="1" s="1"/>
  <c r="I923" i="1" s="1"/>
  <c r="H923" i="1" s="1"/>
  <c r="G858" i="1"/>
  <c r="M858" i="1" s="1"/>
  <c r="G496" i="1"/>
  <c r="M496" i="1" s="1"/>
  <c r="G653" i="1"/>
  <c r="M653" i="1" s="1"/>
  <c r="G495" i="1"/>
  <c r="M495" i="1" s="1"/>
  <c r="G484" i="1"/>
  <c r="M484" i="1" s="1"/>
  <c r="I484" i="1" s="1"/>
  <c r="H484" i="1" s="1"/>
  <c r="G80" i="1"/>
  <c r="M80" i="1" s="1"/>
  <c r="G638" i="1"/>
  <c r="M638" i="1" s="1"/>
  <c r="G327" i="1"/>
  <c r="M327" i="1" s="1"/>
  <c r="I327" i="1" s="1"/>
  <c r="H327" i="1" s="1"/>
  <c r="G357" i="1"/>
  <c r="M357" i="1" s="1"/>
  <c r="G667" i="1"/>
  <c r="M667" i="1" s="1"/>
  <c r="G508" i="1"/>
  <c r="M508" i="1" s="1"/>
  <c r="G352" i="1"/>
  <c r="M352" i="1" s="1"/>
  <c r="G869" i="1"/>
  <c r="M869" i="1" s="1"/>
  <c r="G727" i="1"/>
  <c r="M727" i="1" s="1"/>
  <c r="G838" i="1"/>
  <c r="M838" i="1" s="1"/>
  <c r="I838" i="1" s="1"/>
  <c r="H838" i="1" s="1"/>
  <c r="G569" i="1"/>
  <c r="M569" i="1" s="1"/>
  <c r="I569" i="1" s="1"/>
  <c r="H569" i="1" s="1"/>
  <c r="G441" i="1"/>
  <c r="M441" i="1" s="1"/>
  <c r="I441" i="1" s="1"/>
  <c r="H441" i="1" s="1"/>
  <c r="G258" i="1"/>
  <c r="M258" i="1" s="1"/>
  <c r="I258" i="1" s="1"/>
  <c r="H258" i="1" s="1"/>
  <c r="G629" i="1"/>
  <c r="M629" i="1" s="1"/>
  <c r="I629" i="1" s="1"/>
  <c r="H629" i="1" s="1"/>
  <c r="G554" i="1"/>
  <c r="M554" i="1" s="1"/>
  <c r="I554" i="1" s="1"/>
  <c r="H554" i="1" s="1"/>
  <c r="G529" i="1"/>
  <c r="M529" i="1" s="1"/>
  <c r="I529" i="1" s="1"/>
  <c r="H529" i="1" s="1"/>
  <c r="G285" i="1"/>
  <c r="M285" i="1" s="1"/>
  <c r="G61" i="1"/>
  <c r="M61" i="1" s="1"/>
  <c r="G662" i="1"/>
  <c r="M662" i="1" s="1"/>
  <c r="I662" i="1" s="1"/>
  <c r="H662" i="1" s="1"/>
  <c r="G62" i="1"/>
  <c r="M62" i="1" s="1"/>
  <c r="I62" i="1" s="1"/>
  <c r="H62" i="1" s="1"/>
  <c r="G654" i="1"/>
  <c r="M654" i="1" s="1"/>
  <c r="I654" i="1" s="1"/>
  <c r="H654" i="1" s="1"/>
  <c r="G1149" i="1"/>
  <c r="M1149" i="1" s="1"/>
  <c r="G418" i="1"/>
  <c r="M418" i="1" s="1"/>
  <c r="I418" i="1" s="1"/>
  <c r="H418" i="1" s="1"/>
  <c r="G830" i="1"/>
  <c r="M830" i="1" s="1"/>
  <c r="G603" i="1"/>
  <c r="M603" i="1" s="1"/>
  <c r="G817" i="1"/>
  <c r="M817" i="1" s="1"/>
  <c r="I817" i="1" s="1"/>
  <c r="H817" i="1" s="1"/>
  <c r="G386" i="1"/>
  <c r="M386" i="1" s="1"/>
  <c r="I386" i="1" s="1"/>
  <c r="H386" i="1" s="1"/>
  <c r="G598" i="1"/>
  <c r="M598" i="1" s="1"/>
  <c r="I598" i="1" s="1"/>
  <c r="H598" i="1" s="1"/>
  <c r="G841" i="1"/>
  <c r="M841" i="1" s="1"/>
  <c r="G1150" i="1"/>
  <c r="M1150" i="1" s="1"/>
  <c r="G1151" i="1"/>
  <c r="M1151" i="1" s="1"/>
  <c r="G295" i="1"/>
  <c r="M295" i="1" s="1"/>
  <c r="G558" i="1"/>
  <c r="M558" i="1" s="1"/>
  <c r="G336" i="1"/>
  <c r="M336" i="1" s="1"/>
  <c r="I336" i="1" s="1"/>
  <c r="H336" i="1" s="1"/>
  <c r="G854" i="1"/>
  <c r="M854" i="1" s="1"/>
  <c r="I854" i="1" s="1"/>
  <c r="H854" i="1" s="1"/>
  <c r="G890" i="1"/>
  <c r="M890" i="1" s="1"/>
  <c r="G927" i="1"/>
  <c r="M927" i="1" s="1"/>
  <c r="I927" i="1" s="1"/>
  <c r="H927" i="1" s="1"/>
  <c r="G891" i="1"/>
  <c r="M891" i="1" s="1"/>
  <c r="G892" i="1"/>
  <c r="M892" i="1" s="1"/>
  <c r="I892" i="1" s="1"/>
  <c r="H892" i="1" s="1"/>
  <c r="G881" i="1"/>
  <c r="M881" i="1" s="1"/>
  <c r="I881" i="1" s="1"/>
  <c r="H881" i="1" s="1"/>
  <c r="G695" i="1"/>
  <c r="M695" i="1" s="1"/>
  <c r="G205" i="1"/>
  <c r="M205" i="1" s="1"/>
  <c r="G272" i="1"/>
  <c r="M272" i="1" s="1"/>
  <c r="I272" i="1" s="1"/>
  <c r="H272" i="1" s="1"/>
  <c r="G1152" i="1"/>
  <c r="M1152" i="1" s="1"/>
  <c r="G69" i="1"/>
  <c r="M69" i="1" s="1"/>
  <c r="G383" i="1"/>
  <c r="M383" i="1" s="1"/>
  <c r="G1153" i="1"/>
  <c r="M1153" i="1" s="1"/>
  <c r="G803" i="1"/>
  <c r="M803" i="1" s="1"/>
  <c r="G621" i="1"/>
  <c r="M621" i="1" s="1"/>
  <c r="I621" i="1" s="1"/>
  <c r="H621" i="1" s="1"/>
  <c r="G229" i="1"/>
  <c r="M229" i="1" s="1"/>
  <c r="G539" i="1"/>
  <c r="M539" i="1" s="1"/>
  <c r="G811" i="1"/>
  <c r="M811" i="1" s="1"/>
  <c r="G783" i="1"/>
  <c r="M783" i="1" s="1"/>
  <c r="I783" i="1" s="1"/>
  <c r="H783" i="1" s="1"/>
  <c r="G844" i="1"/>
  <c r="M844" i="1" s="1"/>
  <c r="G842" i="1"/>
  <c r="M842" i="1" s="1"/>
  <c r="I842" i="1" s="1"/>
  <c r="H842" i="1" s="1"/>
  <c r="G185" i="1"/>
  <c r="M185" i="1" s="1"/>
  <c r="G478" i="1"/>
  <c r="M478" i="1" s="1"/>
  <c r="I478" i="1" s="1"/>
  <c r="H478" i="1" s="1"/>
  <c r="G509" i="1"/>
  <c r="M509" i="1" s="1"/>
  <c r="I509" i="1" s="1"/>
  <c r="H509" i="1" s="1"/>
  <c r="G959" i="1"/>
  <c r="M959" i="1" s="1"/>
  <c r="I959" i="1" s="1"/>
  <c r="H959" i="1" s="1"/>
  <c r="G896" i="1"/>
  <c r="M896" i="1" s="1"/>
  <c r="G794" i="1"/>
  <c r="M794" i="1" s="1"/>
  <c r="G562" i="1"/>
  <c r="M562" i="1" s="1"/>
  <c r="I562" i="1" s="1"/>
  <c r="H562" i="1" s="1"/>
  <c r="G540" i="1"/>
  <c r="M540" i="1" s="1"/>
  <c r="I540" i="1" s="1"/>
  <c r="H540" i="1" s="1"/>
  <c r="G853" i="1"/>
  <c r="M853" i="1" s="1"/>
  <c r="G602" i="1"/>
  <c r="M602" i="1" s="1"/>
  <c r="I602" i="1" s="1"/>
  <c r="H602" i="1" s="1"/>
  <c r="G347" i="1"/>
  <c r="M347" i="1" s="1"/>
  <c r="I347" i="1" s="1"/>
  <c r="H347" i="1" s="1"/>
  <c r="G514" i="1"/>
  <c r="M514" i="1" s="1"/>
  <c r="I514" i="1" s="1"/>
  <c r="H514" i="1" s="1"/>
  <c r="G493" i="1"/>
  <c r="M493" i="1" s="1"/>
  <c r="G423" i="1"/>
  <c r="M423" i="1" s="1"/>
  <c r="I423" i="1" s="1"/>
  <c r="H423" i="1" s="1"/>
  <c r="G637" i="1"/>
  <c r="M637" i="1" s="1"/>
  <c r="I637" i="1" s="1"/>
  <c r="H637" i="1" s="1"/>
  <c r="G342" i="1"/>
  <c r="M342" i="1" s="1"/>
  <c r="I342" i="1" s="1"/>
  <c r="H342" i="1" s="1"/>
  <c r="G671" i="1"/>
  <c r="M671" i="1" s="1"/>
  <c r="G497" i="1"/>
  <c r="M497" i="1" s="1"/>
  <c r="G886" i="1"/>
  <c r="M886" i="1" s="1"/>
  <c r="G369" i="1"/>
  <c r="M369" i="1" s="1"/>
  <c r="I369" i="1" s="1"/>
  <c r="H369" i="1" s="1"/>
  <c r="G1154" i="1"/>
  <c r="M1154" i="1" s="1"/>
  <c r="G1155" i="1"/>
  <c r="M1155" i="1" s="1"/>
  <c r="G1156" i="1"/>
  <c r="M1156" i="1" s="1"/>
  <c r="G1157" i="1"/>
  <c r="M1157" i="1" s="1"/>
  <c r="I1157" i="1" s="1"/>
  <c r="H1157" i="1" s="1"/>
  <c r="G1158" i="1"/>
  <c r="M1158" i="1" s="1"/>
  <c r="G121" i="1"/>
  <c r="M121" i="1" s="1"/>
  <c r="G904" i="1"/>
  <c r="M904" i="1" s="1"/>
  <c r="I904" i="1" s="1"/>
  <c r="H904" i="1" s="1"/>
  <c r="G270" i="1"/>
  <c r="M270" i="1" s="1"/>
  <c r="G262" i="1"/>
  <c r="M262" i="1" s="1"/>
  <c r="I262" i="1" s="1"/>
  <c r="H262" i="1" s="1"/>
  <c r="G284" i="1"/>
  <c r="M284" i="1" s="1"/>
  <c r="I284" i="1" s="1"/>
  <c r="H284" i="1" s="1"/>
  <c r="G335" i="1"/>
  <c r="M335" i="1" s="1"/>
  <c r="I335" i="1" s="1"/>
  <c r="H335" i="1" s="1"/>
  <c r="G786" i="1"/>
  <c r="M786" i="1" s="1"/>
  <c r="I786" i="1" s="1"/>
  <c r="H786" i="1" s="1"/>
  <c r="G527" i="1"/>
  <c r="M527" i="1" s="1"/>
  <c r="G1159" i="1"/>
  <c r="M1159" i="1" s="1"/>
  <c r="G936" i="1"/>
  <c r="M936" i="1" s="1"/>
  <c r="I936" i="1" s="1"/>
  <c r="H936" i="1" s="1"/>
  <c r="G19" i="1"/>
  <c r="M19" i="1" s="1"/>
  <c r="G219" i="1"/>
  <c r="M219" i="1" s="1"/>
  <c r="I219" i="1" s="1"/>
  <c r="H219" i="1" s="1"/>
  <c r="G30" i="1"/>
  <c r="M30" i="1" s="1"/>
  <c r="I30" i="1" s="1"/>
  <c r="H30" i="1" s="1"/>
  <c r="G248" i="1"/>
  <c r="M248" i="1" s="1"/>
  <c r="I248" i="1" s="1"/>
  <c r="H248" i="1" s="1"/>
  <c r="G976" i="1"/>
  <c r="M976" i="1" s="1"/>
  <c r="G828" i="1"/>
  <c r="M828" i="1" s="1"/>
  <c r="G749" i="1"/>
  <c r="M749" i="1" s="1"/>
  <c r="G883" i="1"/>
  <c r="M883" i="1" s="1"/>
  <c r="I883" i="1" s="1"/>
  <c r="H883" i="1" s="1"/>
  <c r="G1160" i="1"/>
  <c r="M1160" i="1" s="1"/>
  <c r="I1160" i="1" s="1"/>
  <c r="H1160" i="1" s="1"/>
  <c r="G316" i="1"/>
  <c r="M316" i="1" s="1"/>
  <c r="I316" i="1" s="1"/>
  <c r="H316" i="1" s="1"/>
  <c r="G565" i="1"/>
  <c r="M565" i="1" s="1"/>
  <c r="I565" i="1" s="1"/>
  <c r="H565" i="1" s="1"/>
  <c r="G362" i="1"/>
  <c r="M362" i="1" s="1"/>
  <c r="G593" i="1"/>
  <c r="M593" i="1" s="1"/>
  <c r="I593" i="1" s="1"/>
  <c r="H593" i="1" s="1"/>
  <c r="G1161" i="1"/>
  <c r="M1161" i="1" s="1"/>
  <c r="G574" i="1"/>
  <c r="M574" i="1" s="1"/>
  <c r="G550" i="1"/>
  <c r="M550" i="1" s="1"/>
  <c r="G159" i="1"/>
  <c r="M159" i="1" s="1"/>
  <c r="I159" i="1" s="1"/>
  <c r="H159" i="1" s="1"/>
  <c r="G255" i="1"/>
  <c r="M255" i="1" s="1"/>
  <c r="G48" i="1"/>
  <c r="M48" i="1" s="1"/>
  <c r="G1162" i="1"/>
  <c r="M1162" i="1" s="1"/>
  <c r="G705" i="1"/>
  <c r="M705" i="1" s="1"/>
  <c r="I705" i="1" s="1"/>
  <c r="H705" i="1" s="1"/>
  <c r="G704" i="1"/>
  <c r="M704" i="1" s="1"/>
  <c r="G59" i="1"/>
  <c r="M59" i="1" s="1"/>
  <c r="G124" i="1"/>
  <c r="M124" i="1" s="1"/>
  <c r="I124" i="1" s="1"/>
  <c r="H124" i="1" s="1"/>
  <c r="G580" i="1"/>
  <c r="M580" i="1" s="1"/>
  <c r="I580" i="1" s="1"/>
  <c r="H580" i="1" s="1"/>
  <c r="G1163" i="1"/>
  <c r="M1163" i="1" s="1"/>
  <c r="I1163" i="1" s="1"/>
  <c r="H1163" i="1" s="1"/>
  <c r="G744" i="1"/>
  <c r="M744" i="1" s="1"/>
  <c r="G461" i="1"/>
  <c r="M461" i="1" s="1"/>
  <c r="I270" i="1" l="1"/>
  <c r="H270" i="1" s="1"/>
  <c r="I205" i="1"/>
  <c r="H205" i="1" s="1"/>
  <c r="I515" i="1"/>
  <c r="H515" i="1" s="1"/>
  <c r="I714" i="1"/>
  <c r="H714" i="1" s="1"/>
  <c r="I416" i="1"/>
  <c r="H416" i="1" s="1"/>
  <c r="I1144" i="1"/>
  <c r="H1144" i="1" s="1"/>
  <c r="I264" i="1"/>
  <c r="H264" i="1" s="1"/>
  <c r="I22" i="1"/>
  <c r="H22" i="1" s="1"/>
  <c r="I310" i="1"/>
  <c r="H310" i="1" s="1"/>
  <c r="I712" i="1"/>
  <c r="H712" i="1" s="1"/>
  <c r="I819" i="1"/>
  <c r="H819" i="1" s="1"/>
  <c r="I136" i="1"/>
  <c r="H136" i="1" s="1"/>
  <c r="I481" i="1"/>
  <c r="H481" i="1" s="1"/>
  <c r="I938" i="1"/>
  <c r="H938" i="1" s="1"/>
  <c r="I39" i="1"/>
  <c r="H39" i="1" s="1"/>
  <c r="I182" i="1"/>
  <c r="H182" i="1" s="1"/>
  <c r="I189" i="1"/>
  <c r="H189" i="1" s="1"/>
  <c r="I571" i="1"/>
  <c r="H571" i="1" s="1"/>
  <c r="I19" i="1"/>
  <c r="H19" i="1" s="1"/>
  <c r="I749" i="1"/>
  <c r="H749" i="1" s="1"/>
  <c r="I285" i="1"/>
  <c r="H285" i="1" s="1"/>
  <c r="I627" i="1"/>
  <c r="H627" i="1" s="1"/>
  <c r="I732" i="1"/>
  <c r="H732" i="1" s="1"/>
  <c r="I406" i="1"/>
  <c r="H406" i="1" s="1"/>
  <c r="I931" i="1"/>
  <c r="H931" i="1" s="1"/>
  <c r="I792" i="1"/>
  <c r="H792" i="1" s="1"/>
  <c r="I178" i="1"/>
  <c r="H178" i="1" s="1"/>
  <c r="I519" i="1"/>
  <c r="H519" i="1" s="1"/>
  <c r="I905" i="1"/>
  <c r="H905" i="1" s="1"/>
  <c r="I847" i="1"/>
  <c r="H847" i="1" s="1"/>
  <c r="I796" i="1"/>
  <c r="H796" i="1" s="1"/>
  <c r="I899" i="1"/>
  <c r="H899" i="1" s="1"/>
  <c r="I828" i="1"/>
  <c r="H828" i="1" s="1"/>
  <c r="I671" i="1"/>
  <c r="H671" i="1" s="1"/>
  <c r="I869" i="1"/>
  <c r="H869" i="1" s="1"/>
  <c r="I427" i="1"/>
  <c r="H427" i="1" s="1"/>
  <c r="I805" i="1"/>
  <c r="H805" i="1" s="1"/>
  <c r="I180" i="1"/>
  <c r="H180" i="1" s="1"/>
  <c r="I222" i="1"/>
  <c r="H222" i="1" s="1"/>
  <c r="I490" i="1"/>
  <c r="H490" i="1" s="1"/>
  <c r="I277" i="1"/>
  <c r="H277" i="1" s="1"/>
  <c r="I35" i="1"/>
  <c r="H35" i="1" s="1"/>
  <c r="I973" i="1"/>
  <c r="H973" i="1" s="1"/>
  <c r="I396" i="1"/>
  <c r="H396" i="1" s="1"/>
  <c r="I976" i="1"/>
  <c r="H976" i="1" s="1"/>
  <c r="I352" i="1"/>
  <c r="H352" i="1" s="1"/>
  <c r="I495" i="1"/>
  <c r="H495" i="1" s="1"/>
  <c r="I184" i="1"/>
  <c r="H184" i="1" s="1"/>
  <c r="I46" i="1"/>
  <c r="H46" i="1" s="1"/>
  <c r="I322" i="1"/>
  <c r="H322" i="1" s="1"/>
  <c r="I868" i="1"/>
  <c r="H868" i="1" s="1"/>
  <c r="I331" i="1"/>
  <c r="H331" i="1" s="1"/>
  <c r="I17" i="1"/>
  <c r="H17" i="1" s="1"/>
  <c r="I27" i="1"/>
  <c r="H27" i="1" s="1"/>
  <c r="I557" i="1"/>
  <c r="H557" i="1" s="1"/>
  <c r="I99" i="1"/>
  <c r="H99" i="1" s="1"/>
  <c r="I328" i="1"/>
  <c r="H328" i="1" s="1"/>
  <c r="I631" i="1"/>
  <c r="H631" i="1" s="1"/>
  <c r="I120" i="1"/>
  <c r="H120" i="1" s="1"/>
  <c r="I918" i="1"/>
  <c r="H918" i="1" s="1"/>
  <c r="I740" i="1"/>
  <c r="H740" i="1" s="1"/>
  <c r="I914" i="1"/>
  <c r="H914" i="1" s="1"/>
  <c r="I791" i="1"/>
  <c r="H791" i="1" s="1"/>
  <c r="I133" i="1"/>
  <c r="H133" i="1" s="1"/>
  <c r="I1121" i="1"/>
  <c r="H1121" i="1" s="1"/>
  <c r="I668" i="1"/>
  <c r="H668" i="1" s="1"/>
  <c r="I590" i="1"/>
  <c r="H590" i="1" s="1"/>
  <c r="I236" i="1"/>
  <c r="H236" i="1" s="1"/>
  <c r="I298" i="1"/>
  <c r="H298" i="1" s="1"/>
  <c r="I652" i="1"/>
  <c r="H652" i="1" s="1"/>
  <c r="I965" i="1"/>
  <c r="H965" i="1" s="1"/>
  <c r="I921" i="1"/>
  <c r="H921" i="1" s="1"/>
  <c r="I895" i="1"/>
  <c r="H895" i="1" s="1"/>
  <c r="I780" i="1"/>
  <c r="H780" i="1" s="1"/>
  <c r="I604" i="1"/>
  <c r="H604" i="1" s="1"/>
  <c r="I420" i="1"/>
  <c r="H420" i="1" s="1"/>
  <c r="I6" i="1"/>
  <c r="H6" i="1" s="1"/>
  <c r="I139" i="1"/>
  <c r="H139" i="1" s="1"/>
  <c r="I85" i="1"/>
  <c r="H85" i="1" s="1"/>
  <c r="I34" i="1"/>
  <c r="H34" i="1" s="1"/>
  <c r="I804" i="1"/>
  <c r="H804" i="1" s="1"/>
  <c r="I302" i="1"/>
  <c r="H302" i="1" s="1"/>
  <c r="I79" i="1"/>
  <c r="H79" i="1" s="1"/>
  <c r="I845" i="1"/>
  <c r="H845" i="1" s="1"/>
  <c r="I664" i="1"/>
  <c r="H664" i="1" s="1"/>
  <c r="I156" i="1"/>
  <c r="H156" i="1" s="1"/>
  <c r="I227" i="1"/>
  <c r="H227" i="1" s="1"/>
  <c r="I487" i="1"/>
  <c r="H487" i="1" s="1"/>
  <c r="I246" i="1"/>
  <c r="H246" i="1" s="1"/>
  <c r="I576" i="1"/>
  <c r="H576" i="1" s="1"/>
  <c r="I294" i="1"/>
  <c r="H294" i="1" s="1"/>
  <c r="I673" i="1"/>
  <c r="H673" i="1" s="1"/>
  <c r="I499" i="1"/>
  <c r="H499" i="1" s="1"/>
  <c r="I694" i="1"/>
  <c r="H694" i="1" s="1"/>
  <c r="I172" i="1"/>
  <c r="H172" i="1" s="1"/>
  <c r="I988" i="1"/>
  <c r="H988" i="1" s="1"/>
  <c r="I735" i="1"/>
  <c r="H735" i="1" s="1"/>
  <c r="I1153" i="1"/>
  <c r="H1153" i="1" s="1"/>
  <c r="I1151" i="1"/>
  <c r="H1151" i="1" s="1"/>
  <c r="I724" i="1"/>
  <c r="H724" i="1" s="1"/>
  <c r="I461" i="1"/>
  <c r="H461" i="1" s="1"/>
  <c r="I362" i="1"/>
  <c r="H362" i="1" s="1"/>
  <c r="I653" i="1"/>
  <c r="H653" i="1" s="1"/>
  <c r="I113" i="1"/>
  <c r="H113" i="1" s="1"/>
  <c r="I439" i="1"/>
  <c r="H439" i="1" s="1"/>
  <c r="I117" i="1"/>
  <c r="H117" i="1" s="1"/>
  <c r="I650" i="1"/>
  <c r="H650" i="1" s="1"/>
  <c r="I202" i="1"/>
  <c r="H202" i="1" s="1"/>
  <c r="I738" i="1"/>
  <c r="H738" i="1" s="1"/>
  <c r="I41" i="1"/>
  <c r="H41" i="1" s="1"/>
  <c r="I611" i="1"/>
  <c r="H611" i="1" s="1"/>
  <c r="I52" i="1"/>
  <c r="H52" i="1" s="1"/>
  <c r="I952" i="1"/>
  <c r="H952" i="1" s="1"/>
  <c r="I1021" i="1"/>
  <c r="H1021" i="1" s="1"/>
  <c r="I794" i="1"/>
  <c r="H794" i="1" s="1"/>
  <c r="I962" i="1"/>
  <c r="H962" i="1" s="1"/>
  <c r="I525" i="1"/>
  <c r="H525" i="1" s="1"/>
  <c r="I388" i="1"/>
  <c r="H388" i="1" s="1"/>
  <c r="I63" i="1"/>
  <c r="H63" i="1" s="1"/>
  <c r="I719" i="1"/>
  <c r="H719" i="1" s="1"/>
  <c r="I354" i="1"/>
  <c r="H354" i="1" s="1"/>
  <c r="I960" i="1"/>
  <c r="H960" i="1" s="1"/>
  <c r="I559" i="1"/>
  <c r="H559" i="1" s="1"/>
  <c r="I728" i="1"/>
  <c r="H728" i="1" s="1"/>
  <c r="I1142" i="1"/>
  <c r="H1142" i="1" s="1"/>
  <c r="I827" i="1"/>
  <c r="H827" i="1" s="1"/>
  <c r="I978" i="1"/>
  <c r="H978" i="1" s="1"/>
  <c r="I1134" i="1"/>
  <c r="H1134" i="1" s="1"/>
  <c r="I823" i="1"/>
  <c r="H823" i="1" s="1"/>
  <c r="I731" i="1"/>
  <c r="H731" i="1" s="1"/>
  <c r="I802" i="1"/>
  <c r="H802" i="1" s="1"/>
  <c r="I954" i="1"/>
  <c r="H954" i="1" s="1"/>
  <c r="I475" i="1"/>
  <c r="H475" i="1" s="1"/>
  <c r="I620" i="1"/>
  <c r="H620" i="1" s="1"/>
  <c r="I492" i="1"/>
  <c r="H492" i="1" s="1"/>
  <c r="I734" i="1"/>
  <c r="H734" i="1" s="1"/>
  <c r="I224" i="1"/>
  <c r="H224" i="1" s="1"/>
  <c r="I616" i="1"/>
  <c r="H616" i="1" s="1"/>
  <c r="I913" i="1"/>
  <c r="H913" i="1" s="1"/>
  <c r="I361" i="1"/>
  <c r="H361" i="1" s="1"/>
  <c r="I888" i="1"/>
  <c r="H888" i="1" s="1"/>
  <c r="I726" i="1"/>
  <c r="H726" i="1" s="1"/>
  <c r="I204" i="1"/>
  <c r="H204" i="1" s="1"/>
  <c r="I215" i="1"/>
  <c r="H215" i="1" s="1"/>
  <c r="I466" i="1"/>
  <c r="H466" i="1" s="1"/>
  <c r="I250" i="1"/>
  <c r="H250" i="1" s="1"/>
  <c r="I594" i="1"/>
  <c r="H594" i="1" s="1"/>
  <c r="I282" i="1"/>
  <c r="H282" i="1" s="1"/>
  <c r="I81" i="1"/>
  <c r="H81" i="1" s="1"/>
  <c r="I83" i="1"/>
  <c r="H83" i="1" s="1"/>
  <c r="I426" i="1"/>
  <c r="H426" i="1" s="1"/>
  <c r="I177" i="1"/>
  <c r="H177" i="1" s="1"/>
  <c r="I334" i="1"/>
  <c r="H334" i="1" s="1"/>
  <c r="I934" i="1"/>
  <c r="H934" i="1" s="1"/>
  <c r="I1107" i="1"/>
  <c r="H1107" i="1" s="1"/>
  <c r="I410" i="1"/>
  <c r="H410" i="1" s="1"/>
  <c r="I575" i="1"/>
  <c r="H575" i="1" s="1"/>
  <c r="I950" i="1"/>
  <c r="H950" i="1" s="1"/>
  <c r="I876" i="1"/>
  <c r="H876" i="1" s="1"/>
  <c r="I748" i="1"/>
  <c r="H748" i="1" s="1"/>
  <c r="I656" i="1"/>
  <c r="H656" i="1" s="1"/>
  <c r="I763" i="1"/>
  <c r="H763" i="1" s="1"/>
  <c r="I707" i="1"/>
  <c r="H707" i="1" s="1"/>
  <c r="I698" i="1"/>
  <c r="H698" i="1" s="1"/>
  <c r="I372" i="1"/>
  <c r="H372" i="1" s="1"/>
  <c r="I878" i="1"/>
  <c r="H878" i="1" s="1"/>
  <c r="I230" i="1"/>
  <c r="H230" i="1" s="1"/>
  <c r="I766" i="1"/>
  <c r="H766" i="1" s="1"/>
  <c r="I754" i="1"/>
  <c r="H754" i="1" s="1"/>
  <c r="I212" i="1"/>
  <c r="H212" i="1" s="1"/>
  <c r="I1081" i="1"/>
  <c r="H1081" i="1" s="1"/>
  <c r="I1073" i="1"/>
  <c r="H1073" i="1" s="1"/>
  <c r="I1065" i="1"/>
  <c r="H1065" i="1" s="1"/>
  <c r="I1057" i="1"/>
  <c r="H1057" i="1" s="1"/>
  <c r="I1049" i="1"/>
  <c r="H1049" i="1" s="1"/>
  <c r="I1041" i="1"/>
  <c r="H1041" i="1" s="1"/>
  <c r="I1033" i="1"/>
  <c r="H1033" i="1" s="1"/>
  <c r="I1025" i="1"/>
  <c r="H1025" i="1" s="1"/>
  <c r="I1016" i="1"/>
  <c r="H1016" i="1" s="1"/>
  <c r="I1008" i="1"/>
  <c r="H1008" i="1" s="1"/>
  <c r="I1000" i="1"/>
  <c r="H1000" i="1" s="1"/>
  <c r="I992" i="1"/>
  <c r="H992" i="1" s="1"/>
  <c r="H5" i="2"/>
  <c r="I4" i="2"/>
  <c r="I462" i="1"/>
  <c r="H462" i="1" s="1"/>
  <c r="I432" i="1"/>
  <c r="H432" i="1" s="1"/>
  <c r="I411" i="1"/>
  <c r="H411" i="1" s="1"/>
  <c r="I147" i="1"/>
  <c r="H147" i="1" s="1"/>
  <c r="I645" i="1"/>
  <c r="H645" i="1" s="1"/>
  <c r="I135" i="1"/>
  <c r="H135" i="1" s="1"/>
  <c r="I168" i="1"/>
  <c r="H168" i="1" s="1"/>
  <c r="I683" i="1"/>
  <c r="H683" i="1" s="1"/>
  <c r="I800" i="1"/>
  <c r="H800" i="1" s="1"/>
  <c r="I648" i="1"/>
  <c r="H648" i="1" s="1"/>
  <c r="I971" i="1"/>
  <c r="H971" i="1" s="1"/>
  <c r="I88" i="1"/>
  <c r="H88" i="1" s="1"/>
  <c r="I910" i="1"/>
  <c r="H910" i="1" s="1"/>
  <c r="I338" i="1"/>
  <c r="H338" i="1" s="1"/>
  <c r="I359" i="1"/>
  <c r="H359" i="1" s="1"/>
  <c r="I292" i="1"/>
  <c r="H292" i="1" s="1"/>
  <c r="I121" i="1"/>
  <c r="H121" i="1" s="1"/>
  <c r="I497" i="1"/>
  <c r="H497" i="1" s="1"/>
  <c r="I69" i="1"/>
  <c r="H69" i="1" s="1"/>
  <c r="I255" i="1"/>
  <c r="H255" i="1" s="1"/>
  <c r="I527" i="1"/>
  <c r="H527" i="1" s="1"/>
  <c r="I1158" i="1"/>
  <c r="H1158" i="1" s="1"/>
  <c r="I1154" i="1"/>
  <c r="H1154" i="1" s="1"/>
  <c r="I896" i="1"/>
  <c r="H896" i="1" s="1"/>
  <c r="I185" i="1"/>
  <c r="H185" i="1" s="1"/>
  <c r="I811" i="1"/>
  <c r="H811" i="1" s="1"/>
  <c r="I295" i="1"/>
  <c r="H295" i="1" s="1"/>
  <c r="I830" i="1"/>
  <c r="H830" i="1" s="1"/>
  <c r="I357" i="1"/>
  <c r="H357" i="1" s="1"/>
  <c r="I267" i="1"/>
  <c r="H267" i="1" s="1"/>
  <c r="I570" i="1"/>
  <c r="H570" i="1" s="1"/>
  <c r="I944" i="1"/>
  <c r="H944" i="1" s="1"/>
  <c r="I750" i="1"/>
  <c r="H750" i="1" s="1"/>
  <c r="I605" i="1"/>
  <c r="H605" i="1" s="1"/>
  <c r="I106" i="1"/>
  <c r="H106" i="1" s="1"/>
  <c r="I54" i="1"/>
  <c r="H54" i="1" s="1"/>
  <c r="I165" i="1"/>
  <c r="H165" i="1" s="1"/>
  <c r="I545" i="1"/>
  <c r="H545" i="1" s="1"/>
  <c r="I717" i="1"/>
  <c r="H717" i="1" s="1"/>
  <c r="I1135" i="1"/>
  <c r="H1135" i="1" s="1"/>
  <c r="I378" i="1"/>
  <c r="H378" i="1" s="1"/>
  <c r="I363" i="1"/>
  <c r="H363" i="1" s="1"/>
  <c r="I51" i="1"/>
  <c r="H51" i="1" s="1"/>
  <c r="I774" i="1"/>
  <c r="H774" i="1" s="1"/>
  <c r="I951" i="1"/>
  <c r="H951" i="1" s="1"/>
  <c r="I311" i="1"/>
  <c r="H311" i="1" s="1"/>
  <c r="I516" i="1"/>
  <c r="H516" i="1" s="1"/>
  <c r="I407" i="1"/>
  <c r="H407" i="1" s="1"/>
  <c r="I715" i="1"/>
  <c r="H715" i="1" s="1"/>
  <c r="I966" i="1"/>
  <c r="H966" i="1" s="1"/>
  <c r="I190" i="1"/>
  <c r="H190" i="1" s="1"/>
  <c r="I955" i="1"/>
  <c r="H955" i="1" s="1"/>
  <c r="I979" i="1"/>
  <c r="H979" i="1" s="1"/>
  <c r="I446" i="1"/>
  <c r="H446" i="1" s="1"/>
  <c r="I1084" i="1"/>
  <c r="H1084" i="1" s="1"/>
  <c r="I1078" i="1"/>
  <c r="H1078" i="1" s="1"/>
  <c r="I1074" i="1"/>
  <c r="H1074" i="1" s="1"/>
  <c r="I1070" i="1"/>
  <c r="H1070" i="1" s="1"/>
  <c r="I1066" i="1"/>
  <c r="H1066" i="1" s="1"/>
  <c r="I1062" i="1"/>
  <c r="H1062" i="1" s="1"/>
  <c r="I61" i="1"/>
  <c r="H61" i="1" s="1"/>
  <c r="I483" i="1"/>
  <c r="H483" i="1" s="1"/>
  <c r="I134" i="1"/>
  <c r="H134" i="1" s="1"/>
  <c r="I75" i="1"/>
  <c r="H75" i="1" s="1"/>
  <c r="I767" i="1"/>
  <c r="H767" i="1" s="1"/>
  <c r="I290" i="1"/>
  <c r="H290" i="1" s="1"/>
  <c r="I1129" i="1"/>
  <c r="H1129" i="1" s="1"/>
  <c r="I1119" i="1"/>
  <c r="H1119" i="1" s="1"/>
  <c r="I169" i="1"/>
  <c r="H169" i="1" s="1"/>
  <c r="I972" i="1"/>
  <c r="H972" i="1" s="1"/>
  <c r="I1109" i="1"/>
  <c r="H1109" i="1" s="1"/>
  <c r="I1094" i="1"/>
  <c r="H1094" i="1" s="1"/>
  <c r="I1086" i="1"/>
  <c r="H1086" i="1" s="1"/>
  <c r="I1058" i="1"/>
  <c r="H1058" i="1" s="1"/>
  <c r="I158" i="1"/>
  <c r="H158" i="1" s="1"/>
  <c r="I199" i="1"/>
  <c r="H199" i="1" s="1"/>
  <c r="I584" i="1"/>
  <c r="H584" i="1" s="1"/>
  <c r="I91" i="1"/>
  <c r="H91" i="1" s="1"/>
  <c r="I394" i="1"/>
  <c r="H394" i="1" s="1"/>
  <c r="I198" i="1"/>
  <c r="H198" i="1" s="1"/>
  <c r="I1116" i="1"/>
  <c r="H1116" i="1" s="1"/>
  <c r="I56" i="1"/>
  <c r="H56" i="1" s="1"/>
  <c r="I33" i="1"/>
  <c r="H33" i="1" s="1"/>
  <c r="I555" i="1"/>
  <c r="H555" i="1" s="1"/>
  <c r="I351" i="1"/>
  <c r="H351" i="1" s="1"/>
  <c r="I1162" i="1"/>
  <c r="H1162" i="1" s="1"/>
  <c r="I1156" i="1"/>
  <c r="H1156" i="1" s="1"/>
  <c r="I229" i="1"/>
  <c r="H229" i="1" s="1"/>
  <c r="I383" i="1"/>
  <c r="H383" i="1" s="1"/>
  <c r="I1150" i="1"/>
  <c r="H1150" i="1" s="1"/>
  <c r="I508" i="1"/>
  <c r="H508" i="1" s="1"/>
  <c r="I638" i="1"/>
  <c r="H638" i="1" s="1"/>
  <c r="I949" i="1"/>
  <c r="H949" i="1" s="1"/>
  <c r="I889" i="1"/>
  <c r="H889" i="1" s="1"/>
  <c r="I138" i="1"/>
  <c r="H138" i="1" s="1"/>
  <c r="I1148" i="1"/>
  <c r="H1148" i="1" s="1"/>
  <c r="I1147" i="1"/>
  <c r="H1147" i="1" s="1"/>
  <c r="I332" i="1"/>
  <c r="H332" i="1" s="1"/>
  <c r="I548" i="1"/>
  <c r="H548" i="1" s="1"/>
  <c r="I1146" i="1"/>
  <c r="H1146" i="1" s="1"/>
  <c r="I194" i="1"/>
  <c r="H194" i="1" s="1"/>
  <c r="I597" i="1"/>
  <c r="H597" i="1" s="1"/>
  <c r="I261" i="1"/>
  <c r="H261" i="1" s="1"/>
  <c r="I176" i="1"/>
  <c r="H176" i="1" s="1"/>
  <c r="I920" i="1"/>
  <c r="H920" i="1" s="1"/>
  <c r="I761" i="1"/>
  <c r="H761" i="1" s="1"/>
  <c r="I463" i="1"/>
  <c r="H463" i="1" s="1"/>
  <c r="I703" i="1"/>
  <c r="H703" i="1" s="1"/>
  <c r="I1137" i="1"/>
  <c r="H1137" i="1" s="1"/>
  <c r="I245" i="1"/>
  <c r="H245" i="1" s="1"/>
  <c r="I855" i="1"/>
  <c r="H855" i="1" s="1"/>
  <c r="I539" i="1"/>
  <c r="H539" i="1" s="1"/>
  <c r="I592" i="1"/>
  <c r="H592" i="1" s="1"/>
  <c r="I863" i="1"/>
  <c r="H863" i="1" s="1"/>
  <c r="I494" i="1"/>
  <c r="H494" i="1" s="1"/>
  <c r="I887" i="1"/>
  <c r="H887" i="1" s="1"/>
  <c r="I232" i="1"/>
  <c r="H232" i="1" s="1"/>
  <c r="I1103" i="1"/>
  <c r="H1103" i="1" s="1"/>
  <c r="I45" i="1"/>
  <c r="H45" i="1" s="1"/>
  <c r="I779" i="1"/>
  <c r="H779" i="1" s="1"/>
  <c r="I550" i="1"/>
  <c r="H550" i="1" s="1"/>
  <c r="I886" i="1"/>
  <c r="H886" i="1" s="1"/>
  <c r="I844" i="1"/>
  <c r="H844" i="1" s="1"/>
  <c r="I891" i="1"/>
  <c r="H891" i="1" s="1"/>
  <c r="I1149" i="1"/>
  <c r="H1149" i="1" s="1"/>
  <c r="I744" i="1"/>
  <c r="H744" i="1" s="1"/>
  <c r="I59" i="1"/>
  <c r="H59" i="1" s="1"/>
  <c r="I48" i="1"/>
  <c r="H48" i="1" s="1"/>
  <c r="I574" i="1"/>
  <c r="H574" i="1" s="1"/>
  <c r="I1159" i="1"/>
  <c r="H1159" i="1" s="1"/>
  <c r="I1155" i="1"/>
  <c r="H1155" i="1" s="1"/>
  <c r="I695" i="1"/>
  <c r="H695" i="1" s="1"/>
  <c r="I558" i="1"/>
  <c r="H558" i="1" s="1"/>
  <c r="I841" i="1"/>
  <c r="H841" i="1" s="1"/>
  <c r="I603" i="1"/>
  <c r="H603" i="1" s="1"/>
  <c r="I727" i="1"/>
  <c r="H727" i="1" s="1"/>
  <c r="I667" i="1"/>
  <c r="H667" i="1" s="1"/>
  <c r="I80" i="1"/>
  <c r="H80" i="1" s="1"/>
  <c r="I496" i="1"/>
  <c r="H496" i="1" s="1"/>
  <c r="I368" i="1"/>
  <c r="H368" i="1" s="1"/>
  <c r="I622" i="1"/>
  <c r="H622" i="1" s="1"/>
  <c r="I747" i="1"/>
  <c r="H747" i="1" s="1"/>
  <c r="I68" i="1"/>
  <c r="H68" i="1" s="1"/>
  <c r="I175" i="1"/>
  <c r="H175" i="1" s="1"/>
  <c r="I467" i="1"/>
  <c r="H467" i="1" s="1"/>
  <c r="I553" i="1"/>
  <c r="H553" i="1" s="1"/>
  <c r="I538" i="1"/>
  <c r="H538" i="1" s="1"/>
  <c r="I321" i="1"/>
  <c r="H321" i="1" s="1"/>
  <c r="I672" i="1"/>
  <c r="H672" i="1" s="1"/>
  <c r="I614" i="1"/>
  <c r="H614" i="1" s="1"/>
  <c r="I1145" i="1"/>
  <c r="H1145" i="1" s="1"/>
  <c r="I415" i="1"/>
  <c r="H415" i="1" s="1"/>
  <c r="I47" i="1"/>
  <c r="H47" i="1" s="1"/>
  <c r="I458" i="1"/>
  <c r="H458" i="1" s="1"/>
  <c r="I926" i="1"/>
  <c r="H926" i="1" s="1"/>
  <c r="I867" i="1"/>
  <c r="H867" i="1" s="1"/>
  <c r="I882" i="1"/>
  <c r="H882" i="1" s="1"/>
  <c r="I9" i="1"/>
  <c r="H9" i="1" s="1"/>
  <c r="I100" i="1"/>
  <c r="H100" i="1" s="1"/>
  <c r="I531" i="1"/>
  <c r="H531" i="1" s="1"/>
  <c r="I661" i="1"/>
  <c r="H661" i="1" s="1"/>
  <c r="I556" i="1"/>
  <c r="H556" i="1" s="1"/>
  <c r="I110" i="1"/>
  <c r="H110" i="1" s="1"/>
  <c r="I833" i="1"/>
  <c r="H833" i="1" s="1"/>
  <c r="I1115" i="1"/>
  <c r="H1115" i="1" s="1"/>
  <c r="I1106" i="1"/>
  <c r="H1106" i="1" s="1"/>
  <c r="I917" i="1"/>
  <c r="H917" i="1" s="1"/>
  <c r="I1098" i="1"/>
  <c r="H1098" i="1" s="1"/>
  <c r="I704" i="1"/>
  <c r="H704" i="1" s="1"/>
  <c r="I1161" i="1"/>
  <c r="H1161" i="1" s="1"/>
  <c r="I493" i="1"/>
  <c r="H493" i="1" s="1"/>
  <c r="I853" i="1"/>
  <c r="H853" i="1" s="1"/>
  <c r="I803" i="1"/>
  <c r="H803" i="1" s="1"/>
  <c r="I1152" i="1"/>
  <c r="H1152" i="1" s="1"/>
  <c r="I890" i="1"/>
  <c r="H890" i="1" s="1"/>
  <c r="I858" i="1"/>
  <c r="H858" i="1" s="1"/>
  <c r="I826" i="1"/>
  <c r="H826" i="1" s="1"/>
  <c r="I346" i="1"/>
  <c r="H346" i="1" s="1"/>
  <c r="I506" i="1"/>
  <c r="H506" i="1" s="1"/>
  <c r="I393" i="1"/>
  <c r="H393" i="1" s="1"/>
  <c r="I477" i="1"/>
  <c r="H477" i="1" s="1"/>
  <c r="I460" i="1"/>
  <c r="H460" i="1" s="1"/>
  <c r="I511" i="1"/>
  <c r="H511" i="1" s="1"/>
  <c r="I542" i="1"/>
  <c r="H542" i="1" s="1"/>
  <c r="I422" i="1"/>
  <c r="H422" i="1" s="1"/>
  <c r="I454" i="1"/>
  <c r="H454" i="1" s="1"/>
  <c r="I390" i="1"/>
  <c r="H390" i="1" s="1"/>
  <c r="I226" i="1"/>
  <c r="H226" i="1" s="1"/>
  <c r="I421" i="1"/>
  <c r="H421" i="1" s="1"/>
  <c r="I1143" i="1"/>
  <c r="H1143" i="1" s="1"/>
  <c r="I922" i="1"/>
  <c r="H922" i="1" s="1"/>
  <c r="I260" i="1"/>
  <c r="H260" i="1" s="1"/>
  <c r="I829" i="1"/>
  <c r="H829" i="1" s="1"/>
  <c r="I958" i="1"/>
  <c r="H958" i="1" s="1"/>
  <c r="I1141" i="1"/>
  <c r="H1141" i="1" s="1"/>
  <c r="I14" i="1"/>
  <c r="H14" i="1" s="1"/>
  <c r="I1140" i="1"/>
  <c r="H1140" i="1" s="1"/>
  <c r="I247" i="1"/>
  <c r="H247" i="1" s="1"/>
  <c r="I901" i="1"/>
  <c r="H901" i="1" s="1"/>
  <c r="I625" i="1"/>
  <c r="H625" i="1" s="1"/>
  <c r="I161" i="1"/>
  <c r="H161" i="1" s="1"/>
  <c r="I634" i="1"/>
  <c r="H634" i="1" s="1"/>
  <c r="I70" i="1"/>
  <c r="H70" i="1" s="1"/>
  <c r="I743" i="1"/>
  <c r="H743" i="1" s="1"/>
  <c r="I145" i="1"/>
  <c r="H145" i="1" s="1"/>
  <c r="I678" i="1"/>
  <c r="H678" i="1" s="1"/>
  <c r="I1128" i="1"/>
  <c r="H1128" i="1" s="1"/>
  <c r="I790" i="1"/>
  <c r="H790" i="1" s="1"/>
  <c r="I95" i="1"/>
  <c r="H95" i="1" s="1"/>
  <c r="I429" i="1"/>
  <c r="H429" i="1" s="1"/>
  <c r="I873" i="1"/>
  <c r="H873" i="1" s="1"/>
  <c r="I528" i="1"/>
  <c r="H528" i="1" s="1"/>
  <c r="I26" i="1"/>
  <c r="H26" i="1" s="1"/>
  <c r="I1124" i="1"/>
  <c r="H1124" i="1" s="1"/>
  <c r="I541" i="1"/>
  <c r="H541" i="1" s="1"/>
  <c r="I356" i="1"/>
  <c r="H356" i="1" s="1"/>
  <c r="I187" i="1"/>
  <c r="H187" i="1" s="1"/>
  <c r="I32" i="1"/>
  <c r="H32" i="1" s="1"/>
  <c r="I257" i="1"/>
  <c r="H257" i="1" s="1"/>
  <c r="I112" i="1"/>
  <c r="H112" i="1" s="1"/>
  <c r="I72" i="1"/>
  <c r="H72" i="1" s="1"/>
  <c r="I412" i="1"/>
  <c r="H412" i="1" s="1"/>
  <c r="I657" i="1"/>
  <c r="H657" i="1" s="1"/>
  <c r="I13" i="1"/>
  <c r="H13" i="1" s="1"/>
  <c r="I552" i="1"/>
  <c r="H552" i="1" s="1"/>
  <c r="I577" i="1"/>
  <c r="H577" i="1" s="1"/>
  <c r="I82" i="1"/>
  <c r="H82" i="1" s="1"/>
  <c r="I675" i="1"/>
  <c r="H675" i="1" s="1"/>
  <c r="I546" i="1"/>
  <c r="H546" i="1" s="1"/>
  <c r="I387" i="1"/>
  <c r="H387" i="1" s="1"/>
  <c r="I380" i="1"/>
  <c r="H380" i="1" s="1"/>
  <c r="I718" i="1"/>
  <c r="H718" i="1" s="1"/>
  <c r="I105" i="1"/>
  <c r="H105" i="1" s="1"/>
  <c r="I304" i="1"/>
  <c r="H304" i="1" s="1"/>
  <c r="I274" i="1"/>
  <c r="H274" i="1" s="1"/>
  <c r="I122" i="1"/>
  <c r="H122" i="1" s="1"/>
  <c r="I642" i="1"/>
  <c r="H642" i="1" s="1"/>
  <c r="I498" i="1"/>
  <c r="H498" i="1" s="1"/>
  <c r="I687" i="1"/>
  <c r="H687" i="1" s="1"/>
  <c r="I312" i="1"/>
  <c r="H312" i="1" s="1"/>
  <c r="I337" i="1"/>
  <c r="H337" i="1" s="1"/>
  <c r="I344" i="1"/>
  <c r="H344" i="1" s="1"/>
  <c r="I58" i="1"/>
  <c r="H58" i="1" s="1"/>
  <c r="I67" i="1"/>
  <c r="H67" i="1" s="1"/>
  <c r="I186" i="1"/>
  <c r="H186" i="1" s="1"/>
  <c r="I50" i="1"/>
  <c r="H50" i="1" s="1"/>
  <c r="I885" i="1"/>
  <c r="H885" i="1" s="1"/>
  <c r="I757" i="1"/>
  <c r="H757" i="1" s="1"/>
  <c r="I948" i="1"/>
  <c r="H948" i="1" s="1"/>
  <c r="I801" i="1"/>
  <c r="H801" i="1" s="1"/>
  <c r="I293" i="1"/>
  <c r="H293" i="1" s="1"/>
  <c r="I392" i="1"/>
  <c r="H392" i="1" s="1"/>
  <c r="I544" i="1"/>
  <c r="H544" i="1" s="1"/>
  <c r="I945" i="1"/>
  <c r="H945" i="1" s="1"/>
  <c r="I339" i="1"/>
  <c r="H339" i="1" s="1"/>
  <c r="I3" i="1"/>
  <c r="H3" i="1" s="1"/>
  <c r="I126" i="1"/>
  <c r="H126" i="1" s="1"/>
  <c r="I201" i="1"/>
  <c r="H201" i="1" s="1"/>
  <c r="I534" i="1"/>
  <c r="H534" i="1" s="1"/>
  <c r="I641" i="1"/>
  <c r="H641" i="1" s="1"/>
  <c r="I379" i="1"/>
  <c r="H379" i="1" s="1"/>
  <c r="I587" i="1"/>
  <c r="H587" i="1" s="1"/>
  <c r="I691" i="1"/>
  <c r="H691" i="1" s="1"/>
  <c r="I742" i="1"/>
  <c r="H742" i="1" s="1"/>
  <c r="I722" i="1"/>
  <c r="H722" i="1" s="1"/>
  <c r="I975" i="1"/>
  <c r="H975" i="1" s="1"/>
  <c r="I433" i="1"/>
  <c r="H433" i="1" s="1"/>
  <c r="I365" i="1"/>
  <c r="H365" i="1" s="1"/>
  <c r="I684" i="1"/>
  <c r="H684" i="1" s="1"/>
  <c r="I438" i="1"/>
  <c r="H438" i="1" s="1"/>
  <c r="I839" i="1"/>
  <c r="H839" i="1" s="1"/>
  <c r="I1105" i="1"/>
  <c r="H1105" i="1" s="1"/>
  <c r="I875" i="1"/>
  <c r="H875" i="1" s="1"/>
  <c r="I371" i="1"/>
  <c r="H371" i="1" s="1"/>
  <c r="I320" i="1"/>
  <c r="H320" i="1" s="1"/>
  <c r="I5" i="1"/>
  <c r="H5" i="1" s="1"/>
  <c r="I465" i="1"/>
  <c r="H465" i="1" s="1"/>
  <c r="I301" i="1"/>
  <c r="H301" i="1" s="1"/>
  <c r="I191" i="1"/>
  <c r="H191" i="1" s="1"/>
  <c r="I831" i="1"/>
  <c r="H831" i="1" s="1"/>
  <c r="I517" i="1"/>
  <c r="H517" i="1" s="1"/>
  <c r="I360" i="1"/>
  <c r="H360" i="1" s="1"/>
  <c r="I699" i="1"/>
  <c r="H699" i="1" s="1"/>
  <c r="I775" i="1"/>
  <c r="H775" i="1" s="1"/>
  <c r="I649" i="1"/>
  <c r="H649" i="1" s="1"/>
  <c r="I1102" i="1"/>
  <c r="H1102" i="1" s="1"/>
  <c r="I457" i="1"/>
  <c r="H457" i="1" s="1"/>
  <c r="I799" i="1"/>
  <c r="H799" i="1" s="1"/>
  <c r="I209" i="1"/>
  <c r="H209" i="1" s="1"/>
  <c r="I746" i="1"/>
  <c r="H746" i="1" s="1"/>
  <c r="I217" i="1"/>
  <c r="H217" i="1" s="1"/>
  <c r="I818" i="1"/>
  <c r="H818" i="1" s="1"/>
  <c r="I879" i="1"/>
  <c r="H879" i="1" s="1"/>
  <c r="I716" i="1"/>
  <c r="H716" i="1" s="1"/>
  <c r="I55" i="1"/>
  <c r="H55" i="1" s="1"/>
  <c r="I456" i="1"/>
  <c r="H456" i="1" s="1"/>
  <c r="I536" i="1"/>
  <c r="H536" i="1" s="1"/>
  <c r="I296" i="1"/>
  <c r="H296" i="1" s="1"/>
  <c r="I109" i="1"/>
  <c r="H109" i="1" s="1"/>
  <c r="I897" i="1"/>
  <c r="H897" i="1" s="1"/>
  <c r="I2" i="1"/>
  <c r="H2" i="1" s="1"/>
  <c r="I815" i="1"/>
  <c r="H815" i="1" s="1"/>
  <c r="I680" i="1"/>
  <c r="H680" i="1" s="1"/>
  <c r="I581" i="1"/>
  <c r="H581" i="1" s="1"/>
  <c r="I980" i="1"/>
  <c r="H980" i="1" s="1"/>
  <c r="I449" i="1"/>
  <c r="H449" i="1" s="1"/>
  <c r="I606" i="1"/>
  <c r="H606" i="1" s="1"/>
  <c r="I956" i="1"/>
  <c r="H956" i="1" s="1"/>
  <c r="I447" i="1"/>
  <c r="H447" i="1" s="1"/>
  <c r="I1083" i="1"/>
  <c r="H1083" i="1" s="1"/>
  <c r="I533" i="1"/>
  <c r="H533" i="1" s="1"/>
  <c r="I1080" i="1"/>
  <c r="H1080" i="1" s="1"/>
  <c r="I1076" i="1"/>
  <c r="H1076" i="1" s="1"/>
  <c r="I1072" i="1"/>
  <c r="H1072" i="1" s="1"/>
  <c r="I1068" i="1"/>
  <c r="H1068" i="1" s="1"/>
  <c r="I1064" i="1"/>
  <c r="H1064" i="1" s="1"/>
  <c r="I1060" i="1"/>
  <c r="H1060" i="1" s="1"/>
  <c r="I1056" i="1"/>
  <c r="H1056" i="1" s="1"/>
  <c r="I1052" i="1"/>
  <c r="H1052" i="1" s="1"/>
  <c r="I1048" i="1"/>
  <c r="H1048" i="1" s="1"/>
  <c r="I1044" i="1"/>
  <c r="H1044" i="1" s="1"/>
  <c r="I1040" i="1"/>
  <c r="H1040" i="1" s="1"/>
  <c r="I1036" i="1"/>
  <c r="H1036" i="1" s="1"/>
  <c r="I1032" i="1"/>
  <c r="H1032" i="1" s="1"/>
  <c r="I1028" i="1"/>
  <c r="H1028" i="1" s="1"/>
  <c r="I1024" i="1"/>
  <c r="H1024" i="1" s="1"/>
  <c r="I319" i="1"/>
  <c r="H319" i="1" s="1"/>
  <c r="I1019" i="1"/>
  <c r="H1019" i="1" s="1"/>
  <c r="I1015" i="1"/>
  <c r="H1015" i="1" s="1"/>
  <c r="I1011" i="1"/>
  <c r="H1011" i="1" s="1"/>
  <c r="I1007" i="1"/>
  <c r="H1007" i="1" s="1"/>
  <c r="I1003" i="1"/>
  <c r="H1003" i="1" s="1"/>
  <c r="I999" i="1"/>
  <c r="H999" i="1" s="1"/>
  <c r="I995" i="1"/>
  <c r="H995" i="1" s="1"/>
  <c r="I991" i="1"/>
  <c r="H991" i="1" s="1"/>
  <c r="I987" i="1"/>
  <c r="H987" i="1" s="1"/>
  <c r="I119" i="1"/>
  <c r="H119" i="1" s="1"/>
  <c r="I76" i="1"/>
  <c r="H76" i="1" s="1"/>
  <c r="I785" i="1"/>
  <c r="H785" i="1" s="1"/>
  <c r="I806" i="1"/>
  <c r="H806" i="1" s="1"/>
  <c r="I479" i="1"/>
  <c r="H479" i="1" s="1"/>
  <c r="I440" i="1"/>
  <c r="H440" i="1" s="1"/>
  <c r="I1136" i="1"/>
  <c r="H1136" i="1" s="1"/>
  <c r="I566" i="1"/>
  <c r="H566" i="1" s="1"/>
  <c r="I286" i="1"/>
  <c r="H286" i="1" s="1"/>
  <c r="I784" i="1"/>
  <c r="H784" i="1" s="1"/>
  <c r="I711" i="1"/>
  <c r="H711" i="1" s="1"/>
  <c r="I852" i="1"/>
  <c r="H852" i="1" s="1"/>
  <c r="I708" i="1"/>
  <c r="H708" i="1" s="1"/>
  <c r="I768" i="1"/>
  <c r="H768" i="1" s="1"/>
  <c r="I670" i="1"/>
  <c r="H670" i="1" s="1"/>
  <c r="I617" i="1"/>
  <c r="H617" i="1" s="1"/>
  <c r="I283" i="1"/>
  <c r="H283" i="1" s="1"/>
  <c r="I840" i="1"/>
  <c r="H840" i="1" s="1"/>
  <c r="I682" i="1"/>
  <c r="H682" i="1" s="1"/>
  <c r="I782" i="1"/>
  <c r="H782" i="1" s="1"/>
  <c r="I18" i="1"/>
  <c r="H18" i="1" s="1"/>
  <c r="I583" i="1"/>
  <c r="H583" i="1" s="1"/>
  <c r="I317" i="1"/>
  <c r="H317" i="1" s="1"/>
  <c r="I307" i="1"/>
  <c r="H307" i="1" s="1"/>
  <c r="I123" i="1"/>
  <c r="H123" i="1" s="1"/>
  <c r="I651" i="1"/>
  <c r="H651" i="1" s="1"/>
  <c r="I345" i="1"/>
  <c r="H345" i="1" s="1"/>
  <c r="I1130" i="1"/>
  <c r="H1130" i="1" s="1"/>
  <c r="I702" i="1"/>
  <c r="H702" i="1" s="1"/>
  <c r="I225" i="1"/>
  <c r="H225" i="1" s="1"/>
  <c r="I78" i="1"/>
  <c r="H78" i="1" s="1"/>
  <c r="I299" i="1"/>
  <c r="H299" i="1" s="1"/>
  <c r="I398" i="1"/>
  <c r="H398" i="1" s="1"/>
  <c r="I713" i="1"/>
  <c r="H713" i="1" s="1"/>
  <c r="I596" i="1"/>
  <c r="H596" i="1" s="1"/>
  <c r="I924" i="1"/>
  <c r="H924" i="1" s="1"/>
  <c r="I894" i="1"/>
  <c r="H894" i="1" s="1"/>
  <c r="I330" i="1"/>
  <c r="H330" i="1" s="1"/>
  <c r="I289" i="1"/>
  <c r="H289" i="1" s="1"/>
  <c r="I266" i="1"/>
  <c r="H266" i="1" s="1"/>
  <c r="I309" i="1"/>
  <c r="H309" i="1" s="1"/>
  <c r="I773" i="1"/>
  <c r="H773" i="1" s="1"/>
  <c r="I813" i="1"/>
  <c r="H813" i="1" s="1"/>
  <c r="I619" i="1"/>
  <c r="H619" i="1" s="1"/>
  <c r="I453" i="1"/>
  <c r="H453" i="1" s="1"/>
  <c r="I846" i="1"/>
  <c r="H846" i="1" s="1"/>
  <c r="I919" i="1"/>
  <c r="H919" i="1" s="1"/>
  <c r="I349" i="1"/>
  <c r="H349" i="1" s="1"/>
  <c r="I28" i="1"/>
  <c r="H28" i="1" s="1"/>
  <c r="I116" i="1"/>
  <c r="H116" i="1" s="1"/>
  <c r="I1122" i="1"/>
  <c r="H1122" i="1" s="1"/>
  <c r="I655" i="1"/>
  <c r="H655" i="1" s="1"/>
  <c r="I259" i="1"/>
  <c r="H259" i="1" s="1"/>
  <c r="I568" i="1"/>
  <c r="H568" i="1" s="1"/>
  <c r="I170" i="1"/>
  <c r="H170" i="1" s="1"/>
  <c r="I16" i="1"/>
  <c r="H16" i="1" s="1"/>
  <c r="I710" i="1"/>
  <c r="H710" i="1" s="1"/>
  <c r="I214" i="1"/>
  <c r="H214" i="1" s="1"/>
  <c r="I665" i="1"/>
  <c r="H665" i="1" s="1"/>
  <c r="I150" i="1"/>
  <c r="H150" i="1" s="1"/>
  <c r="I157" i="1"/>
  <c r="H157" i="1" s="1"/>
  <c r="I488" i="1"/>
  <c r="H488" i="1" s="1"/>
  <c r="I235" i="1"/>
  <c r="H235" i="1" s="1"/>
  <c r="I127" i="1"/>
  <c r="H127" i="1" s="1"/>
  <c r="I251" i="1"/>
  <c r="H251" i="1" s="1"/>
  <c r="I521" i="1"/>
  <c r="H521" i="1" s="1"/>
  <c r="I486" i="1"/>
  <c r="H486" i="1" s="1"/>
  <c r="I513" i="1"/>
  <c r="H513" i="1" s="1"/>
  <c r="I223" i="1"/>
  <c r="H223" i="1" s="1"/>
  <c r="I315" i="1"/>
  <c r="H315" i="1" s="1"/>
  <c r="I278" i="1"/>
  <c r="H278" i="1" s="1"/>
  <c r="I530" i="1"/>
  <c r="H530" i="1" s="1"/>
  <c r="I781" i="1"/>
  <c r="H781" i="1" s="1"/>
  <c r="I155" i="1"/>
  <c r="H155" i="1" s="1"/>
  <c r="I848" i="1"/>
  <c r="H848" i="1" s="1"/>
  <c r="I935" i="1"/>
  <c r="H935" i="1" s="1"/>
  <c r="I865" i="1"/>
  <c r="H865" i="1" s="1"/>
  <c r="I929" i="1"/>
  <c r="H929" i="1" s="1"/>
  <c r="I871" i="1"/>
  <c r="H871" i="1" s="1"/>
  <c r="I115" i="1"/>
  <c r="H115" i="1" s="1"/>
  <c r="I269" i="1"/>
  <c r="H269" i="1" s="1"/>
  <c r="I409" i="1"/>
  <c r="H409" i="1" s="1"/>
  <c r="I752" i="1"/>
  <c r="H752" i="1" s="1"/>
  <c r="I125" i="1"/>
  <c r="H125" i="1" s="1"/>
  <c r="I403" i="1"/>
  <c r="H403" i="1" s="1"/>
  <c r="I937" i="1"/>
  <c r="H937" i="1" s="1"/>
  <c r="I1114" i="1"/>
  <c r="H1114" i="1" s="1"/>
  <c r="I93" i="1"/>
  <c r="H93" i="1" s="1"/>
  <c r="I1113" i="1"/>
  <c r="H1113" i="1" s="1"/>
  <c r="I66" i="1"/>
  <c r="H66" i="1" s="1"/>
  <c r="I254" i="1"/>
  <c r="H254" i="1" s="1"/>
  <c r="I44" i="1"/>
  <c r="H44" i="1" s="1"/>
  <c r="I1111" i="1"/>
  <c r="H1111" i="1" s="1"/>
  <c r="I505" i="1"/>
  <c r="H505" i="1" s="1"/>
  <c r="I249" i="1"/>
  <c r="H249" i="1" s="1"/>
  <c r="I25" i="1"/>
  <c r="H25" i="1" s="1"/>
  <c r="I660" i="1"/>
  <c r="H660" i="1" s="1"/>
  <c r="I909" i="1"/>
  <c r="H909" i="1" s="1"/>
  <c r="I405" i="1"/>
  <c r="H405" i="1" s="1"/>
  <c r="I314" i="1"/>
  <c r="H314" i="1" s="1"/>
  <c r="I880" i="1"/>
  <c r="H880" i="1" s="1"/>
  <c r="I160" i="1"/>
  <c r="H160" i="1" s="1"/>
  <c r="I385" i="1"/>
  <c r="H385" i="1" s="1"/>
  <c r="I74" i="1"/>
  <c r="H74" i="1" s="1"/>
  <c r="I244" i="1"/>
  <c r="H244" i="1" s="1"/>
  <c r="I419" i="1"/>
  <c r="H419" i="1" s="1"/>
  <c r="I436" i="1"/>
  <c r="H436" i="1" s="1"/>
  <c r="I343" i="1"/>
  <c r="H343" i="1" s="1"/>
  <c r="I37" i="1"/>
  <c r="H37" i="1" s="1"/>
  <c r="I821" i="1"/>
  <c r="H821" i="1" s="1"/>
  <c r="I425" i="1"/>
  <c r="H425" i="1" s="1"/>
  <c r="I12" i="1"/>
  <c r="H12" i="1" s="1"/>
  <c r="I644" i="1"/>
  <c r="H644" i="1" s="1"/>
  <c r="I912" i="1"/>
  <c r="H912" i="1" s="1"/>
  <c r="I968" i="1"/>
  <c r="H968" i="1" s="1"/>
  <c r="I401" i="1"/>
  <c r="H401" i="1" s="1"/>
  <c r="I837" i="1"/>
  <c r="H837" i="1" s="1"/>
  <c r="I857" i="1"/>
  <c r="H857" i="1" s="1"/>
  <c r="I943" i="1"/>
  <c r="H943" i="1" s="1"/>
  <c r="I573" i="1"/>
  <c r="H573" i="1" s="1"/>
  <c r="I809" i="1"/>
  <c r="H809" i="1" s="1"/>
  <c r="I586" i="1"/>
  <c r="H586" i="1" s="1"/>
  <c r="I102" i="1"/>
  <c r="H102" i="1" s="1"/>
  <c r="I1097" i="1"/>
  <c r="H1097" i="1" s="1"/>
  <c r="I431" i="1"/>
  <c r="H431" i="1" s="1"/>
  <c r="I173" i="1"/>
  <c r="H173" i="1" s="1"/>
  <c r="I374" i="1"/>
  <c r="H374" i="1" s="1"/>
  <c r="I607" i="1"/>
  <c r="H607" i="1" s="1"/>
  <c r="I65" i="1"/>
  <c r="H65" i="1" s="1"/>
  <c r="I1091" i="1"/>
  <c r="H1091" i="1" s="1"/>
  <c r="I1090" i="1"/>
  <c r="H1090" i="1" s="1"/>
  <c r="I90" i="1"/>
  <c r="H90" i="1" s="1"/>
  <c r="I1088" i="1"/>
  <c r="H1088" i="1" s="1"/>
  <c r="I238" i="1"/>
  <c r="H238" i="1" s="1"/>
  <c r="I1087" i="1"/>
  <c r="H1087" i="1" s="1"/>
  <c r="I452" i="1"/>
  <c r="H452" i="1" s="1"/>
  <c r="I970" i="1"/>
  <c r="H970" i="1" s="1"/>
  <c r="I941" i="1"/>
  <c r="H941" i="1" s="1"/>
  <c r="I8" i="1"/>
  <c r="H8" i="1" s="1"/>
  <c r="I940" i="1"/>
  <c r="H940" i="1" s="1"/>
  <c r="I1085" i="1"/>
  <c r="H1085" i="1" s="1"/>
  <c r="I686" i="1"/>
  <c r="H686" i="1" s="1"/>
  <c r="I1082" i="1"/>
  <c r="H1082" i="1" s="1"/>
  <c r="I443" i="1"/>
  <c r="H443" i="1" s="1"/>
  <c r="I1079" i="1"/>
  <c r="H1079" i="1" s="1"/>
  <c r="I1075" i="1"/>
  <c r="H1075" i="1" s="1"/>
  <c r="I1071" i="1"/>
  <c r="H1071" i="1" s="1"/>
  <c r="I1067" i="1"/>
  <c r="H1067" i="1" s="1"/>
  <c r="I1063" i="1"/>
  <c r="H1063" i="1" s="1"/>
  <c r="I1059" i="1"/>
  <c r="H1059" i="1" s="1"/>
  <c r="I1055" i="1"/>
  <c r="H1055" i="1" s="1"/>
  <c r="I1051" i="1"/>
  <c r="H1051" i="1" s="1"/>
  <c r="I1047" i="1"/>
  <c r="H1047" i="1" s="1"/>
  <c r="I1043" i="1"/>
  <c r="H1043" i="1" s="1"/>
  <c r="I1039" i="1"/>
  <c r="H1039" i="1" s="1"/>
  <c r="I1035" i="1"/>
  <c r="H1035" i="1" s="1"/>
  <c r="I1031" i="1"/>
  <c r="H1031" i="1" s="1"/>
  <c r="I1027" i="1"/>
  <c r="H1027" i="1" s="1"/>
  <c r="I1023" i="1"/>
  <c r="H1023" i="1" s="1"/>
  <c r="I98" i="1"/>
  <c r="H98" i="1" s="1"/>
  <c r="I502" i="1"/>
  <c r="H502" i="1" s="1"/>
  <c r="I1018" i="1"/>
  <c r="H1018" i="1" s="1"/>
  <c r="I1014" i="1"/>
  <c r="H1014" i="1" s="1"/>
  <c r="I1010" i="1"/>
  <c r="H1010" i="1" s="1"/>
  <c r="I1006" i="1"/>
  <c r="H1006" i="1" s="1"/>
  <c r="I1002" i="1"/>
  <c r="H1002" i="1" s="1"/>
  <c r="I998" i="1"/>
  <c r="H998" i="1" s="1"/>
  <c r="I994" i="1"/>
  <c r="H994" i="1" s="1"/>
  <c r="I990" i="1"/>
  <c r="H990" i="1" s="1"/>
  <c r="I281" i="1"/>
  <c r="H281" i="1" s="1"/>
  <c r="I628" i="1"/>
  <c r="H628" i="1" s="1"/>
  <c r="I862" i="1"/>
  <c r="H862" i="1" s="1"/>
  <c r="I765" i="1"/>
  <c r="H765" i="1" s="1"/>
  <c r="I822" i="1"/>
  <c r="H822" i="1" s="1"/>
  <c r="I755" i="1"/>
  <c r="H755" i="1" s="1"/>
  <c r="I1133" i="1"/>
  <c r="H1133" i="1" s="1"/>
  <c r="I1132" i="1"/>
  <c r="H1132" i="1" s="1"/>
  <c r="I84" i="1"/>
  <c r="H84" i="1" s="1"/>
  <c r="I591" i="1"/>
  <c r="H591" i="1" s="1"/>
  <c r="I866" i="1"/>
  <c r="H866" i="1" s="1"/>
  <c r="I861" i="1"/>
  <c r="H861" i="1" s="1"/>
  <c r="I630" i="1"/>
  <c r="H630" i="1" s="1"/>
  <c r="I658" i="1"/>
  <c r="H658" i="1" s="1"/>
  <c r="I389" i="1"/>
  <c r="H389" i="1" s="1"/>
  <c r="I788" i="1"/>
  <c r="H788" i="1" s="1"/>
  <c r="I877" i="1"/>
  <c r="H877" i="1" s="1"/>
  <c r="I624" i="1"/>
  <c r="H624" i="1" s="1"/>
  <c r="I1131" i="1"/>
  <c r="H1131" i="1" s="1"/>
  <c r="I476" i="1"/>
  <c r="H476" i="1" s="1"/>
  <c r="I382" i="1"/>
  <c r="H382" i="1" s="1"/>
  <c r="I963" i="1"/>
  <c r="H963" i="1" s="1"/>
  <c r="I723" i="1"/>
  <c r="H723" i="1" s="1"/>
  <c r="I29" i="1"/>
  <c r="H29" i="1" s="1"/>
  <c r="I297" i="1"/>
  <c r="H297" i="1" s="1"/>
  <c r="I174" i="1"/>
  <c r="H174" i="1" s="1"/>
  <c r="I547" i="1"/>
  <c r="H547" i="1" s="1"/>
  <c r="I231" i="1"/>
  <c r="H231" i="1" s="1"/>
  <c r="I1126" i="1"/>
  <c r="H1126" i="1" s="1"/>
  <c r="I482" i="1"/>
  <c r="H482" i="1" s="1"/>
  <c r="I825" i="1"/>
  <c r="H825" i="1" s="1"/>
  <c r="I417" i="1"/>
  <c r="H417" i="1" s="1"/>
  <c r="I776" i="1"/>
  <c r="H776" i="1" s="1"/>
  <c r="I206" i="1"/>
  <c r="H206" i="1" s="1"/>
  <c r="I211" i="1"/>
  <c r="H211" i="1" s="1"/>
  <c r="I824" i="1"/>
  <c r="H824" i="1" s="1"/>
  <c r="I893" i="1"/>
  <c r="H893" i="1" s="1"/>
  <c r="I179" i="1"/>
  <c r="H179" i="1" s="1"/>
  <c r="I375" i="1"/>
  <c r="H375" i="1" s="1"/>
  <c r="I428" i="1"/>
  <c r="H428" i="1" s="1"/>
  <c r="I288" i="1"/>
  <c r="H288" i="1" s="1"/>
  <c r="I276" i="1"/>
  <c r="H276" i="1" s="1"/>
  <c r="I632" i="1"/>
  <c r="H632" i="1" s="1"/>
  <c r="I906" i="1"/>
  <c r="H906" i="1" s="1"/>
  <c r="I930" i="1"/>
  <c r="H930" i="1" s="1"/>
  <c r="I933" i="1"/>
  <c r="H933" i="1" s="1"/>
  <c r="I228" i="1"/>
  <c r="H228" i="1" s="1"/>
  <c r="I40" i="1"/>
  <c r="H40" i="1" s="1"/>
  <c r="I915" i="1"/>
  <c r="H915" i="1" s="1"/>
  <c r="I220" i="1"/>
  <c r="H220" i="1" s="1"/>
  <c r="I729" i="1"/>
  <c r="H729" i="1" s="1"/>
  <c r="I86" i="1"/>
  <c r="H86" i="1" s="1"/>
  <c r="I666" i="1"/>
  <c r="H666" i="1" s="1"/>
  <c r="I141" i="1"/>
  <c r="H141" i="1" s="1"/>
  <c r="I474" i="1"/>
  <c r="H474" i="1" s="1"/>
  <c r="I599" i="1"/>
  <c r="H599" i="1" s="1"/>
  <c r="I1120" i="1"/>
  <c r="H1120" i="1" s="1"/>
  <c r="I1118" i="1"/>
  <c r="H1118" i="1" s="1"/>
  <c r="I932" i="1"/>
  <c r="H932" i="1" s="1"/>
  <c r="I239" i="1"/>
  <c r="H239" i="1" s="1"/>
  <c r="I128" i="1"/>
  <c r="H128" i="1" s="1"/>
  <c r="I764" i="1"/>
  <c r="H764" i="1" s="1"/>
  <c r="I510" i="1"/>
  <c r="H510" i="1" s="1"/>
  <c r="I843" i="1"/>
  <c r="H843" i="1" s="1"/>
  <c r="I42" i="1"/>
  <c r="H42" i="1" s="1"/>
  <c r="I579" i="1"/>
  <c r="H579" i="1" s="1"/>
  <c r="I793" i="1"/>
  <c r="H793" i="1" s="1"/>
  <c r="I689" i="1"/>
  <c r="H689" i="1" s="1"/>
  <c r="I218" i="1"/>
  <c r="H218" i="1" s="1"/>
  <c r="I697" i="1"/>
  <c r="H697" i="1" s="1"/>
  <c r="I181" i="1"/>
  <c r="H181" i="1" s="1"/>
  <c r="I341" i="1"/>
  <c r="H341" i="1" s="1"/>
  <c r="I851" i="1"/>
  <c r="H851" i="1" s="1"/>
  <c r="I850" i="1"/>
  <c r="H850" i="1" s="1"/>
  <c r="I977" i="1"/>
  <c r="H977" i="1" s="1"/>
  <c r="I725" i="1"/>
  <c r="H725" i="1" s="1"/>
  <c r="I903" i="1"/>
  <c r="H903" i="1" s="1"/>
  <c r="I491" i="1"/>
  <c r="H491" i="1" s="1"/>
  <c r="I564" i="1"/>
  <c r="H564" i="1" s="1"/>
  <c r="I520" i="1"/>
  <c r="H520" i="1" s="1"/>
  <c r="I636" i="1"/>
  <c r="H636" i="1" s="1"/>
  <c r="I737" i="1"/>
  <c r="H737" i="1" s="1"/>
  <c r="I810" i="1"/>
  <c r="H810" i="1" s="1"/>
  <c r="I306" i="1"/>
  <c r="H306" i="1" s="1"/>
  <c r="I154" i="1"/>
  <c r="H154" i="1" s="1"/>
  <c r="I241" i="1"/>
  <c r="H241" i="1" s="1"/>
  <c r="I20" i="1"/>
  <c r="H20" i="1" s="1"/>
  <c r="I197" i="1"/>
  <c r="H197" i="1" s="1"/>
  <c r="I203" i="1"/>
  <c r="H203" i="1" s="1"/>
  <c r="I130" i="1"/>
  <c r="H130" i="1" s="1"/>
  <c r="I613" i="1"/>
  <c r="H613" i="1" s="1"/>
  <c r="I377" i="1"/>
  <c r="H377" i="1" s="1"/>
  <c r="I526" i="1"/>
  <c r="H526" i="1" s="1"/>
  <c r="I504" i="1"/>
  <c r="H504" i="1" s="1"/>
  <c r="I397" i="1"/>
  <c r="H397" i="1" s="1"/>
  <c r="I778" i="1"/>
  <c r="H778" i="1" s="1"/>
  <c r="I561" i="1"/>
  <c r="H561" i="1" s="1"/>
  <c r="I984" i="1"/>
  <c r="H984" i="1" s="1"/>
  <c r="I1110" i="1"/>
  <c r="H1110" i="1" s="1"/>
  <c r="I414" i="1"/>
  <c r="H414" i="1" s="1"/>
  <c r="I1108" i="1"/>
  <c r="H1108" i="1" s="1"/>
  <c r="I143" i="1"/>
  <c r="H143" i="1" s="1"/>
  <c r="I444" i="1"/>
  <c r="H444" i="1" s="1"/>
  <c r="I167" i="1"/>
  <c r="H167" i="1" s="1"/>
  <c r="I31" i="1"/>
  <c r="H31" i="1" s="1"/>
  <c r="I693" i="1"/>
  <c r="H693" i="1" s="1"/>
  <c r="I303" i="1"/>
  <c r="H303" i="1" s="1"/>
  <c r="I601" i="1"/>
  <c r="H601" i="1" s="1"/>
  <c r="I263" i="1"/>
  <c r="H263" i="1" s="1"/>
  <c r="I153" i="1"/>
  <c r="H153" i="1" s="1"/>
  <c r="I470" i="1"/>
  <c r="H470" i="1" s="1"/>
  <c r="I739" i="1"/>
  <c r="H739" i="1" s="1"/>
  <c r="I152" i="1"/>
  <c r="H152" i="1" s="1"/>
  <c r="I473" i="1"/>
  <c r="H473" i="1" s="1"/>
  <c r="I669" i="1"/>
  <c r="H669" i="1" s="1"/>
  <c r="I772" i="1"/>
  <c r="H772" i="1" s="1"/>
  <c r="I610" i="1"/>
  <c r="H610" i="1" s="1"/>
  <c r="I974" i="1"/>
  <c r="H974" i="1" s="1"/>
  <c r="I1101" i="1"/>
  <c r="H1101" i="1" s="1"/>
  <c r="I797" i="1"/>
  <c r="H797" i="1" s="1"/>
  <c r="I760" i="1"/>
  <c r="H760" i="1" s="1"/>
  <c r="I137" i="1"/>
  <c r="H137" i="1" s="1"/>
  <c r="I1100" i="1"/>
  <c r="H1100" i="1" s="1"/>
  <c r="I953" i="1"/>
  <c r="H953" i="1" s="1"/>
  <c r="I816" i="1"/>
  <c r="H816" i="1" s="1"/>
  <c r="I193" i="1"/>
  <c r="H193" i="1" s="1"/>
  <c r="I720" i="1"/>
  <c r="H720" i="1" s="1"/>
  <c r="I348" i="1"/>
  <c r="H348" i="1" s="1"/>
  <c r="I1095" i="1"/>
  <c r="H1095" i="1" s="1"/>
  <c r="I771" i="1"/>
  <c r="H771" i="1" s="1"/>
  <c r="I53" i="1"/>
  <c r="H53" i="1" s="1"/>
  <c r="I1092" i="1"/>
  <c r="H1092" i="1" s="1"/>
  <c r="I900" i="1"/>
  <c r="H900" i="1" s="1"/>
  <c r="I524" i="1"/>
  <c r="H524" i="1" s="1"/>
  <c r="I355" i="1"/>
  <c r="H355" i="1" s="1"/>
  <c r="I326" i="1"/>
  <c r="H326" i="1" s="1"/>
  <c r="I271" i="1"/>
  <c r="H271" i="1" s="1"/>
  <c r="I860" i="1"/>
  <c r="H860" i="1" s="1"/>
  <c r="I733" i="1"/>
  <c r="H733" i="1" s="1"/>
  <c r="I164" i="1"/>
  <c r="H164" i="1" s="1"/>
  <c r="I961" i="1"/>
  <c r="H961" i="1" s="1"/>
  <c r="I367" i="1"/>
  <c r="H367" i="1" s="1"/>
  <c r="I324" i="1"/>
  <c r="H324" i="1" s="1"/>
  <c r="I706" i="1"/>
  <c r="H706" i="1" s="1"/>
  <c r="I701" i="1"/>
  <c r="H701" i="1" s="1"/>
  <c r="I183" i="1"/>
  <c r="H183" i="1" s="1"/>
  <c r="I1054" i="1"/>
  <c r="H1054" i="1" s="1"/>
  <c r="I1050" i="1"/>
  <c r="H1050" i="1" s="1"/>
  <c r="I1046" i="1"/>
  <c r="H1046" i="1" s="1"/>
  <c r="I1042" i="1"/>
  <c r="H1042" i="1" s="1"/>
  <c r="I1038" i="1"/>
  <c r="H1038" i="1" s="1"/>
  <c r="I1034" i="1"/>
  <c r="H1034" i="1" s="1"/>
  <c r="I1030" i="1"/>
  <c r="H1030" i="1" s="1"/>
  <c r="I1026" i="1"/>
  <c r="H1026" i="1" s="1"/>
  <c r="I1022" i="1"/>
  <c r="H1022" i="1" s="1"/>
  <c r="I213" i="1"/>
  <c r="H213" i="1" s="1"/>
  <c r="I149" i="1"/>
  <c r="H149" i="1" s="1"/>
  <c r="I1017" i="1"/>
  <c r="H1017" i="1" s="1"/>
  <c r="I1013" i="1"/>
  <c r="H1013" i="1" s="1"/>
  <c r="I1009" i="1"/>
  <c r="H1009" i="1" s="1"/>
  <c r="I1005" i="1"/>
  <c r="H1005" i="1" s="1"/>
  <c r="I1001" i="1"/>
  <c r="H1001" i="1" s="1"/>
  <c r="I997" i="1"/>
  <c r="H997" i="1" s="1"/>
  <c r="I993" i="1"/>
  <c r="H993" i="1" s="1"/>
  <c r="I989" i="1"/>
  <c r="H989" i="1" s="1"/>
  <c r="I646" i="1"/>
  <c r="H646" i="1" s="1"/>
  <c r="I647" i="1"/>
  <c r="H647" i="1" s="1"/>
  <c r="T3" i="1"/>
  <c r="T4" i="1"/>
  <c r="U4" i="1" s="1"/>
  <c r="T2" i="1"/>
  <c r="W1" i="1"/>
  <c r="H6" i="2" l="1"/>
  <c r="I5" i="2"/>
  <c r="U3" i="1"/>
  <c r="U2" i="1"/>
  <c r="H7" i="2" l="1"/>
  <c r="I6" i="2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3" i="1"/>
  <c r="J8" i="1"/>
  <c r="J14" i="1"/>
  <c r="J19" i="1"/>
  <c r="J24" i="1"/>
  <c r="J30" i="1"/>
  <c r="J35" i="1"/>
  <c r="J40" i="1"/>
  <c r="J46" i="1"/>
  <c r="J51" i="1"/>
  <c r="J56" i="1"/>
  <c r="J62" i="1"/>
  <c r="J67" i="1"/>
  <c r="J72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10" i="1"/>
  <c r="J16" i="1"/>
  <c r="J23" i="1"/>
  <c r="J31" i="1"/>
  <c r="J38" i="1"/>
  <c r="J44" i="1"/>
  <c r="J52" i="1"/>
  <c r="J59" i="1"/>
  <c r="J66" i="1"/>
  <c r="J74" i="1"/>
  <c r="J79" i="1"/>
  <c r="J84" i="1"/>
  <c r="J90" i="1"/>
  <c r="J95" i="1"/>
  <c r="J100" i="1"/>
  <c r="J106" i="1"/>
  <c r="J111" i="1"/>
  <c r="J116" i="1"/>
  <c r="J122" i="1"/>
  <c r="J127" i="1"/>
  <c r="J132" i="1"/>
  <c r="J138" i="1"/>
  <c r="J143" i="1"/>
  <c r="J148" i="1"/>
  <c r="J154" i="1"/>
  <c r="J159" i="1"/>
  <c r="J164" i="1"/>
  <c r="J170" i="1"/>
  <c r="J175" i="1"/>
  <c r="J180" i="1"/>
  <c r="J186" i="1"/>
  <c r="J191" i="1"/>
  <c r="J196" i="1"/>
  <c r="J202" i="1"/>
  <c r="J207" i="1"/>
  <c r="J212" i="1"/>
  <c r="J218" i="1"/>
  <c r="J223" i="1"/>
  <c r="J228" i="1"/>
  <c r="J234" i="1"/>
  <c r="J239" i="1"/>
  <c r="J244" i="1"/>
  <c r="J250" i="1"/>
  <c r="J255" i="1"/>
  <c r="J260" i="1"/>
  <c r="J266" i="1"/>
  <c r="J271" i="1"/>
  <c r="J276" i="1"/>
  <c r="J282" i="1"/>
  <c r="J287" i="1"/>
  <c r="J292" i="1"/>
  <c r="J298" i="1"/>
  <c r="J303" i="1"/>
  <c r="J308" i="1"/>
  <c r="J314" i="1"/>
  <c r="J319" i="1"/>
  <c r="J324" i="1"/>
  <c r="J330" i="1"/>
  <c r="J335" i="1"/>
  <c r="J340" i="1"/>
  <c r="J346" i="1"/>
  <c r="J351" i="1"/>
  <c r="J356" i="1"/>
  <c r="J362" i="1"/>
  <c r="J367" i="1"/>
  <c r="J372" i="1"/>
  <c r="J378" i="1"/>
  <c r="J383" i="1"/>
  <c r="J388" i="1"/>
  <c r="J394" i="1"/>
  <c r="J399" i="1"/>
  <c r="J404" i="1"/>
  <c r="J410" i="1"/>
  <c r="J415" i="1"/>
  <c r="J420" i="1"/>
  <c r="J426" i="1"/>
  <c r="J431" i="1"/>
  <c r="J436" i="1"/>
  <c r="J442" i="1"/>
  <c r="J447" i="1"/>
  <c r="J452" i="1"/>
  <c r="J458" i="1"/>
  <c r="J463" i="1"/>
  <c r="J468" i="1"/>
  <c r="J474" i="1"/>
  <c r="J479" i="1"/>
  <c r="J484" i="1"/>
  <c r="J490" i="1"/>
  <c r="J495" i="1"/>
  <c r="J500" i="1"/>
  <c r="J506" i="1"/>
  <c r="J511" i="1"/>
  <c r="J516" i="1"/>
  <c r="J522" i="1"/>
  <c r="J527" i="1"/>
  <c r="J532" i="1"/>
  <c r="J538" i="1"/>
  <c r="J543" i="1"/>
  <c r="J548" i="1"/>
  <c r="J554" i="1"/>
  <c r="J559" i="1"/>
  <c r="J564" i="1"/>
  <c r="J570" i="1"/>
  <c r="J575" i="1"/>
  <c r="J580" i="1"/>
  <c r="J586" i="1"/>
  <c r="J591" i="1"/>
  <c r="J596" i="1"/>
  <c r="J602" i="1"/>
  <c r="J607" i="1"/>
  <c r="J612" i="1"/>
  <c r="J618" i="1"/>
  <c r="J623" i="1"/>
  <c r="J628" i="1"/>
  <c r="J634" i="1"/>
  <c r="J639" i="1"/>
  <c r="J644" i="1"/>
  <c r="J650" i="1"/>
  <c r="J655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11" i="1"/>
  <c r="J20" i="1"/>
  <c r="J28" i="1"/>
  <c r="J39" i="1"/>
  <c r="J48" i="1"/>
  <c r="J58" i="1"/>
  <c r="J68" i="1"/>
  <c r="J76" i="1"/>
  <c r="J83" i="1"/>
  <c r="J91" i="1"/>
  <c r="J98" i="1"/>
  <c r="J104" i="1"/>
  <c r="J112" i="1"/>
  <c r="J119" i="1"/>
  <c r="J126" i="1"/>
  <c r="J134" i="1"/>
  <c r="J140" i="1"/>
  <c r="J147" i="1"/>
  <c r="J155" i="1"/>
  <c r="J162" i="1"/>
  <c r="J168" i="1"/>
  <c r="J176" i="1"/>
  <c r="J183" i="1"/>
  <c r="J190" i="1"/>
  <c r="J198" i="1"/>
  <c r="J204" i="1"/>
  <c r="J211" i="1"/>
  <c r="J219" i="1"/>
  <c r="J226" i="1"/>
  <c r="J232" i="1"/>
  <c r="J240" i="1"/>
  <c r="J247" i="1"/>
  <c r="J254" i="1"/>
  <c r="J262" i="1"/>
  <c r="J268" i="1"/>
  <c r="J275" i="1"/>
  <c r="J283" i="1"/>
  <c r="J290" i="1"/>
  <c r="J296" i="1"/>
  <c r="J304" i="1"/>
  <c r="J311" i="1"/>
  <c r="J318" i="1"/>
  <c r="J326" i="1"/>
  <c r="J332" i="1"/>
  <c r="J339" i="1"/>
  <c r="J347" i="1"/>
  <c r="J354" i="1"/>
  <c r="J360" i="1"/>
  <c r="J368" i="1"/>
  <c r="J375" i="1"/>
  <c r="J382" i="1"/>
  <c r="J390" i="1"/>
  <c r="J396" i="1"/>
  <c r="J403" i="1"/>
  <c r="J411" i="1"/>
  <c r="J418" i="1"/>
  <c r="J424" i="1"/>
  <c r="J432" i="1"/>
  <c r="J439" i="1"/>
  <c r="J446" i="1"/>
  <c r="J454" i="1"/>
  <c r="J460" i="1"/>
  <c r="J467" i="1"/>
  <c r="J475" i="1"/>
  <c r="J482" i="1"/>
  <c r="J488" i="1"/>
  <c r="J496" i="1"/>
  <c r="J503" i="1"/>
  <c r="J510" i="1"/>
  <c r="J518" i="1"/>
  <c r="J524" i="1"/>
  <c r="J531" i="1"/>
  <c r="J539" i="1"/>
  <c r="J546" i="1"/>
  <c r="J552" i="1"/>
  <c r="J560" i="1"/>
  <c r="J567" i="1"/>
  <c r="J574" i="1"/>
  <c r="J582" i="1"/>
  <c r="J588" i="1"/>
  <c r="J595" i="1"/>
  <c r="J603" i="1"/>
  <c r="J610" i="1"/>
  <c r="J616" i="1"/>
  <c r="J624" i="1"/>
  <c r="J631" i="1"/>
  <c r="J638" i="1"/>
  <c r="J646" i="1"/>
  <c r="J652" i="1"/>
  <c r="J659" i="1"/>
  <c r="J665" i="1"/>
  <c r="J670" i="1"/>
  <c r="J675" i="1"/>
  <c r="J681" i="1"/>
  <c r="J686" i="1"/>
  <c r="J691" i="1"/>
  <c r="J697" i="1"/>
  <c r="J702" i="1"/>
  <c r="J707" i="1"/>
  <c r="J713" i="1"/>
  <c r="J718" i="1"/>
  <c r="J723" i="1"/>
  <c r="J729" i="1"/>
  <c r="J734" i="1"/>
  <c r="J739" i="1"/>
  <c r="J745" i="1"/>
  <c r="J750" i="1"/>
  <c r="J755" i="1"/>
  <c r="J761" i="1"/>
  <c r="J766" i="1"/>
  <c r="J771" i="1"/>
  <c r="J777" i="1"/>
  <c r="J782" i="1"/>
  <c r="J787" i="1"/>
  <c r="J793" i="1"/>
  <c r="J798" i="1"/>
  <c r="J803" i="1"/>
  <c r="J809" i="1"/>
  <c r="J814" i="1"/>
  <c r="J819" i="1"/>
  <c r="J825" i="1"/>
  <c r="J830" i="1"/>
  <c r="J835" i="1"/>
  <c r="J841" i="1"/>
  <c r="J846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7" i="1"/>
  <c r="J1071" i="1"/>
  <c r="J1075" i="1"/>
  <c r="J1079" i="1"/>
  <c r="J1083" i="1"/>
  <c r="J1087" i="1"/>
  <c r="J1091" i="1"/>
  <c r="J1095" i="1"/>
  <c r="J1099" i="1"/>
  <c r="J1103" i="1"/>
  <c r="J1107" i="1"/>
  <c r="J1111" i="1"/>
  <c r="J1115" i="1"/>
  <c r="J1119" i="1"/>
  <c r="J1123" i="1"/>
  <c r="J1127" i="1"/>
  <c r="J1131" i="1"/>
  <c r="J1135" i="1"/>
  <c r="J1139" i="1"/>
  <c r="J1143" i="1"/>
  <c r="J1147" i="1"/>
  <c r="J1151" i="1"/>
  <c r="J1155" i="1"/>
  <c r="J1159" i="1"/>
  <c r="J1163" i="1"/>
  <c r="J15" i="1"/>
  <c r="J80" i="1"/>
  <c r="J94" i="1"/>
  <c r="J108" i="1"/>
  <c r="J123" i="1"/>
  <c r="J136" i="1"/>
  <c r="J151" i="1"/>
  <c r="J166" i="1"/>
  <c r="J179" i="1"/>
  <c r="J194" i="1"/>
  <c r="J208" i="1"/>
  <c r="J215" i="1"/>
  <c r="J230" i="1"/>
  <c r="J243" i="1"/>
  <c r="J258" i="1"/>
  <c r="J272" i="1"/>
  <c r="J279" i="1"/>
  <c r="J294" i="1"/>
  <c r="J307" i="1"/>
  <c r="J315" i="1"/>
  <c r="J328" i="1"/>
  <c r="J343" i="1"/>
  <c r="J358" i="1"/>
  <c r="J364" i="1"/>
  <c r="J379" i="1"/>
  <c r="J386" i="1"/>
  <c r="J400" i="1"/>
  <c r="J414" i="1"/>
  <c r="J428" i="1"/>
  <c r="J443" i="1"/>
  <c r="J456" i="1"/>
  <c r="J471" i="1"/>
  <c r="J486" i="1"/>
  <c r="J492" i="1"/>
  <c r="J507" i="1"/>
  <c r="J520" i="1"/>
  <c r="J535" i="1"/>
  <c r="J550" i="1"/>
  <c r="J563" i="1"/>
  <c r="J578" i="1"/>
  <c r="J592" i="1"/>
  <c r="J599" i="1"/>
  <c r="J614" i="1"/>
  <c r="J627" i="1"/>
  <c r="J635" i="1"/>
  <c r="J648" i="1"/>
  <c r="J662" i="1"/>
  <c r="J673" i="1"/>
  <c r="J683" i="1"/>
  <c r="J689" i="1"/>
  <c r="J699" i="1"/>
  <c r="J710" i="1"/>
  <c r="J721" i="1"/>
  <c r="J731" i="1"/>
  <c r="J742" i="1"/>
  <c r="J753" i="1"/>
  <c r="J763" i="1"/>
  <c r="J769" i="1"/>
  <c r="J779" i="1"/>
  <c r="J790" i="1"/>
  <c r="J801" i="1"/>
  <c r="J811" i="1"/>
  <c r="J822" i="1"/>
  <c r="J827" i="1"/>
  <c r="J838" i="1"/>
  <c r="J849" i="1"/>
  <c r="J857" i="1"/>
  <c r="J865" i="1"/>
  <c r="J873" i="1"/>
  <c r="J881" i="1"/>
  <c r="J885" i="1"/>
  <c r="J893" i="1"/>
  <c r="J901" i="1"/>
  <c r="J909" i="1"/>
  <c r="J913" i="1"/>
  <c r="J921" i="1"/>
  <c r="J925" i="1"/>
  <c r="J933" i="1"/>
  <c r="J941" i="1"/>
  <c r="J949" i="1"/>
  <c r="J957" i="1"/>
  <c r="J965" i="1"/>
  <c r="J969" i="1"/>
  <c r="J977" i="1"/>
  <c r="J985" i="1"/>
  <c r="J993" i="1"/>
  <c r="J1001" i="1"/>
  <c r="J1009" i="1"/>
  <c r="J1017" i="1"/>
  <c r="J1025" i="1"/>
  <c r="J1029" i="1"/>
  <c r="J1037" i="1"/>
  <c r="J1045" i="1"/>
  <c r="J1053" i="1"/>
  <c r="J1061" i="1"/>
  <c r="J1069" i="1"/>
  <c r="J1077" i="1"/>
  <c r="J1081" i="1"/>
  <c r="J1089" i="1"/>
  <c r="J1097" i="1"/>
  <c r="J1105" i="1"/>
  <c r="J1113" i="1"/>
  <c r="J1117" i="1"/>
  <c r="J1125" i="1"/>
  <c r="J1133" i="1"/>
  <c r="J1141" i="1"/>
  <c r="J1145" i="1"/>
  <c r="J1153" i="1"/>
  <c r="J1161" i="1"/>
  <c r="J27" i="1"/>
  <c r="J55" i="1"/>
  <c r="J64" i="1"/>
  <c r="J82" i="1"/>
  <c r="J96" i="1"/>
  <c r="J103" i="1"/>
  <c r="J118" i="1"/>
  <c r="J131" i="1"/>
  <c r="J146" i="1"/>
  <c r="J152" i="1"/>
  <c r="J167" i="1"/>
  <c r="J182" i="1"/>
  <c r="J188" i="1"/>
  <c r="J203" i="1"/>
  <c r="J216" i="1"/>
  <c r="J231" i="1"/>
  <c r="J246" i="1"/>
  <c r="J252" i="1"/>
  <c r="J267" i="1"/>
  <c r="J280" i="1"/>
  <c r="J288" i="1"/>
  <c r="J302" i="1"/>
  <c r="J316" i="1"/>
  <c r="J331" i="1"/>
  <c r="J338" i="1"/>
  <c r="J352" i="1"/>
  <c r="J4" i="1"/>
  <c r="J12" i="1"/>
  <c r="J22" i="1"/>
  <c r="J32" i="1"/>
  <c r="J42" i="1"/>
  <c r="J50" i="1"/>
  <c r="J60" i="1"/>
  <c r="J70" i="1"/>
  <c r="J78" i="1"/>
  <c r="J86" i="1"/>
  <c r="J92" i="1"/>
  <c r="J99" i="1"/>
  <c r="J107" i="1"/>
  <c r="J114" i="1"/>
  <c r="J120" i="1"/>
  <c r="J128" i="1"/>
  <c r="J135" i="1"/>
  <c r="J142" i="1"/>
  <c r="J150" i="1"/>
  <c r="J156" i="1"/>
  <c r="J163" i="1"/>
  <c r="J171" i="1"/>
  <c r="J178" i="1"/>
  <c r="J184" i="1"/>
  <c r="J192" i="1"/>
  <c r="J199" i="1"/>
  <c r="J206" i="1"/>
  <c r="J214" i="1"/>
  <c r="J220" i="1"/>
  <c r="J227" i="1"/>
  <c r="J235" i="1"/>
  <c r="J242" i="1"/>
  <c r="J248" i="1"/>
  <c r="J256" i="1"/>
  <c r="J263" i="1"/>
  <c r="J270" i="1"/>
  <c r="J278" i="1"/>
  <c r="J284" i="1"/>
  <c r="J291" i="1"/>
  <c r="J299" i="1"/>
  <c r="J306" i="1"/>
  <c r="J312" i="1"/>
  <c r="J320" i="1"/>
  <c r="J327" i="1"/>
  <c r="J334" i="1"/>
  <c r="J342" i="1"/>
  <c r="J348" i="1"/>
  <c r="J355" i="1"/>
  <c r="J363" i="1"/>
  <c r="J370" i="1"/>
  <c r="J376" i="1"/>
  <c r="J384" i="1"/>
  <c r="J391" i="1"/>
  <c r="J398" i="1"/>
  <c r="J406" i="1"/>
  <c r="J412" i="1"/>
  <c r="J419" i="1"/>
  <c r="J427" i="1"/>
  <c r="J434" i="1"/>
  <c r="J440" i="1"/>
  <c r="J448" i="1"/>
  <c r="J455" i="1"/>
  <c r="J462" i="1"/>
  <c r="J470" i="1"/>
  <c r="J476" i="1"/>
  <c r="J483" i="1"/>
  <c r="J491" i="1"/>
  <c r="J498" i="1"/>
  <c r="J504" i="1"/>
  <c r="J512" i="1"/>
  <c r="J519" i="1"/>
  <c r="J526" i="1"/>
  <c r="J534" i="1"/>
  <c r="J540" i="1"/>
  <c r="J547" i="1"/>
  <c r="J555" i="1"/>
  <c r="J562" i="1"/>
  <c r="J568" i="1"/>
  <c r="J576" i="1"/>
  <c r="J583" i="1"/>
  <c r="J590" i="1"/>
  <c r="J598" i="1"/>
  <c r="J604" i="1"/>
  <c r="J611" i="1"/>
  <c r="J619" i="1"/>
  <c r="J626" i="1"/>
  <c r="J632" i="1"/>
  <c r="J640" i="1"/>
  <c r="J647" i="1"/>
  <c r="J654" i="1"/>
  <c r="J661" i="1"/>
  <c r="J666" i="1"/>
  <c r="J671" i="1"/>
  <c r="J677" i="1"/>
  <c r="J682" i="1"/>
  <c r="J687" i="1"/>
  <c r="J693" i="1"/>
  <c r="J698" i="1"/>
  <c r="J703" i="1"/>
  <c r="J709" i="1"/>
  <c r="J714" i="1"/>
  <c r="J719" i="1"/>
  <c r="J725" i="1"/>
  <c r="J730" i="1"/>
  <c r="J735" i="1"/>
  <c r="J741" i="1"/>
  <c r="J746" i="1"/>
  <c r="J751" i="1"/>
  <c r="J757" i="1"/>
  <c r="J762" i="1"/>
  <c r="J767" i="1"/>
  <c r="J773" i="1"/>
  <c r="J778" i="1"/>
  <c r="J783" i="1"/>
  <c r="J789" i="1"/>
  <c r="J794" i="1"/>
  <c r="J799" i="1"/>
  <c r="J805" i="1"/>
  <c r="J810" i="1"/>
  <c r="J815" i="1"/>
  <c r="J821" i="1"/>
  <c r="J826" i="1"/>
  <c r="J831" i="1"/>
  <c r="J837" i="1"/>
  <c r="J842" i="1"/>
  <c r="J847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2" i="1"/>
  <c r="K2" i="1" s="1"/>
  <c r="J6" i="1"/>
  <c r="J26" i="1"/>
  <c r="J34" i="1"/>
  <c r="J43" i="1"/>
  <c r="J54" i="1"/>
  <c r="J63" i="1"/>
  <c r="J71" i="1"/>
  <c r="J87" i="1"/>
  <c r="J102" i="1"/>
  <c r="J115" i="1"/>
  <c r="J130" i="1"/>
  <c r="J144" i="1"/>
  <c r="J158" i="1"/>
  <c r="J172" i="1"/>
  <c r="J187" i="1"/>
  <c r="J200" i="1"/>
  <c r="J222" i="1"/>
  <c r="J236" i="1"/>
  <c r="J251" i="1"/>
  <c r="J264" i="1"/>
  <c r="J286" i="1"/>
  <c r="J300" i="1"/>
  <c r="J322" i="1"/>
  <c r="J336" i="1"/>
  <c r="J350" i="1"/>
  <c r="J371" i="1"/>
  <c r="J392" i="1"/>
  <c r="J407" i="1"/>
  <c r="J422" i="1"/>
  <c r="J435" i="1"/>
  <c r="J450" i="1"/>
  <c r="J464" i="1"/>
  <c r="J478" i="1"/>
  <c r="J499" i="1"/>
  <c r="J514" i="1"/>
  <c r="J528" i="1"/>
  <c r="J542" i="1"/>
  <c r="J556" i="1"/>
  <c r="J571" i="1"/>
  <c r="J584" i="1"/>
  <c r="J606" i="1"/>
  <c r="J620" i="1"/>
  <c r="J642" i="1"/>
  <c r="J656" i="1"/>
  <c r="J667" i="1"/>
  <c r="J678" i="1"/>
  <c r="J694" i="1"/>
  <c r="J705" i="1"/>
  <c r="J715" i="1"/>
  <c r="J726" i="1"/>
  <c r="J737" i="1"/>
  <c r="J747" i="1"/>
  <c r="J758" i="1"/>
  <c r="J774" i="1"/>
  <c r="J785" i="1"/>
  <c r="J795" i="1"/>
  <c r="J806" i="1"/>
  <c r="J817" i="1"/>
  <c r="J833" i="1"/>
  <c r="J843" i="1"/>
  <c r="J853" i="1"/>
  <c r="J861" i="1"/>
  <c r="J869" i="1"/>
  <c r="J877" i="1"/>
  <c r="J889" i="1"/>
  <c r="J897" i="1"/>
  <c r="J905" i="1"/>
  <c r="J917" i="1"/>
  <c r="J929" i="1"/>
  <c r="J937" i="1"/>
  <c r="J945" i="1"/>
  <c r="J953" i="1"/>
  <c r="J961" i="1"/>
  <c r="J973" i="1"/>
  <c r="J981" i="1"/>
  <c r="J989" i="1"/>
  <c r="J997" i="1"/>
  <c r="J1005" i="1"/>
  <c r="J1013" i="1"/>
  <c r="J1021" i="1"/>
  <c r="J1033" i="1"/>
  <c r="J1041" i="1"/>
  <c r="J1049" i="1"/>
  <c r="J1057" i="1"/>
  <c r="J1065" i="1"/>
  <c r="J1073" i="1"/>
  <c r="J1085" i="1"/>
  <c r="J1093" i="1"/>
  <c r="J1101" i="1"/>
  <c r="J1109" i="1"/>
  <c r="J1121" i="1"/>
  <c r="J1129" i="1"/>
  <c r="J1137" i="1"/>
  <c r="J1149" i="1"/>
  <c r="J1157" i="1"/>
  <c r="J7" i="1"/>
  <c r="J18" i="1"/>
  <c r="J36" i="1"/>
  <c r="J47" i="1"/>
  <c r="J75" i="1"/>
  <c r="J88" i="1"/>
  <c r="J110" i="1"/>
  <c r="J124" i="1"/>
  <c r="J139" i="1"/>
  <c r="J160" i="1"/>
  <c r="J174" i="1"/>
  <c r="J195" i="1"/>
  <c r="J210" i="1"/>
  <c r="J224" i="1"/>
  <c r="J238" i="1"/>
  <c r="J259" i="1"/>
  <c r="J274" i="1"/>
  <c r="J295" i="1"/>
  <c r="J310" i="1"/>
  <c r="J323" i="1"/>
  <c r="J344" i="1"/>
  <c r="J359" i="1"/>
  <c r="J380" i="1"/>
  <c r="J408" i="1"/>
  <c r="J438" i="1"/>
  <c r="J466" i="1"/>
  <c r="J494" i="1"/>
  <c r="J523" i="1"/>
  <c r="J551" i="1"/>
  <c r="J579" i="1"/>
  <c r="J608" i="1"/>
  <c r="J636" i="1"/>
  <c r="J663" i="1"/>
  <c r="J685" i="1"/>
  <c r="J706" i="1"/>
  <c r="J727" i="1"/>
  <c r="J749" i="1"/>
  <c r="J770" i="1"/>
  <c r="J791" i="1"/>
  <c r="J813" i="1"/>
  <c r="J834" i="1"/>
  <c r="J854" i="1"/>
  <c r="J870" i="1"/>
  <c r="J886" i="1"/>
  <c r="J902" i="1"/>
  <c r="J918" i="1"/>
  <c r="J934" i="1"/>
  <c r="J950" i="1"/>
  <c r="J966" i="1"/>
  <c r="J982" i="1"/>
  <c r="J998" i="1"/>
  <c r="J1014" i="1"/>
  <c r="J1030" i="1"/>
  <c r="J1046" i="1"/>
  <c r="J1062" i="1"/>
  <c r="J1078" i="1"/>
  <c r="J1094" i="1"/>
  <c r="J1110" i="1"/>
  <c r="J1126" i="1"/>
  <c r="J1142" i="1"/>
  <c r="J1158" i="1"/>
  <c r="J858" i="1"/>
  <c r="J906" i="1"/>
  <c r="J938" i="1"/>
  <c r="J970" i="1"/>
  <c r="J1002" i="1"/>
  <c r="J1034" i="1"/>
  <c r="J1066" i="1"/>
  <c r="J1082" i="1"/>
  <c r="J1114" i="1"/>
  <c r="J1146" i="1"/>
  <c r="J395" i="1"/>
  <c r="J451" i="1"/>
  <c r="J508" i="1"/>
  <c r="J566" i="1"/>
  <c r="J651" i="1"/>
  <c r="J695" i="1"/>
  <c r="J738" i="1"/>
  <c r="J802" i="1"/>
  <c r="J845" i="1"/>
  <c r="J878" i="1"/>
  <c r="J910" i="1"/>
  <c r="J942" i="1"/>
  <c r="J990" i="1"/>
  <c r="J1022" i="1"/>
  <c r="J1054" i="1"/>
  <c r="J1086" i="1"/>
  <c r="J1134" i="1"/>
  <c r="J402" i="1"/>
  <c r="J459" i="1"/>
  <c r="J515" i="1"/>
  <c r="J572" i="1"/>
  <c r="J630" i="1"/>
  <c r="J679" i="1"/>
  <c r="J743" i="1"/>
  <c r="J807" i="1"/>
  <c r="J850" i="1"/>
  <c r="J898" i="1"/>
  <c r="J930" i="1"/>
  <c r="J962" i="1"/>
  <c r="J994" i="1"/>
  <c r="J1026" i="1"/>
  <c r="J1058" i="1"/>
  <c r="J1106" i="1"/>
  <c r="J1138" i="1"/>
  <c r="J387" i="1"/>
  <c r="J416" i="1"/>
  <c r="J444" i="1"/>
  <c r="J472" i="1"/>
  <c r="J502" i="1"/>
  <c r="J530" i="1"/>
  <c r="J558" i="1"/>
  <c r="J587" i="1"/>
  <c r="J615" i="1"/>
  <c r="J643" i="1"/>
  <c r="J669" i="1"/>
  <c r="J690" i="1"/>
  <c r="J711" i="1"/>
  <c r="J733" i="1"/>
  <c r="J754" i="1"/>
  <c r="J775" i="1"/>
  <c r="J797" i="1"/>
  <c r="J818" i="1"/>
  <c r="J839" i="1"/>
  <c r="J874" i="1"/>
  <c r="J890" i="1"/>
  <c r="J922" i="1"/>
  <c r="J954" i="1"/>
  <c r="J986" i="1"/>
  <c r="J1018" i="1"/>
  <c r="J1050" i="1"/>
  <c r="J1098" i="1"/>
  <c r="J1130" i="1"/>
  <c r="J1162" i="1"/>
  <c r="J366" i="1"/>
  <c r="J423" i="1"/>
  <c r="J480" i="1"/>
  <c r="J536" i="1"/>
  <c r="J594" i="1"/>
  <c r="J622" i="1"/>
  <c r="J674" i="1"/>
  <c r="J717" i="1"/>
  <c r="J759" i="1"/>
  <c r="J781" i="1"/>
  <c r="J823" i="1"/>
  <c r="J862" i="1"/>
  <c r="J894" i="1"/>
  <c r="J926" i="1"/>
  <c r="J958" i="1"/>
  <c r="J974" i="1"/>
  <c r="J1006" i="1"/>
  <c r="J1038" i="1"/>
  <c r="J1070" i="1"/>
  <c r="J1102" i="1"/>
  <c r="J1118" i="1"/>
  <c r="J1150" i="1"/>
  <c r="J374" i="1"/>
  <c r="J430" i="1"/>
  <c r="J487" i="1"/>
  <c r="J544" i="1"/>
  <c r="J600" i="1"/>
  <c r="J658" i="1"/>
  <c r="J701" i="1"/>
  <c r="J722" i="1"/>
  <c r="J765" i="1"/>
  <c r="J786" i="1"/>
  <c r="J829" i="1"/>
  <c r="J866" i="1"/>
  <c r="J882" i="1"/>
  <c r="J914" i="1"/>
  <c r="J946" i="1"/>
  <c r="J978" i="1"/>
  <c r="J1010" i="1"/>
  <c r="J1042" i="1"/>
  <c r="J1074" i="1"/>
  <c r="J1090" i="1"/>
  <c r="J1122" i="1"/>
  <c r="J1154" i="1"/>
  <c r="K3" i="1" l="1"/>
  <c r="K4" i="1" s="1"/>
  <c r="K5" i="1" s="1"/>
  <c r="H8" i="2"/>
  <c r="I7" i="2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H9" i="2" l="1"/>
  <c r="I8" i="2"/>
  <c r="H10" i="2" l="1"/>
  <c r="I9" i="2"/>
  <c r="H11" i="2" l="1"/>
  <c r="I10" i="2"/>
  <c r="H12" i="2" l="1"/>
  <c r="I11" i="2"/>
  <c r="H13" i="2" l="1"/>
  <c r="I12" i="2"/>
  <c r="H14" i="2" l="1"/>
  <c r="I13" i="2"/>
  <c r="I14" i="2" l="1"/>
  <c r="H15" i="2"/>
  <c r="H16" i="2" l="1"/>
  <c r="I15" i="2"/>
  <c r="H17" i="2" l="1"/>
  <c r="I16" i="2"/>
  <c r="H18" i="2" l="1"/>
  <c r="I17" i="2"/>
  <c r="H19" i="2" l="1"/>
  <c r="I18" i="2"/>
  <c r="H20" i="2" l="1"/>
  <c r="I19" i="2"/>
  <c r="H21" i="2" l="1"/>
  <c r="I20" i="2"/>
  <c r="H22" i="2" l="1"/>
  <c r="I21" i="2"/>
  <c r="H23" i="2" l="1"/>
  <c r="I22" i="2"/>
  <c r="H24" i="2" l="1"/>
  <c r="I23" i="2"/>
  <c r="H25" i="2" l="1"/>
  <c r="I24" i="2"/>
  <c r="H26" i="2" l="1"/>
  <c r="I25" i="2"/>
  <c r="H27" i="2" l="1"/>
  <c r="I26" i="2"/>
  <c r="H28" i="2" l="1"/>
  <c r="I27" i="2"/>
  <c r="H29" i="2" l="1"/>
  <c r="I28" i="2"/>
  <c r="H30" i="2" l="1"/>
  <c r="I29" i="2"/>
  <c r="H31" i="2" l="1"/>
  <c r="I30" i="2"/>
  <c r="H32" i="2" l="1"/>
  <c r="I31" i="2"/>
  <c r="H33" i="2" l="1"/>
  <c r="I32" i="2"/>
  <c r="H34" i="2" l="1"/>
  <c r="I33" i="2"/>
  <c r="H35" i="2" l="1"/>
  <c r="I34" i="2"/>
  <c r="H36" i="2" l="1"/>
  <c r="I35" i="2"/>
  <c r="H37" i="2" l="1"/>
  <c r="I36" i="2"/>
  <c r="H38" i="2" l="1"/>
  <c r="I37" i="2"/>
  <c r="H39" i="2" l="1"/>
  <c r="I38" i="2"/>
  <c r="H40" i="2" l="1"/>
  <c r="I39" i="2"/>
  <c r="H41" i="2" l="1"/>
  <c r="I40" i="2"/>
  <c r="H42" i="2" l="1"/>
  <c r="I41" i="2"/>
  <c r="H43" i="2" l="1"/>
  <c r="I42" i="2"/>
  <c r="H44" i="2" l="1"/>
  <c r="I43" i="2"/>
  <c r="H45" i="2" l="1"/>
  <c r="I44" i="2"/>
  <c r="H46" i="2" l="1"/>
  <c r="I45" i="2"/>
  <c r="H47" i="2" l="1"/>
  <c r="I46" i="2"/>
  <c r="H48" i="2" l="1"/>
  <c r="I47" i="2"/>
  <c r="H49" i="2" l="1"/>
  <c r="I48" i="2"/>
  <c r="H50" i="2" l="1"/>
  <c r="I49" i="2"/>
  <c r="H51" i="2" l="1"/>
  <c r="I50" i="2"/>
  <c r="H52" i="2" l="1"/>
  <c r="I51" i="2"/>
  <c r="H53" i="2" l="1"/>
  <c r="I52" i="2"/>
  <c r="H54" i="2" l="1"/>
  <c r="I53" i="2"/>
  <c r="H55" i="2" l="1"/>
  <c r="I54" i="2"/>
  <c r="H56" i="2" l="1"/>
  <c r="I55" i="2"/>
  <c r="H57" i="2" l="1"/>
  <c r="I56" i="2"/>
  <c r="H58" i="2" l="1"/>
  <c r="I57" i="2"/>
  <c r="H59" i="2" l="1"/>
  <c r="I58" i="2"/>
  <c r="H60" i="2" l="1"/>
  <c r="I59" i="2"/>
  <c r="H61" i="2" l="1"/>
  <c r="I60" i="2"/>
  <c r="H62" i="2" l="1"/>
  <c r="I61" i="2"/>
  <c r="H63" i="2" l="1"/>
  <c r="I62" i="2"/>
  <c r="H64" i="2" l="1"/>
  <c r="I63" i="2"/>
  <c r="H65" i="2" l="1"/>
  <c r="I64" i="2"/>
  <c r="H66" i="2" l="1"/>
  <c r="I65" i="2"/>
  <c r="H67" i="2" l="1"/>
  <c r="I66" i="2"/>
  <c r="H68" i="2" l="1"/>
  <c r="I67" i="2"/>
  <c r="H69" i="2" l="1"/>
  <c r="I68" i="2"/>
  <c r="H70" i="2" l="1"/>
  <c r="I69" i="2"/>
  <c r="H71" i="2" l="1"/>
  <c r="I70" i="2"/>
  <c r="H72" i="2" l="1"/>
  <c r="I71" i="2"/>
  <c r="H73" i="2" l="1"/>
  <c r="I72" i="2"/>
  <c r="H74" i="2" l="1"/>
  <c r="I73" i="2"/>
  <c r="H75" i="2" l="1"/>
  <c r="I74" i="2"/>
  <c r="H76" i="2" l="1"/>
  <c r="I75" i="2"/>
  <c r="H77" i="2" l="1"/>
  <c r="I76" i="2"/>
  <c r="H78" i="2" l="1"/>
  <c r="I77" i="2"/>
  <c r="H79" i="2" l="1"/>
  <c r="I78" i="2"/>
  <c r="H80" i="2" l="1"/>
  <c r="I79" i="2"/>
  <c r="H81" i="2" l="1"/>
  <c r="I80" i="2"/>
  <c r="H82" i="2" l="1"/>
  <c r="I81" i="2"/>
  <c r="H83" i="2" l="1"/>
  <c r="I82" i="2"/>
  <c r="H84" i="2" l="1"/>
  <c r="I83" i="2"/>
  <c r="H85" i="2" l="1"/>
  <c r="I84" i="2"/>
  <c r="H86" i="2" l="1"/>
  <c r="I85" i="2"/>
  <c r="H87" i="2" l="1"/>
  <c r="I86" i="2"/>
  <c r="H88" i="2" l="1"/>
  <c r="I87" i="2"/>
  <c r="H89" i="2" l="1"/>
  <c r="I88" i="2"/>
  <c r="H90" i="2" l="1"/>
  <c r="I89" i="2"/>
  <c r="H91" i="2" l="1"/>
  <c r="I90" i="2"/>
  <c r="H92" i="2" l="1"/>
  <c r="I91" i="2"/>
  <c r="H93" i="2" l="1"/>
  <c r="I92" i="2"/>
  <c r="H94" i="2" l="1"/>
  <c r="I93" i="2"/>
  <c r="H95" i="2" l="1"/>
  <c r="I94" i="2"/>
  <c r="H96" i="2" l="1"/>
  <c r="I95" i="2"/>
  <c r="H97" i="2" l="1"/>
  <c r="I96" i="2"/>
  <c r="H98" i="2" l="1"/>
  <c r="I97" i="2"/>
  <c r="H99" i="2" l="1"/>
  <c r="I98" i="2"/>
  <c r="H100" i="2" l="1"/>
  <c r="I99" i="2"/>
  <c r="H101" i="2" l="1"/>
  <c r="I100" i="2"/>
  <c r="H102" i="2" l="1"/>
  <c r="I101" i="2"/>
  <c r="H103" i="2" l="1"/>
  <c r="I102" i="2"/>
  <c r="H104" i="2" l="1"/>
  <c r="I103" i="2"/>
  <c r="H105" i="2" l="1"/>
  <c r="I104" i="2"/>
  <c r="H106" i="2" l="1"/>
  <c r="I105" i="2"/>
  <c r="H107" i="2" l="1"/>
  <c r="I106" i="2"/>
  <c r="H108" i="2" l="1"/>
  <c r="I107" i="2"/>
  <c r="H109" i="2" l="1"/>
  <c r="I108" i="2"/>
  <c r="H110" i="2" l="1"/>
  <c r="I109" i="2"/>
  <c r="H111" i="2" l="1"/>
  <c r="I110" i="2"/>
  <c r="H112" i="2" l="1"/>
  <c r="I111" i="2"/>
  <c r="H113" i="2" l="1"/>
  <c r="I112" i="2"/>
  <c r="H114" i="2" l="1"/>
  <c r="I113" i="2"/>
  <c r="H115" i="2" l="1"/>
  <c r="I114" i="2"/>
  <c r="H116" i="2" l="1"/>
  <c r="I115" i="2"/>
  <c r="H117" i="2" l="1"/>
  <c r="I116" i="2"/>
  <c r="H118" i="2" l="1"/>
  <c r="I117" i="2"/>
  <c r="H119" i="2" l="1"/>
  <c r="I118" i="2"/>
  <c r="H120" i="2" l="1"/>
  <c r="I119" i="2"/>
  <c r="H121" i="2" l="1"/>
  <c r="I120" i="2"/>
  <c r="H122" i="2" l="1"/>
  <c r="I121" i="2"/>
  <c r="H123" i="2" l="1"/>
  <c r="I122" i="2"/>
  <c r="H124" i="2" l="1"/>
  <c r="I123" i="2"/>
  <c r="H125" i="2" l="1"/>
  <c r="I124" i="2"/>
  <c r="H126" i="2" l="1"/>
  <c r="I125" i="2"/>
  <c r="H127" i="2" l="1"/>
  <c r="I126" i="2"/>
  <c r="H128" i="2" l="1"/>
  <c r="I127" i="2"/>
  <c r="H129" i="2" l="1"/>
  <c r="I128" i="2"/>
  <c r="H130" i="2" l="1"/>
  <c r="I129" i="2"/>
  <c r="H131" i="2" l="1"/>
  <c r="I130" i="2"/>
  <c r="H132" i="2" l="1"/>
  <c r="I131" i="2"/>
  <c r="H133" i="2" l="1"/>
  <c r="I132" i="2"/>
  <c r="H134" i="2" l="1"/>
  <c r="I133" i="2"/>
  <c r="H135" i="2" l="1"/>
  <c r="I134" i="2"/>
  <c r="H136" i="2" l="1"/>
  <c r="I135" i="2"/>
  <c r="H137" i="2" l="1"/>
  <c r="I136" i="2"/>
  <c r="H138" i="2" l="1"/>
  <c r="I137" i="2"/>
  <c r="H139" i="2" l="1"/>
  <c r="I138" i="2"/>
  <c r="H140" i="2" l="1"/>
  <c r="I139" i="2"/>
  <c r="H141" i="2" l="1"/>
  <c r="I140" i="2"/>
  <c r="H142" i="2" l="1"/>
  <c r="I141" i="2"/>
  <c r="H143" i="2" l="1"/>
  <c r="I142" i="2"/>
  <c r="H144" i="2" l="1"/>
  <c r="I143" i="2"/>
  <c r="H145" i="2" l="1"/>
  <c r="I144" i="2"/>
  <c r="H146" i="2" l="1"/>
  <c r="I145" i="2"/>
  <c r="H147" i="2" l="1"/>
  <c r="I146" i="2"/>
  <c r="H148" i="2" l="1"/>
  <c r="I147" i="2"/>
  <c r="H149" i="2" l="1"/>
  <c r="I148" i="2"/>
  <c r="H150" i="2" l="1"/>
  <c r="I149" i="2"/>
  <c r="H151" i="2" l="1"/>
  <c r="I150" i="2"/>
  <c r="H152" i="2" l="1"/>
  <c r="I151" i="2"/>
  <c r="H153" i="2" l="1"/>
  <c r="I152" i="2"/>
  <c r="H154" i="2" l="1"/>
  <c r="I153" i="2"/>
  <c r="H155" i="2" l="1"/>
  <c r="I154" i="2"/>
  <c r="H156" i="2" l="1"/>
  <c r="I155" i="2"/>
  <c r="H157" i="2" l="1"/>
  <c r="I156" i="2"/>
  <c r="H158" i="2" l="1"/>
  <c r="I157" i="2"/>
  <c r="H159" i="2" l="1"/>
  <c r="I158" i="2"/>
  <c r="H160" i="2" l="1"/>
  <c r="I159" i="2"/>
  <c r="H161" i="2" l="1"/>
  <c r="I160" i="2"/>
  <c r="H162" i="2" l="1"/>
  <c r="I161" i="2"/>
  <c r="H163" i="2" l="1"/>
  <c r="I162" i="2"/>
  <c r="H164" i="2" l="1"/>
  <c r="I163" i="2"/>
  <c r="H165" i="2" l="1"/>
  <c r="I164" i="2"/>
  <c r="H166" i="2" l="1"/>
  <c r="I165" i="2"/>
  <c r="H167" i="2" l="1"/>
  <c r="I166" i="2"/>
  <c r="H168" i="2" l="1"/>
  <c r="I167" i="2"/>
  <c r="H169" i="2" l="1"/>
  <c r="I168" i="2"/>
  <c r="H170" i="2" l="1"/>
  <c r="I169" i="2"/>
  <c r="H171" i="2" l="1"/>
  <c r="I170" i="2"/>
  <c r="H172" i="2" l="1"/>
  <c r="I171" i="2"/>
  <c r="H173" i="2" l="1"/>
  <c r="I172" i="2"/>
  <c r="H174" i="2" l="1"/>
  <c r="I173" i="2"/>
  <c r="H175" i="2" l="1"/>
  <c r="I174" i="2"/>
  <c r="H176" i="2" l="1"/>
  <c r="I175" i="2"/>
  <c r="H177" i="2" l="1"/>
  <c r="I176" i="2"/>
  <c r="H178" i="2" l="1"/>
  <c r="I177" i="2"/>
  <c r="H179" i="2" l="1"/>
  <c r="I178" i="2"/>
  <c r="H180" i="2" l="1"/>
  <c r="I179" i="2"/>
  <c r="H181" i="2" l="1"/>
  <c r="I180" i="2"/>
  <c r="H182" i="2" l="1"/>
  <c r="I181" i="2"/>
  <c r="H183" i="2" l="1"/>
  <c r="I182" i="2"/>
  <c r="H184" i="2" l="1"/>
  <c r="I183" i="2"/>
  <c r="H185" i="2" l="1"/>
  <c r="I184" i="2"/>
  <c r="H186" i="2" l="1"/>
  <c r="I185" i="2"/>
  <c r="H187" i="2" l="1"/>
  <c r="I186" i="2"/>
  <c r="H188" i="2" l="1"/>
  <c r="I187" i="2"/>
  <c r="H189" i="2" l="1"/>
  <c r="I188" i="2"/>
  <c r="H190" i="2" l="1"/>
  <c r="I189" i="2"/>
  <c r="H191" i="2" l="1"/>
  <c r="I190" i="2"/>
  <c r="H192" i="2" l="1"/>
  <c r="I191" i="2"/>
  <c r="H193" i="2" l="1"/>
  <c r="I192" i="2"/>
  <c r="H194" i="2" l="1"/>
  <c r="I193" i="2"/>
  <c r="H195" i="2" l="1"/>
  <c r="I194" i="2"/>
  <c r="H196" i="2" l="1"/>
  <c r="I195" i="2"/>
  <c r="H197" i="2" l="1"/>
  <c r="I196" i="2"/>
  <c r="H198" i="2" l="1"/>
  <c r="I197" i="2"/>
  <c r="H199" i="2" l="1"/>
  <c r="I198" i="2"/>
  <c r="H200" i="2" l="1"/>
  <c r="I199" i="2"/>
  <c r="H201" i="2" l="1"/>
  <c r="I200" i="2"/>
  <c r="H202" i="2" l="1"/>
  <c r="I201" i="2"/>
  <c r="H203" i="2" l="1"/>
  <c r="I202" i="2"/>
  <c r="H204" i="2" l="1"/>
  <c r="I203" i="2"/>
  <c r="H205" i="2" l="1"/>
  <c r="I204" i="2"/>
  <c r="H206" i="2" l="1"/>
  <c r="I205" i="2"/>
  <c r="H207" i="2" l="1"/>
  <c r="I206" i="2"/>
  <c r="H208" i="2" l="1"/>
  <c r="I207" i="2"/>
  <c r="H209" i="2" l="1"/>
  <c r="I208" i="2"/>
  <c r="H210" i="2" l="1"/>
  <c r="I209" i="2"/>
  <c r="H211" i="2" l="1"/>
  <c r="I210" i="2"/>
  <c r="H212" i="2" l="1"/>
  <c r="I211" i="2"/>
  <c r="H213" i="2" l="1"/>
  <c r="I212" i="2"/>
  <c r="H214" i="2" l="1"/>
  <c r="I213" i="2"/>
  <c r="H215" i="2" l="1"/>
  <c r="I214" i="2"/>
  <c r="H216" i="2" l="1"/>
  <c r="I215" i="2"/>
  <c r="H217" i="2" l="1"/>
  <c r="I216" i="2"/>
  <c r="H218" i="2" l="1"/>
  <c r="I217" i="2"/>
  <c r="H219" i="2" l="1"/>
  <c r="I218" i="2"/>
  <c r="H220" i="2" l="1"/>
  <c r="I219" i="2"/>
  <c r="H221" i="2" l="1"/>
  <c r="I220" i="2"/>
  <c r="H222" i="2" l="1"/>
  <c r="I221" i="2"/>
  <c r="H223" i="2" l="1"/>
  <c r="I222" i="2"/>
  <c r="H224" i="2" l="1"/>
  <c r="I223" i="2"/>
  <c r="H225" i="2" l="1"/>
  <c r="I224" i="2"/>
  <c r="H226" i="2" l="1"/>
  <c r="I225" i="2"/>
  <c r="H227" i="2" l="1"/>
  <c r="I226" i="2"/>
  <c r="H228" i="2" l="1"/>
  <c r="I227" i="2"/>
  <c r="H229" i="2" l="1"/>
  <c r="I228" i="2"/>
  <c r="H230" i="2" l="1"/>
  <c r="I229" i="2"/>
  <c r="H231" i="2" l="1"/>
  <c r="I230" i="2"/>
  <c r="H232" i="2" l="1"/>
  <c r="I231" i="2"/>
  <c r="H233" i="2" l="1"/>
  <c r="I232" i="2"/>
  <c r="H234" i="2" l="1"/>
  <c r="I233" i="2"/>
  <c r="H235" i="2" l="1"/>
  <c r="I234" i="2"/>
  <c r="H236" i="2" l="1"/>
  <c r="I235" i="2"/>
  <c r="H237" i="2" l="1"/>
  <c r="I236" i="2"/>
  <c r="H238" i="2" l="1"/>
  <c r="I237" i="2"/>
  <c r="H239" i="2" l="1"/>
  <c r="I238" i="2"/>
  <c r="H240" i="2" l="1"/>
  <c r="I239" i="2"/>
  <c r="H241" i="2" l="1"/>
  <c r="I240" i="2"/>
  <c r="H242" i="2" l="1"/>
  <c r="I241" i="2"/>
  <c r="H243" i="2" l="1"/>
  <c r="I242" i="2"/>
  <c r="H244" i="2" l="1"/>
  <c r="I243" i="2"/>
  <c r="H245" i="2" l="1"/>
  <c r="I244" i="2"/>
  <c r="H246" i="2" l="1"/>
  <c r="I245" i="2"/>
  <c r="H247" i="2" l="1"/>
  <c r="I246" i="2"/>
  <c r="H248" i="2" l="1"/>
  <c r="I247" i="2"/>
  <c r="H249" i="2" l="1"/>
  <c r="I248" i="2"/>
  <c r="H250" i="2" l="1"/>
  <c r="I249" i="2"/>
  <c r="H251" i="2" l="1"/>
  <c r="I250" i="2"/>
  <c r="H252" i="2" l="1"/>
  <c r="I251" i="2"/>
  <c r="H253" i="2" l="1"/>
  <c r="I252" i="2"/>
  <c r="H254" i="2" l="1"/>
  <c r="I253" i="2"/>
  <c r="H255" i="2" l="1"/>
  <c r="I254" i="2"/>
  <c r="H256" i="2" l="1"/>
  <c r="I255" i="2"/>
  <c r="H257" i="2" l="1"/>
  <c r="I256" i="2"/>
  <c r="H258" i="2" l="1"/>
  <c r="I257" i="2"/>
  <c r="H259" i="2" l="1"/>
  <c r="I258" i="2"/>
  <c r="H260" i="2" l="1"/>
  <c r="I259" i="2"/>
  <c r="H261" i="2" l="1"/>
  <c r="I260" i="2"/>
  <c r="H262" i="2" l="1"/>
  <c r="I261" i="2"/>
  <c r="H263" i="2" l="1"/>
  <c r="I262" i="2"/>
  <c r="H264" i="2" l="1"/>
  <c r="I263" i="2"/>
  <c r="H265" i="2" l="1"/>
  <c r="I264" i="2"/>
  <c r="H266" i="2" l="1"/>
  <c r="I265" i="2"/>
  <c r="H267" i="2" l="1"/>
  <c r="I266" i="2"/>
  <c r="H268" i="2" l="1"/>
  <c r="I267" i="2"/>
  <c r="H269" i="2" l="1"/>
  <c r="I268" i="2"/>
  <c r="H270" i="2" l="1"/>
  <c r="I269" i="2"/>
  <c r="H271" i="2" l="1"/>
  <c r="I270" i="2"/>
  <c r="H272" i="2" l="1"/>
  <c r="I271" i="2"/>
  <c r="H273" i="2" l="1"/>
  <c r="I272" i="2"/>
  <c r="H274" i="2" l="1"/>
  <c r="I273" i="2"/>
  <c r="H275" i="2" l="1"/>
  <c r="I274" i="2"/>
  <c r="H276" i="2" l="1"/>
  <c r="I275" i="2"/>
  <c r="H277" i="2" l="1"/>
  <c r="I276" i="2"/>
  <c r="H278" i="2" l="1"/>
  <c r="I277" i="2"/>
  <c r="H279" i="2" l="1"/>
  <c r="I278" i="2"/>
  <c r="H280" i="2" l="1"/>
  <c r="I279" i="2"/>
  <c r="H281" i="2" l="1"/>
  <c r="I280" i="2"/>
  <c r="H282" i="2" l="1"/>
  <c r="I281" i="2"/>
  <c r="H283" i="2" l="1"/>
  <c r="I282" i="2"/>
  <c r="H284" i="2" l="1"/>
  <c r="I283" i="2"/>
  <c r="H285" i="2" l="1"/>
  <c r="I284" i="2"/>
  <c r="H286" i="2" l="1"/>
  <c r="I285" i="2"/>
  <c r="H287" i="2" l="1"/>
  <c r="I286" i="2"/>
  <c r="H288" i="2" l="1"/>
  <c r="I287" i="2"/>
  <c r="H289" i="2" l="1"/>
  <c r="I288" i="2"/>
  <c r="H290" i="2" l="1"/>
  <c r="I289" i="2"/>
  <c r="H291" i="2" l="1"/>
  <c r="I290" i="2"/>
  <c r="H292" i="2" l="1"/>
  <c r="I291" i="2"/>
  <c r="H293" i="2" l="1"/>
  <c r="I292" i="2"/>
  <c r="H294" i="2" l="1"/>
  <c r="I293" i="2"/>
  <c r="H295" i="2" l="1"/>
  <c r="I294" i="2"/>
  <c r="H296" i="2" l="1"/>
  <c r="I295" i="2"/>
  <c r="H297" i="2" l="1"/>
  <c r="I296" i="2"/>
  <c r="H298" i="2" l="1"/>
  <c r="I297" i="2"/>
  <c r="H299" i="2" l="1"/>
  <c r="I298" i="2"/>
  <c r="H300" i="2" l="1"/>
  <c r="I299" i="2"/>
  <c r="H301" i="2" l="1"/>
  <c r="I300" i="2"/>
  <c r="H302" i="2" l="1"/>
  <c r="I301" i="2"/>
  <c r="H303" i="2" l="1"/>
  <c r="I302" i="2"/>
  <c r="H304" i="2" l="1"/>
  <c r="I303" i="2"/>
  <c r="H305" i="2" l="1"/>
  <c r="I304" i="2"/>
  <c r="H306" i="2" l="1"/>
  <c r="I305" i="2"/>
  <c r="H307" i="2" l="1"/>
  <c r="I306" i="2"/>
  <c r="H308" i="2" l="1"/>
  <c r="I307" i="2"/>
  <c r="H309" i="2" l="1"/>
  <c r="I308" i="2"/>
  <c r="H310" i="2" l="1"/>
  <c r="I309" i="2"/>
  <c r="H311" i="2" l="1"/>
  <c r="I310" i="2"/>
  <c r="H312" i="2" l="1"/>
  <c r="I311" i="2"/>
  <c r="H313" i="2" l="1"/>
  <c r="I312" i="2"/>
  <c r="H314" i="2" l="1"/>
  <c r="I313" i="2"/>
  <c r="H315" i="2" l="1"/>
  <c r="I314" i="2"/>
  <c r="H316" i="2" l="1"/>
  <c r="I315" i="2"/>
  <c r="H317" i="2" l="1"/>
  <c r="I316" i="2"/>
  <c r="H318" i="2" l="1"/>
  <c r="I317" i="2"/>
  <c r="H319" i="2" l="1"/>
  <c r="I318" i="2"/>
  <c r="H320" i="2" l="1"/>
  <c r="I319" i="2"/>
  <c r="H321" i="2" l="1"/>
  <c r="I320" i="2"/>
  <c r="H322" i="2" l="1"/>
  <c r="I321" i="2"/>
  <c r="H323" i="2" l="1"/>
  <c r="I322" i="2"/>
  <c r="H324" i="2" l="1"/>
  <c r="I323" i="2"/>
  <c r="H325" i="2" l="1"/>
  <c r="I324" i="2"/>
  <c r="H326" i="2" l="1"/>
  <c r="I325" i="2"/>
  <c r="H327" i="2" l="1"/>
  <c r="I326" i="2"/>
  <c r="H328" i="2" l="1"/>
  <c r="I327" i="2"/>
  <c r="H329" i="2" l="1"/>
  <c r="I328" i="2"/>
  <c r="H330" i="2" l="1"/>
  <c r="I329" i="2"/>
  <c r="H331" i="2" l="1"/>
  <c r="I330" i="2"/>
  <c r="H332" i="2" l="1"/>
  <c r="I331" i="2"/>
  <c r="H333" i="2" l="1"/>
  <c r="I332" i="2"/>
  <c r="H334" i="2" l="1"/>
  <c r="I333" i="2"/>
  <c r="H335" i="2" l="1"/>
  <c r="I334" i="2"/>
  <c r="H336" i="2" l="1"/>
  <c r="I335" i="2"/>
  <c r="H337" i="2" l="1"/>
  <c r="I336" i="2"/>
  <c r="H338" i="2" l="1"/>
  <c r="I337" i="2"/>
  <c r="H339" i="2" l="1"/>
  <c r="I338" i="2"/>
  <c r="H340" i="2" l="1"/>
  <c r="I339" i="2"/>
  <c r="H341" i="2" l="1"/>
  <c r="I340" i="2"/>
  <c r="H342" i="2" l="1"/>
  <c r="I341" i="2"/>
  <c r="H343" i="2" l="1"/>
  <c r="I342" i="2"/>
  <c r="H344" i="2" l="1"/>
  <c r="I343" i="2"/>
  <c r="H345" i="2" l="1"/>
  <c r="I344" i="2"/>
  <c r="H346" i="2" l="1"/>
  <c r="I345" i="2"/>
  <c r="H347" i="2" l="1"/>
  <c r="I346" i="2"/>
  <c r="H348" i="2" l="1"/>
  <c r="I347" i="2"/>
  <c r="H349" i="2" l="1"/>
  <c r="I348" i="2"/>
  <c r="H350" i="2" l="1"/>
  <c r="I349" i="2"/>
  <c r="H351" i="2" l="1"/>
  <c r="I350" i="2"/>
  <c r="H352" i="2" l="1"/>
  <c r="I351" i="2"/>
  <c r="H353" i="2" l="1"/>
  <c r="I352" i="2"/>
  <c r="H354" i="2" l="1"/>
  <c r="I353" i="2"/>
  <c r="H355" i="2" l="1"/>
  <c r="I354" i="2"/>
  <c r="H356" i="2" l="1"/>
  <c r="I355" i="2"/>
  <c r="H357" i="2" l="1"/>
  <c r="I356" i="2"/>
  <c r="H358" i="2" l="1"/>
  <c r="I357" i="2"/>
  <c r="H359" i="2" l="1"/>
  <c r="I358" i="2"/>
  <c r="H360" i="2" l="1"/>
  <c r="I359" i="2"/>
  <c r="H361" i="2" l="1"/>
  <c r="I360" i="2"/>
  <c r="H362" i="2" l="1"/>
  <c r="I361" i="2"/>
  <c r="H363" i="2" l="1"/>
  <c r="I362" i="2"/>
  <c r="H364" i="2" l="1"/>
  <c r="I363" i="2"/>
  <c r="H365" i="2" l="1"/>
  <c r="I364" i="2"/>
  <c r="H366" i="2" l="1"/>
  <c r="I365" i="2"/>
  <c r="H367" i="2" l="1"/>
  <c r="I366" i="2"/>
  <c r="H368" i="2" l="1"/>
  <c r="I367" i="2"/>
  <c r="H369" i="2" l="1"/>
  <c r="I368" i="2"/>
  <c r="H370" i="2" l="1"/>
  <c r="I369" i="2"/>
  <c r="H371" i="2" l="1"/>
  <c r="I370" i="2"/>
  <c r="H372" i="2" l="1"/>
  <c r="I371" i="2"/>
  <c r="H373" i="2" l="1"/>
  <c r="I372" i="2"/>
  <c r="H374" i="2" l="1"/>
  <c r="I373" i="2"/>
  <c r="H375" i="2" l="1"/>
  <c r="I374" i="2"/>
  <c r="H376" i="2" l="1"/>
  <c r="I375" i="2"/>
  <c r="H377" i="2" l="1"/>
  <c r="I376" i="2"/>
  <c r="H378" i="2" l="1"/>
  <c r="I377" i="2"/>
  <c r="H379" i="2" l="1"/>
  <c r="I378" i="2"/>
  <c r="H380" i="2" l="1"/>
  <c r="I379" i="2"/>
  <c r="H381" i="2" l="1"/>
  <c r="I380" i="2"/>
  <c r="H382" i="2" l="1"/>
  <c r="I381" i="2"/>
  <c r="H383" i="2" l="1"/>
  <c r="I382" i="2"/>
  <c r="H384" i="2" l="1"/>
  <c r="I383" i="2"/>
  <c r="H385" i="2" l="1"/>
  <c r="I384" i="2"/>
  <c r="H386" i="2" l="1"/>
  <c r="I385" i="2"/>
  <c r="H387" i="2" l="1"/>
  <c r="I386" i="2"/>
  <c r="H388" i="2" l="1"/>
  <c r="I387" i="2"/>
  <c r="H389" i="2" l="1"/>
  <c r="I388" i="2"/>
  <c r="H390" i="2" l="1"/>
  <c r="I389" i="2"/>
  <c r="H391" i="2" l="1"/>
  <c r="I390" i="2"/>
  <c r="H392" i="2" l="1"/>
  <c r="I391" i="2"/>
  <c r="H393" i="2" l="1"/>
  <c r="I392" i="2"/>
  <c r="H394" i="2" l="1"/>
  <c r="I393" i="2"/>
  <c r="H395" i="2" l="1"/>
  <c r="I394" i="2"/>
  <c r="H396" i="2" l="1"/>
  <c r="I395" i="2"/>
  <c r="H397" i="2" l="1"/>
  <c r="I396" i="2"/>
  <c r="H398" i="2" l="1"/>
  <c r="I397" i="2"/>
  <c r="H399" i="2" l="1"/>
  <c r="I398" i="2"/>
  <c r="H400" i="2" l="1"/>
  <c r="I399" i="2"/>
  <c r="H401" i="2" l="1"/>
  <c r="I400" i="2"/>
  <c r="H402" i="2" l="1"/>
  <c r="I401" i="2"/>
  <c r="H403" i="2" l="1"/>
  <c r="I402" i="2"/>
  <c r="H404" i="2" l="1"/>
  <c r="I403" i="2"/>
  <c r="H405" i="2" l="1"/>
  <c r="I404" i="2"/>
  <c r="H406" i="2" l="1"/>
  <c r="I405" i="2"/>
  <c r="H407" i="2" l="1"/>
  <c r="I406" i="2"/>
  <c r="H408" i="2" l="1"/>
  <c r="I407" i="2"/>
  <c r="H409" i="2" l="1"/>
  <c r="I408" i="2"/>
  <c r="H410" i="2" l="1"/>
  <c r="I409" i="2"/>
  <c r="H411" i="2" l="1"/>
  <c r="I410" i="2"/>
  <c r="H412" i="2" l="1"/>
  <c r="I411" i="2"/>
  <c r="H413" i="2" l="1"/>
  <c r="I412" i="2"/>
  <c r="H414" i="2" l="1"/>
  <c r="I413" i="2"/>
  <c r="H415" i="2" l="1"/>
  <c r="I414" i="2"/>
  <c r="H416" i="2" l="1"/>
  <c r="I415" i="2"/>
  <c r="H417" i="2" l="1"/>
  <c r="I416" i="2"/>
  <c r="H418" i="2" l="1"/>
  <c r="I417" i="2"/>
  <c r="H419" i="2" l="1"/>
  <c r="I418" i="2"/>
  <c r="H420" i="2" l="1"/>
  <c r="I419" i="2"/>
  <c r="H421" i="2" l="1"/>
  <c r="I420" i="2"/>
  <c r="H422" i="2" l="1"/>
  <c r="I421" i="2"/>
  <c r="H423" i="2" l="1"/>
  <c r="I422" i="2"/>
  <c r="H424" i="2" l="1"/>
  <c r="I423" i="2"/>
  <c r="H425" i="2" l="1"/>
  <c r="I424" i="2"/>
  <c r="H426" i="2" l="1"/>
  <c r="I425" i="2"/>
  <c r="H427" i="2" l="1"/>
  <c r="I426" i="2"/>
  <c r="H428" i="2" l="1"/>
  <c r="I427" i="2"/>
  <c r="H429" i="2" l="1"/>
  <c r="I428" i="2"/>
  <c r="H430" i="2" l="1"/>
  <c r="I429" i="2"/>
  <c r="H431" i="2" l="1"/>
  <c r="I430" i="2"/>
  <c r="H432" i="2" l="1"/>
  <c r="I431" i="2"/>
  <c r="H433" i="2" l="1"/>
  <c r="I432" i="2"/>
  <c r="H434" i="2" l="1"/>
  <c r="I433" i="2"/>
  <c r="H435" i="2" l="1"/>
  <c r="I434" i="2"/>
  <c r="H436" i="2" l="1"/>
  <c r="I435" i="2"/>
  <c r="H437" i="2" l="1"/>
  <c r="I436" i="2"/>
  <c r="H438" i="2" l="1"/>
  <c r="I437" i="2"/>
  <c r="H439" i="2" l="1"/>
  <c r="I438" i="2"/>
  <c r="H440" i="2" l="1"/>
  <c r="I439" i="2"/>
  <c r="H441" i="2" l="1"/>
  <c r="I440" i="2"/>
  <c r="H442" i="2" l="1"/>
  <c r="I441" i="2"/>
  <c r="H443" i="2" l="1"/>
  <c r="I442" i="2"/>
  <c r="H444" i="2" l="1"/>
  <c r="I443" i="2"/>
  <c r="H445" i="2" l="1"/>
  <c r="I444" i="2"/>
  <c r="H446" i="2" l="1"/>
  <c r="I445" i="2"/>
  <c r="H447" i="2" l="1"/>
  <c r="I446" i="2"/>
  <c r="H448" i="2" l="1"/>
  <c r="I447" i="2"/>
  <c r="H449" i="2" l="1"/>
  <c r="I448" i="2"/>
  <c r="H450" i="2" l="1"/>
  <c r="I449" i="2"/>
  <c r="H451" i="2" l="1"/>
  <c r="I450" i="2"/>
  <c r="H452" i="2" l="1"/>
  <c r="I451" i="2"/>
  <c r="H453" i="2" l="1"/>
  <c r="I452" i="2"/>
  <c r="H454" i="2" l="1"/>
  <c r="I453" i="2"/>
  <c r="H455" i="2" l="1"/>
  <c r="I454" i="2"/>
  <c r="H456" i="2" l="1"/>
  <c r="I455" i="2"/>
  <c r="H457" i="2" l="1"/>
  <c r="I456" i="2"/>
  <c r="H458" i="2" l="1"/>
  <c r="I457" i="2"/>
  <c r="H459" i="2" l="1"/>
  <c r="I458" i="2"/>
  <c r="H460" i="2" l="1"/>
  <c r="I459" i="2"/>
  <c r="H461" i="2" l="1"/>
  <c r="I460" i="2"/>
  <c r="H462" i="2" l="1"/>
  <c r="I461" i="2"/>
  <c r="H463" i="2" l="1"/>
  <c r="I462" i="2"/>
  <c r="H464" i="2" l="1"/>
  <c r="I463" i="2"/>
  <c r="H465" i="2" l="1"/>
  <c r="I464" i="2"/>
  <c r="H466" i="2" l="1"/>
  <c r="I465" i="2"/>
  <c r="H467" i="2" l="1"/>
  <c r="I466" i="2"/>
  <c r="H468" i="2" l="1"/>
  <c r="I467" i="2"/>
  <c r="H469" i="2" l="1"/>
  <c r="I468" i="2"/>
  <c r="H470" i="2" l="1"/>
  <c r="I469" i="2"/>
  <c r="H471" i="2" l="1"/>
  <c r="I470" i="2"/>
  <c r="H472" i="2" l="1"/>
  <c r="I471" i="2"/>
  <c r="H473" i="2" l="1"/>
  <c r="I472" i="2"/>
  <c r="H474" i="2" l="1"/>
  <c r="I473" i="2"/>
  <c r="H475" i="2" l="1"/>
  <c r="I474" i="2"/>
  <c r="H476" i="2" l="1"/>
  <c r="I475" i="2"/>
  <c r="H477" i="2" l="1"/>
  <c r="I476" i="2"/>
  <c r="H478" i="2" l="1"/>
  <c r="I477" i="2"/>
  <c r="H479" i="2" l="1"/>
  <c r="I478" i="2"/>
  <c r="H480" i="2" l="1"/>
  <c r="I479" i="2"/>
  <c r="H481" i="2" l="1"/>
  <c r="I480" i="2"/>
  <c r="H482" i="2" l="1"/>
  <c r="I481" i="2"/>
  <c r="H483" i="2" l="1"/>
  <c r="I482" i="2"/>
  <c r="H484" i="2" l="1"/>
  <c r="I483" i="2"/>
  <c r="H485" i="2" l="1"/>
  <c r="I484" i="2"/>
  <c r="H486" i="2" l="1"/>
  <c r="I485" i="2"/>
  <c r="H487" i="2" l="1"/>
  <c r="I486" i="2"/>
  <c r="H488" i="2" l="1"/>
  <c r="I487" i="2"/>
  <c r="H489" i="2" l="1"/>
  <c r="I488" i="2"/>
  <c r="H490" i="2" l="1"/>
  <c r="I489" i="2"/>
  <c r="H491" i="2" l="1"/>
  <c r="I490" i="2"/>
  <c r="H492" i="2" l="1"/>
  <c r="I491" i="2"/>
  <c r="H493" i="2" l="1"/>
  <c r="I492" i="2"/>
  <c r="H494" i="2" l="1"/>
  <c r="I493" i="2"/>
  <c r="H495" i="2" l="1"/>
  <c r="I494" i="2"/>
  <c r="H496" i="2" l="1"/>
  <c r="I495" i="2"/>
  <c r="H497" i="2" l="1"/>
  <c r="I496" i="2"/>
  <c r="H498" i="2" l="1"/>
  <c r="I497" i="2"/>
  <c r="H499" i="2" l="1"/>
  <c r="I498" i="2"/>
  <c r="H500" i="2" l="1"/>
  <c r="I499" i="2"/>
  <c r="H501" i="2" l="1"/>
  <c r="I500" i="2"/>
  <c r="H502" i="2" l="1"/>
  <c r="I501" i="2"/>
  <c r="H503" i="2" l="1"/>
  <c r="I502" i="2"/>
  <c r="H504" i="2" l="1"/>
  <c r="I503" i="2"/>
  <c r="H505" i="2" l="1"/>
  <c r="I504" i="2"/>
  <c r="H506" i="2" l="1"/>
  <c r="I505" i="2"/>
  <c r="H507" i="2" l="1"/>
  <c r="I506" i="2"/>
  <c r="H508" i="2" l="1"/>
  <c r="I507" i="2"/>
  <c r="H509" i="2" l="1"/>
  <c r="I508" i="2"/>
  <c r="H510" i="2" l="1"/>
  <c r="I509" i="2"/>
  <c r="H511" i="2" l="1"/>
  <c r="I510" i="2"/>
  <c r="H512" i="2" l="1"/>
  <c r="I511" i="2"/>
  <c r="H513" i="2" l="1"/>
  <c r="I512" i="2"/>
  <c r="H514" i="2" l="1"/>
  <c r="I513" i="2"/>
  <c r="H515" i="2" l="1"/>
  <c r="I514" i="2"/>
  <c r="H516" i="2" l="1"/>
  <c r="I515" i="2"/>
  <c r="H517" i="2" l="1"/>
  <c r="I516" i="2"/>
  <c r="H518" i="2" l="1"/>
  <c r="I517" i="2"/>
  <c r="H519" i="2" l="1"/>
  <c r="I518" i="2"/>
  <c r="H520" i="2" l="1"/>
  <c r="I519" i="2"/>
  <c r="H521" i="2" l="1"/>
  <c r="I520" i="2"/>
  <c r="H522" i="2" l="1"/>
  <c r="I521" i="2"/>
  <c r="H523" i="2" l="1"/>
  <c r="I522" i="2"/>
  <c r="H524" i="2" l="1"/>
  <c r="I523" i="2"/>
  <c r="H525" i="2" l="1"/>
  <c r="I524" i="2"/>
  <c r="H526" i="2" l="1"/>
  <c r="I525" i="2"/>
  <c r="H527" i="2" l="1"/>
  <c r="I526" i="2"/>
  <c r="H528" i="2" l="1"/>
  <c r="I527" i="2"/>
  <c r="H529" i="2" l="1"/>
  <c r="I528" i="2"/>
  <c r="H530" i="2" l="1"/>
  <c r="I529" i="2"/>
  <c r="H531" i="2" l="1"/>
  <c r="I530" i="2"/>
  <c r="H532" i="2" l="1"/>
  <c r="I531" i="2"/>
  <c r="H533" i="2" l="1"/>
  <c r="I532" i="2"/>
  <c r="H534" i="2" l="1"/>
  <c r="I533" i="2"/>
  <c r="H535" i="2" l="1"/>
  <c r="I534" i="2"/>
  <c r="H536" i="2" l="1"/>
  <c r="I535" i="2"/>
  <c r="H537" i="2" l="1"/>
  <c r="I536" i="2"/>
  <c r="H538" i="2" l="1"/>
  <c r="I537" i="2"/>
  <c r="H539" i="2" l="1"/>
  <c r="I538" i="2"/>
  <c r="H540" i="2" l="1"/>
  <c r="I539" i="2"/>
  <c r="H541" i="2" l="1"/>
  <c r="I540" i="2"/>
  <c r="H542" i="2" l="1"/>
  <c r="I541" i="2"/>
  <c r="H543" i="2" l="1"/>
  <c r="I542" i="2"/>
  <c r="H544" i="2" l="1"/>
  <c r="I543" i="2"/>
  <c r="H545" i="2" l="1"/>
  <c r="I544" i="2"/>
  <c r="H546" i="2" l="1"/>
  <c r="I545" i="2"/>
  <c r="H547" i="2" l="1"/>
  <c r="I546" i="2"/>
  <c r="H548" i="2" l="1"/>
  <c r="I547" i="2"/>
  <c r="H549" i="2" l="1"/>
  <c r="I548" i="2"/>
  <c r="H550" i="2" l="1"/>
  <c r="I549" i="2"/>
  <c r="H551" i="2" l="1"/>
  <c r="I550" i="2"/>
  <c r="H552" i="2" l="1"/>
  <c r="I551" i="2"/>
  <c r="H553" i="2" l="1"/>
  <c r="I552" i="2"/>
  <c r="H554" i="2" l="1"/>
  <c r="I553" i="2"/>
  <c r="H555" i="2" l="1"/>
  <c r="I554" i="2"/>
  <c r="H556" i="2" l="1"/>
  <c r="I555" i="2"/>
  <c r="H557" i="2" l="1"/>
  <c r="I556" i="2"/>
  <c r="H558" i="2" l="1"/>
  <c r="I557" i="2"/>
  <c r="H559" i="2" l="1"/>
  <c r="I558" i="2"/>
  <c r="H560" i="2" l="1"/>
  <c r="I559" i="2"/>
  <c r="H561" i="2" l="1"/>
  <c r="I560" i="2"/>
  <c r="H562" i="2" l="1"/>
  <c r="I561" i="2"/>
  <c r="H563" i="2" l="1"/>
  <c r="I562" i="2"/>
  <c r="H564" i="2" l="1"/>
  <c r="I563" i="2"/>
  <c r="H565" i="2" l="1"/>
  <c r="I564" i="2"/>
  <c r="H566" i="2" l="1"/>
  <c r="I565" i="2"/>
  <c r="H567" i="2" l="1"/>
  <c r="I566" i="2"/>
  <c r="H568" i="2" l="1"/>
  <c r="I567" i="2"/>
  <c r="H569" i="2" l="1"/>
  <c r="I568" i="2"/>
  <c r="H570" i="2" l="1"/>
  <c r="I569" i="2"/>
  <c r="H571" i="2" l="1"/>
  <c r="I570" i="2"/>
  <c r="H572" i="2" l="1"/>
  <c r="I571" i="2"/>
  <c r="H573" i="2" l="1"/>
  <c r="I572" i="2"/>
  <c r="H574" i="2" l="1"/>
  <c r="I573" i="2"/>
  <c r="H575" i="2" l="1"/>
  <c r="I574" i="2"/>
  <c r="H576" i="2" l="1"/>
  <c r="I575" i="2"/>
  <c r="H577" i="2" l="1"/>
  <c r="I576" i="2"/>
  <c r="H578" i="2" l="1"/>
  <c r="I577" i="2"/>
  <c r="H579" i="2" l="1"/>
  <c r="I578" i="2"/>
  <c r="H580" i="2" l="1"/>
  <c r="I579" i="2"/>
  <c r="H581" i="2" l="1"/>
  <c r="I580" i="2"/>
  <c r="H582" i="2" l="1"/>
  <c r="I581" i="2"/>
  <c r="H583" i="2" l="1"/>
  <c r="I582" i="2"/>
  <c r="H584" i="2" l="1"/>
  <c r="I583" i="2"/>
  <c r="H585" i="2" l="1"/>
  <c r="I584" i="2"/>
  <c r="H586" i="2" l="1"/>
  <c r="I585" i="2"/>
  <c r="H587" i="2" l="1"/>
  <c r="I586" i="2"/>
  <c r="H588" i="2" l="1"/>
  <c r="I587" i="2"/>
  <c r="H589" i="2" l="1"/>
  <c r="I588" i="2"/>
  <c r="H590" i="2" l="1"/>
  <c r="I589" i="2"/>
  <c r="H591" i="2" l="1"/>
  <c r="I590" i="2"/>
  <c r="H592" i="2" l="1"/>
  <c r="I591" i="2"/>
  <c r="H593" i="2" l="1"/>
  <c r="I592" i="2"/>
  <c r="H594" i="2" l="1"/>
  <c r="I593" i="2"/>
  <c r="H595" i="2" l="1"/>
  <c r="I594" i="2"/>
  <c r="H596" i="2" l="1"/>
  <c r="I595" i="2"/>
  <c r="H597" i="2" l="1"/>
  <c r="I596" i="2"/>
  <c r="H598" i="2" l="1"/>
  <c r="I597" i="2"/>
  <c r="H599" i="2" l="1"/>
  <c r="I598" i="2"/>
  <c r="H600" i="2" l="1"/>
  <c r="I599" i="2"/>
  <c r="H601" i="2" l="1"/>
  <c r="I600" i="2"/>
  <c r="H602" i="2" l="1"/>
  <c r="I601" i="2"/>
  <c r="H603" i="2" l="1"/>
  <c r="I602" i="2"/>
  <c r="H604" i="2" l="1"/>
  <c r="I603" i="2"/>
  <c r="H605" i="2" l="1"/>
  <c r="I604" i="2"/>
  <c r="H606" i="2" l="1"/>
  <c r="I605" i="2"/>
  <c r="H607" i="2" l="1"/>
  <c r="I606" i="2"/>
  <c r="H608" i="2" l="1"/>
  <c r="I607" i="2"/>
  <c r="H609" i="2" l="1"/>
  <c r="I608" i="2"/>
  <c r="H610" i="2" l="1"/>
  <c r="I609" i="2"/>
  <c r="H611" i="2" l="1"/>
  <c r="I610" i="2"/>
  <c r="H612" i="2" l="1"/>
  <c r="I611" i="2"/>
  <c r="H613" i="2" l="1"/>
  <c r="I612" i="2"/>
  <c r="H614" i="2" l="1"/>
  <c r="I613" i="2"/>
  <c r="H615" i="2" l="1"/>
  <c r="I614" i="2"/>
  <c r="H616" i="2" l="1"/>
  <c r="I615" i="2"/>
  <c r="H617" i="2" l="1"/>
  <c r="I616" i="2"/>
  <c r="H618" i="2" l="1"/>
  <c r="I617" i="2"/>
  <c r="H619" i="2" l="1"/>
  <c r="I618" i="2"/>
  <c r="H620" i="2" l="1"/>
  <c r="I619" i="2"/>
  <c r="H621" i="2" l="1"/>
  <c r="I620" i="2"/>
  <c r="H622" i="2" l="1"/>
  <c r="I621" i="2"/>
  <c r="H623" i="2" l="1"/>
  <c r="I622" i="2"/>
  <c r="H624" i="2" l="1"/>
  <c r="I623" i="2"/>
  <c r="H625" i="2" l="1"/>
  <c r="I624" i="2"/>
  <c r="H626" i="2" l="1"/>
  <c r="I625" i="2"/>
  <c r="H627" i="2" l="1"/>
  <c r="I626" i="2"/>
  <c r="H628" i="2" l="1"/>
  <c r="I627" i="2"/>
  <c r="H629" i="2" l="1"/>
  <c r="I628" i="2"/>
  <c r="H630" i="2" l="1"/>
  <c r="I629" i="2"/>
  <c r="H631" i="2" l="1"/>
  <c r="I630" i="2"/>
  <c r="H632" i="2" l="1"/>
  <c r="I631" i="2"/>
  <c r="H633" i="2" l="1"/>
  <c r="I632" i="2"/>
  <c r="H634" i="2" l="1"/>
  <c r="I633" i="2"/>
  <c r="H635" i="2" l="1"/>
  <c r="I634" i="2"/>
  <c r="H636" i="2" l="1"/>
  <c r="I635" i="2"/>
  <c r="H637" i="2" l="1"/>
  <c r="I636" i="2"/>
  <c r="H638" i="2" l="1"/>
  <c r="I637" i="2"/>
  <c r="H639" i="2" l="1"/>
  <c r="I638" i="2"/>
  <c r="H640" i="2" l="1"/>
  <c r="I639" i="2"/>
  <c r="H641" i="2" l="1"/>
  <c r="I640" i="2"/>
  <c r="H642" i="2" l="1"/>
  <c r="I641" i="2"/>
  <c r="H643" i="2" l="1"/>
  <c r="I642" i="2"/>
  <c r="H644" i="2" l="1"/>
  <c r="I643" i="2"/>
  <c r="H645" i="2" l="1"/>
  <c r="I644" i="2"/>
  <c r="H646" i="2" l="1"/>
  <c r="I645" i="2"/>
  <c r="H647" i="2" l="1"/>
  <c r="I646" i="2"/>
  <c r="H648" i="2" l="1"/>
  <c r="I647" i="2"/>
  <c r="H649" i="2" l="1"/>
  <c r="I648" i="2"/>
  <c r="H650" i="2" l="1"/>
  <c r="I649" i="2"/>
  <c r="H651" i="2" l="1"/>
  <c r="I650" i="2"/>
  <c r="H652" i="2" l="1"/>
  <c r="I651" i="2"/>
  <c r="H653" i="2" l="1"/>
  <c r="I652" i="2"/>
  <c r="H654" i="2" l="1"/>
  <c r="I653" i="2"/>
  <c r="H655" i="2" l="1"/>
  <c r="I654" i="2"/>
  <c r="H656" i="2" l="1"/>
  <c r="I655" i="2"/>
  <c r="H657" i="2" l="1"/>
  <c r="I656" i="2"/>
  <c r="H658" i="2" l="1"/>
  <c r="I657" i="2"/>
  <c r="H659" i="2" l="1"/>
  <c r="I658" i="2"/>
  <c r="H660" i="2" l="1"/>
  <c r="I659" i="2"/>
  <c r="H661" i="2" l="1"/>
  <c r="I660" i="2"/>
  <c r="H662" i="2" l="1"/>
  <c r="I661" i="2"/>
  <c r="H663" i="2" l="1"/>
  <c r="I662" i="2"/>
  <c r="H664" i="2" l="1"/>
  <c r="I663" i="2"/>
  <c r="H665" i="2" l="1"/>
  <c r="I664" i="2"/>
  <c r="H666" i="2" l="1"/>
  <c r="I665" i="2"/>
  <c r="H667" i="2" l="1"/>
  <c r="I666" i="2"/>
  <c r="H668" i="2" l="1"/>
  <c r="I667" i="2"/>
  <c r="H669" i="2" l="1"/>
  <c r="I668" i="2"/>
  <c r="H670" i="2" l="1"/>
  <c r="I669" i="2"/>
  <c r="H671" i="2" l="1"/>
  <c r="I670" i="2"/>
  <c r="H672" i="2" l="1"/>
  <c r="I671" i="2"/>
  <c r="H673" i="2" l="1"/>
  <c r="I672" i="2"/>
  <c r="H674" i="2" l="1"/>
  <c r="I673" i="2"/>
  <c r="H675" i="2" l="1"/>
  <c r="I674" i="2"/>
  <c r="H676" i="2" l="1"/>
  <c r="I675" i="2"/>
  <c r="H677" i="2" l="1"/>
  <c r="I676" i="2"/>
  <c r="H678" i="2" l="1"/>
  <c r="I677" i="2"/>
  <c r="H679" i="2" l="1"/>
  <c r="I678" i="2"/>
  <c r="H680" i="2" l="1"/>
  <c r="I679" i="2"/>
  <c r="H681" i="2" l="1"/>
  <c r="I680" i="2"/>
  <c r="H682" i="2" l="1"/>
  <c r="I681" i="2"/>
  <c r="H683" i="2" l="1"/>
  <c r="I682" i="2"/>
  <c r="H684" i="2" l="1"/>
  <c r="I683" i="2"/>
  <c r="H685" i="2" l="1"/>
  <c r="I684" i="2"/>
  <c r="H686" i="2" l="1"/>
  <c r="I685" i="2"/>
  <c r="H687" i="2" l="1"/>
  <c r="I686" i="2"/>
  <c r="H688" i="2" l="1"/>
  <c r="I687" i="2"/>
  <c r="H689" i="2" l="1"/>
  <c r="I688" i="2"/>
  <c r="H690" i="2" l="1"/>
  <c r="I689" i="2"/>
  <c r="H691" i="2" l="1"/>
  <c r="I690" i="2"/>
  <c r="H692" i="2" l="1"/>
  <c r="I691" i="2"/>
  <c r="H693" i="2" l="1"/>
  <c r="I692" i="2"/>
  <c r="H694" i="2" l="1"/>
  <c r="I693" i="2"/>
  <c r="H695" i="2" l="1"/>
  <c r="I694" i="2"/>
  <c r="H696" i="2" l="1"/>
  <c r="I695" i="2"/>
  <c r="H697" i="2" l="1"/>
  <c r="I696" i="2"/>
  <c r="H698" i="2" l="1"/>
  <c r="I697" i="2"/>
  <c r="H699" i="2" l="1"/>
  <c r="I698" i="2"/>
  <c r="H700" i="2" l="1"/>
  <c r="I699" i="2"/>
  <c r="H701" i="2" l="1"/>
  <c r="I700" i="2"/>
  <c r="H702" i="2" l="1"/>
  <c r="I701" i="2"/>
  <c r="H703" i="2" l="1"/>
  <c r="I702" i="2"/>
  <c r="H704" i="2" l="1"/>
  <c r="I703" i="2"/>
  <c r="H705" i="2" l="1"/>
  <c r="I704" i="2"/>
  <c r="H706" i="2" l="1"/>
  <c r="I705" i="2"/>
  <c r="H707" i="2" l="1"/>
  <c r="I706" i="2"/>
  <c r="H708" i="2" l="1"/>
  <c r="I707" i="2"/>
  <c r="H709" i="2" l="1"/>
  <c r="I708" i="2"/>
  <c r="H710" i="2" l="1"/>
  <c r="I709" i="2"/>
  <c r="H711" i="2" l="1"/>
  <c r="I710" i="2"/>
  <c r="H712" i="2" l="1"/>
  <c r="I711" i="2"/>
  <c r="H713" i="2" l="1"/>
  <c r="I712" i="2"/>
  <c r="H714" i="2" l="1"/>
  <c r="I713" i="2"/>
  <c r="H715" i="2" l="1"/>
  <c r="I714" i="2"/>
  <c r="H716" i="2" l="1"/>
  <c r="I715" i="2"/>
  <c r="H717" i="2" l="1"/>
  <c r="I716" i="2"/>
  <c r="H718" i="2" l="1"/>
  <c r="I717" i="2"/>
  <c r="H719" i="2" l="1"/>
  <c r="I718" i="2"/>
  <c r="H720" i="2" l="1"/>
  <c r="I719" i="2"/>
  <c r="H721" i="2" l="1"/>
  <c r="I720" i="2"/>
  <c r="H722" i="2" l="1"/>
  <c r="I721" i="2"/>
  <c r="H723" i="2" l="1"/>
  <c r="I722" i="2"/>
  <c r="H724" i="2" l="1"/>
  <c r="I723" i="2"/>
  <c r="H725" i="2" l="1"/>
  <c r="I724" i="2"/>
  <c r="H726" i="2" l="1"/>
  <c r="I725" i="2"/>
  <c r="H727" i="2" l="1"/>
  <c r="I726" i="2"/>
  <c r="H728" i="2" l="1"/>
  <c r="I727" i="2"/>
  <c r="H729" i="2" l="1"/>
  <c r="I728" i="2"/>
  <c r="H730" i="2" l="1"/>
  <c r="I729" i="2"/>
  <c r="H731" i="2" l="1"/>
  <c r="I730" i="2"/>
  <c r="H732" i="2" l="1"/>
  <c r="I731" i="2"/>
  <c r="H733" i="2" l="1"/>
  <c r="I732" i="2"/>
  <c r="H734" i="2" l="1"/>
  <c r="I733" i="2"/>
  <c r="H735" i="2" l="1"/>
  <c r="I734" i="2"/>
  <c r="H736" i="2" l="1"/>
  <c r="I735" i="2"/>
  <c r="H737" i="2" l="1"/>
  <c r="I736" i="2"/>
  <c r="H738" i="2" l="1"/>
  <c r="I737" i="2"/>
  <c r="H739" i="2" l="1"/>
  <c r="I738" i="2"/>
  <c r="H740" i="2" l="1"/>
  <c r="I739" i="2"/>
  <c r="H741" i="2" l="1"/>
  <c r="I740" i="2"/>
  <c r="H742" i="2" l="1"/>
  <c r="I741" i="2"/>
  <c r="H743" i="2" l="1"/>
  <c r="I742" i="2"/>
  <c r="H744" i="2" l="1"/>
  <c r="I743" i="2"/>
  <c r="H745" i="2" l="1"/>
  <c r="I744" i="2"/>
  <c r="H746" i="2" l="1"/>
  <c r="I745" i="2"/>
  <c r="H747" i="2" l="1"/>
  <c r="I746" i="2"/>
  <c r="H748" i="2" l="1"/>
  <c r="I747" i="2"/>
  <c r="H749" i="2" l="1"/>
  <c r="I748" i="2"/>
  <c r="H750" i="2" l="1"/>
  <c r="I749" i="2"/>
  <c r="H751" i="2" l="1"/>
  <c r="I750" i="2"/>
  <c r="H752" i="2" l="1"/>
  <c r="I751" i="2"/>
  <c r="H753" i="2" l="1"/>
  <c r="I752" i="2"/>
  <c r="H754" i="2" l="1"/>
  <c r="I753" i="2"/>
  <c r="H755" i="2" l="1"/>
  <c r="I754" i="2"/>
  <c r="H756" i="2" l="1"/>
  <c r="I755" i="2"/>
  <c r="H757" i="2" l="1"/>
  <c r="I756" i="2"/>
  <c r="H758" i="2" l="1"/>
  <c r="I757" i="2"/>
  <c r="H759" i="2" l="1"/>
  <c r="I758" i="2"/>
  <c r="H760" i="2" l="1"/>
  <c r="I759" i="2"/>
  <c r="H761" i="2" l="1"/>
  <c r="I760" i="2"/>
  <c r="H762" i="2" l="1"/>
  <c r="I761" i="2"/>
  <c r="H763" i="2" l="1"/>
  <c r="I762" i="2"/>
  <c r="H764" i="2" l="1"/>
  <c r="I763" i="2"/>
  <c r="H765" i="2" l="1"/>
  <c r="I764" i="2"/>
  <c r="H766" i="2" l="1"/>
  <c r="I765" i="2"/>
  <c r="H767" i="2" l="1"/>
  <c r="I766" i="2"/>
  <c r="H768" i="2" l="1"/>
  <c r="I767" i="2"/>
  <c r="H769" i="2" l="1"/>
  <c r="I768" i="2"/>
  <c r="H770" i="2" l="1"/>
  <c r="I769" i="2"/>
  <c r="H771" i="2" l="1"/>
  <c r="I770" i="2"/>
  <c r="H772" i="2" l="1"/>
  <c r="I771" i="2"/>
  <c r="H773" i="2" l="1"/>
  <c r="I772" i="2"/>
  <c r="H774" i="2" l="1"/>
  <c r="I773" i="2"/>
  <c r="H775" i="2" l="1"/>
  <c r="I774" i="2"/>
  <c r="H776" i="2" l="1"/>
  <c r="I775" i="2"/>
  <c r="H777" i="2" l="1"/>
  <c r="I776" i="2"/>
  <c r="H778" i="2" l="1"/>
  <c r="I777" i="2"/>
  <c r="H779" i="2" l="1"/>
  <c r="I778" i="2"/>
  <c r="H780" i="2" l="1"/>
  <c r="I779" i="2"/>
  <c r="H781" i="2" l="1"/>
  <c r="I780" i="2"/>
  <c r="H782" i="2" l="1"/>
  <c r="I781" i="2"/>
  <c r="H783" i="2" l="1"/>
  <c r="I782" i="2"/>
  <c r="H784" i="2" l="1"/>
  <c r="I783" i="2"/>
  <c r="H785" i="2" l="1"/>
  <c r="I784" i="2"/>
  <c r="H786" i="2" l="1"/>
  <c r="I785" i="2"/>
  <c r="H787" i="2" l="1"/>
  <c r="I786" i="2"/>
  <c r="H788" i="2" l="1"/>
  <c r="I787" i="2"/>
  <c r="H789" i="2" l="1"/>
  <c r="I788" i="2"/>
  <c r="H790" i="2" l="1"/>
  <c r="I789" i="2"/>
  <c r="H791" i="2" l="1"/>
  <c r="I790" i="2"/>
  <c r="H792" i="2" l="1"/>
  <c r="I791" i="2"/>
  <c r="H793" i="2" l="1"/>
  <c r="I792" i="2"/>
  <c r="H794" i="2" l="1"/>
  <c r="I793" i="2"/>
  <c r="H795" i="2" l="1"/>
  <c r="I794" i="2"/>
  <c r="H796" i="2" l="1"/>
  <c r="I795" i="2"/>
  <c r="H797" i="2" l="1"/>
  <c r="I796" i="2"/>
  <c r="H798" i="2" l="1"/>
  <c r="I797" i="2"/>
  <c r="H799" i="2" l="1"/>
  <c r="I798" i="2"/>
  <c r="H800" i="2" l="1"/>
  <c r="I799" i="2"/>
  <c r="H801" i="2" l="1"/>
  <c r="I800" i="2"/>
  <c r="H802" i="2" l="1"/>
  <c r="I801" i="2"/>
  <c r="H803" i="2" l="1"/>
  <c r="I802" i="2"/>
  <c r="H804" i="2" l="1"/>
  <c r="I803" i="2"/>
  <c r="H805" i="2" l="1"/>
  <c r="I804" i="2"/>
  <c r="H806" i="2" l="1"/>
  <c r="I805" i="2"/>
  <c r="H807" i="2" l="1"/>
  <c r="I806" i="2"/>
  <c r="H808" i="2" l="1"/>
  <c r="I807" i="2"/>
  <c r="H809" i="2" l="1"/>
  <c r="I808" i="2"/>
  <c r="H810" i="2" l="1"/>
  <c r="I809" i="2"/>
  <c r="H811" i="2" l="1"/>
  <c r="I810" i="2"/>
  <c r="H812" i="2" l="1"/>
  <c r="I811" i="2"/>
  <c r="H813" i="2" l="1"/>
  <c r="I812" i="2"/>
  <c r="H814" i="2" l="1"/>
  <c r="I813" i="2"/>
  <c r="H815" i="2" l="1"/>
  <c r="I814" i="2"/>
  <c r="H816" i="2" l="1"/>
  <c r="I815" i="2"/>
  <c r="H817" i="2" l="1"/>
  <c r="I816" i="2"/>
  <c r="H818" i="2" l="1"/>
  <c r="I817" i="2"/>
  <c r="H819" i="2" l="1"/>
  <c r="I818" i="2"/>
  <c r="H820" i="2" l="1"/>
  <c r="I819" i="2"/>
  <c r="H821" i="2" l="1"/>
  <c r="I820" i="2"/>
  <c r="H822" i="2" l="1"/>
  <c r="I821" i="2"/>
  <c r="H823" i="2" l="1"/>
  <c r="I822" i="2"/>
  <c r="H824" i="2" l="1"/>
  <c r="I823" i="2"/>
  <c r="H825" i="2" l="1"/>
  <c r="I824" i="2"/>
  <c r="H826" i="2" l="1"/>
  <c r="I825" i="2"/>
  <c r="H827" i="2" l="1"/>
  <c r="I826" i="2"/>
  <c r="H828" i="2" l="1"/>
  <c r="I827" i="2"/>
  <c r="H829" i="2" l="1"/>
  <c r="I828" i="2"/>
  <c r="H830" i="2" l="1"/>
  <c r="I829" i="2"/>
  <c r="H831" i="2" l="1"/>
  <c r="I830" i="2"/>
  <c r="H832" i="2" l="1"/>
  <c r="I831" i="2"/>
  <c r="H833" i="2" l="1"/>
  <c r="I832" i="2"/>
  <c r="H834" i="2" l="1"/>
  <c r="I833" i="2"/>
  <c r="H835" i="2" l="1"/>
  <c r="I834" i="2"/>
  <c r="H836" i="2" l="1"/>
  <c r="I835" i="2"/>
  <c r="H837" i="2" l="1"/>
  <c r="I836" i="2"/>
  <c r="H838" i="2" l="1"/>
  <c r="I837" i="2"/>
  <c r="H839" i="2" l="1"/>
  <c r="I838" i="2"/>
  <c r="H840" i="2" l="1"/>
  <c r="I839" i="2"/>
  <c r="H841" i="2" l="1"/>
  <c r="I840" i="2"/>
  <c r="H842" i="2" l="1"/>
  <c r="I841" i="2"/>
  <c r="H843" i="2" l="1"/>
  <c r="I842" i="2"/>
  <c r="H844" i="2" l="1"/>
  <c r="I843" i="2"/>
  <c r="H845" i="2" l="1"/>
  <c r="I844" i="2"/>
  <c r="H846" i="2" l="1"/>
  <c r="I845" i="2"/>
  <c r="H847" i="2" l="1"/>
  <c r="I846" i="2"/>
  <c r="H848" i="2" l="1"/>
  <c r="I847" i="2"/>
  <c r="H849" i="2" l="1"/>
  <c r="I848" i="2"/>
  <c r="H850" i="2" l="1"/>
  <c r="I849" i="2"/>
  <c r="H851" i="2" l="1"/>
  <c r="I850" i="2"/>
  <c r="H852" i="2" l="1"/>
  <c r="I851" i="2"/>
  <c r="H853" i="2" l="1"/>
  <c r="I852" i="2"/>
  <c r="H854" i="2" l="1"/>
  <c r="I853" i="2"/>
  <c r="H855" i="2" l="1"/>
  <c r="I854" i="2"/>
  <c r="H856" i="2" l="1"/>
  <c r="I855" i="2"/>
  <c r="H857" i="2" l="1"/>
  <c r="I856" i="2"/>
  <c r="H858" i="2" l="1"/>
  <c r="I857" i="2"/>
  <c r="H859" i="2" l="1"/>
  <c r="I858" i="2"/>
  <c r="H860" i="2" l="1"/>
  <c r="I859" i="2"/>
  <c r="H861" i="2" l="1"/>
  <c r="I860" i="2"/>
  <c r="H862" i="2" l="1"/>
  <c r="I861" i="2"/>
  <c r="H863" i="2" l="1"/>
  <c r="I862" i="2"/>
  <c r="H864" i="2" l="1"/>
  <c r="I863" i="2"/>
  <c r="H865" i="2" l="1"/>
  <c r="I864" i="2"/>
  <c r="H866" i="2" l="1"/>
  <c r="I865" i="2"/>
  <c r="H867" i="2" l="1"/>
  <c r="I866" i="2"/>
  <c r="H868" i="2" l="1"/>
  <c r="I867" i="2"/>
  <c r="H869" i="2" l="1"/>
  <c r="I868" i="2"/>
  <c r="H870" i="2" l="1"/>
  <c r="I869" i="2"/>
  <c r="H871" i="2" l="1"/>
  <c r="I870" i="2"/>
  <c r="H872" i="2" l="1"/>
  <c r="I871" i="2"/>
  <c r="H873" i="2" l="1"/>
  <c r="I872" i="2"/>
  <c r="H874" i="2" l="1"/>
  <c r="I873" i="2"/>
  <c r="H875" i="2" l="1"/>
  <c r="I874" i="2"/>
  <c r="H876" i="2" l="1"/>
  <c r="I875" i="2"/>
  <c r="H877" i="2" l="1"/>
  <c r="I876" i="2"/>
  <c r="H878" i="2" l="1"/>
  <c r="I877" i="2"/>
  <c r="H879" i="2" l="1"/>
  <c r="I878" i="2"/>
  <c r="H880" i="2" l="1"/>
  <c r="I879" i="2"/>
  <c r="H881" i="2" l="1"/>
  <c r="I880" i="2"/>
  <c r="H882" i="2" l="1"/>
  <c r="I881" i="2"/>
  <c r="H883" i="2" l="1"/>
  <c r="I882" i="2"/>
  <c r="H884" i="2" l="1"/>
  <c r="I883" i="2"/>
  <c r="H885" i="2" l="1"/>
  <c r="I884" i="2"/>
  <c r="H886" i="2" l="1"/>
  <c r="I885" i="2"/>
  <c r="H887" i="2" l="1"/>
  <c r="I886" i="2"/>
  <c r="H888" i="2" l="1"/>
  <c r="I887" i="2"/>
  <c r="H889" i="2" l="1"/>
  <c r="I888" i="2"/>
  <c r="H890" i="2" l="1"/>
  <c r="I889" i="2"/>
  <c r="H891" i="2" l="1"/>
  <c r="I890" i="2"/>
  <c r="H892" i="2" l="1"/>
  <c r="I891" i="2"/>
  <c r="H893" i="2" l="1"/>
  <c r="I892" i="2"/>
  <c r="H894" i="2" l="1"/>
  <c r="I893" i="2"/>
  <c r="H895" i="2" l="1"/>
  <c r="I894" i="2"/>
  <c r="H896" i="2" l="1"/>
  <c r="I895" i="2"/>
  <c r="H897" i="2" l="1"/>
  <c r="I896" i="2"/>
  <c r="H898" i="2" l="1"/>
  <c r="I897" i="2"/>
  <c r="H899" i="2" l="1"/>
  <c r="I898" i="2"/>
  <c r="H900" i="2" l="1"/>
  <c r="I899" i="2"/>
  <c r="H901" i="2" l="1"/>
  <c r="I900" i="2"/>
  <c r="H902" i="2" l="1"/>
  <c r="I901" i="2"/>
  <c r="H903" i="2" l="1"/>
  <c r="I902" i="2"/>
  <c r="H904" i="2" l="1"/>
  <c r="I903" i="2"/>
  <c r="H905" i="2" l="1"/>
  <c r="I904" i="2"/>
  <c r="H906" i="2" l="1"/>
  <c r="I905" i="2"/>
  <c r="H907" i="2" l="1"/>
  <c r="I906" i="2"/>
  <c r="H908" i="2" l="1"/>
  <c r="I907" i="2"/>
  <c r="H909" i="2" l="1"/>
  <c r="I908" i="2"/>
  <c r="H910" i="2" l="1"/>
  <c r="I909" i="2"/>
  <c r="H911" i="2" l="1"/>
  <c r="I910" i="2"/>
  <c r="H912" i="2" l="1"/>
  <c r="I911" i="2"/>
  <c r="H913" i="2" l="1"/>
  <c r="I912" i="2"/>
  <c r="H914" i="2" l="1"/>
  <c r="I913" i="2"/>
  <c r="H915" i="2" l="1"/>
  <c r="I914" i="2"/>
  <c r="H916" i="2" l="1"/>
  <c r="I915" i="2"/>
  <c r="H917" i="2" l="1"/>
  <c r="I916" i="2"/>
  <c r="H918" i="2" l="1"/>
  <c r="I917" i="2"/>
  <c r="H919" i="2" l="1"/>
  <c r="I918" i="2"/>
  <c r="H920" i="2" l="1"/>
  <c r="I919" i="2"/>
  <c r="H921" i="2" l="1"/>
  <c r="I920" i="2"/>
  <c r="H922" i="2" l="1"/>
  <c r="I921" i="2"/>
  <c r="H923" i="2" l="1"/>
  <c r="I922" i="2"/>
  <c r="H924" i="2" l="1"/>
  <c r="I923" i="2"/>
  <c r="H925" i="2" l="1"/>
  <c r="I924" i="2"/>
  <c r="H926" i="2" l="1"/>
  <c r="I925" i="2"/>
  <c r="H927" i="2" l="1"/>
  <c r="I926" i="2"/>
  <c r="H928" i="2" l="1"/>
  <c r="I927" i="2"/>
  <c r="H929" i="2" l="1"/>
  <c r="I928" i="2"/>
  <c r="H930" i="2" l="1"/>
  <c r="I929" i="2"/>
  <c r="H931" i="2" l="1"/>
  <c r="I930" i="2"/>
  <c r="H932" i="2" l="1"/>
  <c r="I931" i="2"/>
  <c r="H933" i="2" l="1"/>
  <c r="I932" i="2"/>
  <c r="H934" i="2" l="1"/>
  <c r="I933" i="2"/>
  <c r="H935" i="2" l="1"/>
  <c r="I934" i="2"/>
  <c r="H936" i="2" l="1"/>
  <c r="I935" i="2"/>
  <c r="H937" i="2" l="1"/>
  <c r="I936" i="2"/>
  <c r="H938" i="2" l="1"/>
  <c r="I937" i="2"/>
  <c r="H939" i="2" l="1"/>
  <c r="I938" i="2"/>
  <c r="H940" i="2" l="1"/>
  <c r="I939" i="2"/>
  <c r="H941" i="2" l="1"/>
  <c r="I940" i="2"/>
  <c r="H942" i="2" l="1"/>
  <c r="I941" i="2"/>
  <c r="H943" i="2" l="1"/>
  <c r="I942" i="2"/>
  <c r="H944" i="2" l="1"/>
  <c r="I943" i="2"/>
  <c r="H945" i="2" l="1"/>
  <c r="I944" i="2"/>
  <c r="H946" i="2" l="1"/>
  <c r="I945" i="2"/>
  <c r="H947" i="2" l="1"/>
  <c r="I946" i="2"/>
  <c r="H948" i="2" l="1"/>
  <c r="I947" i="2"/>
  <c r="H949" i="2" l="1"/>
  <c r="I948" i="2"/>
  <c r="H950" i="2" l="1"/>
  <c r="I949" i="2"/>
  <c r="H951" i="2" l="1"/>
  <c r="I950" i="2"/>
  <c r="H952" i="2" l="1"/>
  <c r="I951" i="2"/>
  <c r="H953" i="2" l="1"/>
  <c r="I952" i="2"/>
  <c r="H954" i="2" l="1"/>
  <c r="I953" i="2"/>
  <c r="H955" i="2" l="1"/>
  <c r="I954" i="2"/>
  <c r="H956" i="2" l="1"/>
  <c r="I955" i="2"/>
  <c r="H957" i="2" l="1"/>
  <c r="I956" i="2"/>
  <c r="H958" i="2" l="1"/>
  <c r="I957" i="2"/>
  <c r="H959" i="2" l="1"/>
  <c r="I958" i="2"/>
  <c r="H960" i="2" l="1"/>
  <c r="I959" i="2"/>
  <c r="H961" i="2" l="1"/>
  <c r="I960" i="2"/>
  <c r="H962" i="2" l="1"/>
  <c r="I961" i="2"/>
  <c r="H963" i="2" l="1"/>
  <c r="I962" i="2"/>
  <c r="H964" i="2" l="1"/>
  <c r="I963" i="2"/>
  <c r="H965" i="2" l="1"/>
  <c r="I964" i="2"/>
  <c r="H966" i="2" l="1"/>
  <c r="I965" i="2"/>
  <c r="H967" i="2" l="1"/>
  <c r="I966" i="2"/>
  <c r="H968" i="2" l="1"/>
  <c r="I967" i="2"/>
  <c r="H969" i="2" l="1"/>
  <c r="I968" i="2"/>
  <c r="H970" i="2" l="1"/>
  <c r="I969" i="2"/>
  <c r="H971" i="2" l="1"/>
  <c r="I970" i="2"/>
  <c r="H972" i="2" l="1"/>
  <c r="I971" i="2"/>
  <c r="H973" i="2" l="1"/>
  <c r="I972" i="2"/>
  <c r="H974" i="2" l="1"/>
  <c r="I973" i="2"/>
  <c r="H975" i="2" l="1"/>
  <c r="I974" i="2"/>
  <c r="H976" i="2" l="1"/>
  <c r="I975" i="2"/>
  <c r="H977" i="2" l="1"/>
  <c r="I976" i="2"/>
  <c r="H978" i="2" l="1"/>
  <c r="I977" i="2"/>
  <c r="H979" i="2" l="1"/>
  <c r="I978" i="2"/>
  <c r="H980" i="2" l="1"/>
  <c r="I979" i="2"/>
  <c r="H981" i="2" l="1"/>
  <c r="I980" i="2"/>
  <c r="H982" i="2" l="1"/>
  <c r="I981" i="2"/>
  <c r="H983" i="2" l="1"/>
  <c r="I982" i="2"/>
  <c r="H984" i="2" l="1"/>
  <c r="I983" i="2"/>
  <c r="H985" i="2" l="1"/>
  <c r="I984" i="2"/>
  <c r="H986" i="2" l="1"/>
  <c r="I985" i="2"/>
  <c r="H987" i="2" l="1"/>
  <c r="I986" i="2"/>
  <c r="H988" i="2" l="1"/>
  <c r="I987" i="2"/>
  <c r="H989" i="2" l="1"/>
  <c r="I988" i="2"/>
  <c r="H990" i="2" l="1"/>
  <c r="I989" i="2"/>
  <c r="H991" i="2" l="1"/>
  <c r="I990" i="2"/>
  <c r="H992" i="2" l="1"/>
  <c r="I991" i="2"/>
  <c r="H993" i="2" l="1"/>
  <c r="I992" i="2"/>
  <c r="H994" i="2" l="1"/>
  <c r="I993" i="2"/>
  <c r="H995" i="2" l="1"/>
  <c r="I994" i="2"/>
  <c r="H996" i="2" l="1"/>
  <c r="I995" i="2"/>
  <c r="H997" i="2" l="1"/>
  <c r="I996" i="2"/>
  <c r="H998" i="2" l="1"/>
  <c r="I997" i="2"/>
  <c r="H999" i="2" l="1"/>
  <c r="I998" i="2"/>
  <c r="H1000" i="2" l="1"/>
  <c r="I999" i="2"/>
  <c r="H1001" i="2" l="1"/>
  <c r="I1000" i="2"/>
  <c r="H1002" i="2" l="1"/>
  <c r="I1001" i="2"/>
  <c r="H1003" i="2" l="1"/>
  <c r="I1002" i="2"/>
  <c r="H1004" i="2" l="1"/>
  <c r="I1003" i="2"/>
  <c r="H1005" i="2" l="1"/>
  <c r="I1004" i="2"/>
  <c r="H1006" i="2" l="1"/>
  <c r="I1005" i="2"/>
  <c r="H1007" i="2" l="1"/>
  <c r="I1006" i="2"/>
  <c r="H1008" i="2" l="1"/>
  <c r="I1007" i="2"/>
  <c r="H1009" i="2" l="1"/>
  <c r="I1008" i="2"/>
  <c r="H1010" i="2" l="1"/>
  <c r="I1009" i="2"/>
  <c r="H1011" i="2" l="1"/>
  <c r="I1010" i="2"/>
  <c r="H1012" i="2" l="1"/>
  <c r="I1011" i="2"/>
  <c r="H1013" i="2" l="1"/>
  <c r="I1012" i="2"/>
  <c r="H1014" i="2" l="1"/>
  <c r="I1013" i="2"/>
  <c r="H1015" i="2" l="1"/>
  <c r="I1014" i="2"/>
  <c r="H1016" i="2" l="1"/>
  <c r="I1015" i="2"/>
  <c r="H1017" i="2" l="1"/>
  <c r="I1016" i="2"/>
  <c r="H1018" i="2" l="1"/>
  <c r="I1017" i="2"/>
  <c r="H1019" i="2" l="1"/>
  <c r="I1018" i="2"/>
  <c r="H1020" i="2" l="1"/>
  <c r="I1019" i="2"/>
  <c r="H1021" i="2" l="1"/>
  <c r="I1020" i="2"/>
  <c r="H1022" i="2" l="1"/>
  <c r="I1021" i="2"/>
  <c r="H1023" i="2" l="1"/>
  <c r="I1022" i="2"/>
  <c r="H1024" i="2" l="1"/>
  <c r="I1023" i="2"/>
  <c r="H1025" i="2" l="1"/>
  <c r="I1024" i="2"/>
  <c r="H1026" i="2" l="1"/>
  <c r="I1025" i="2"/>
  <c r="H1027" i="2" l="1"/>
  <c r="I1026" i="2"/>
  <c r="H1028" i="2" l="1"/>
  <c r="I1027" i="2"/>
  <c r="H1029" i="2" l="1"/>
  <c r="I1028" i="2"/>
  <c r="H1030" i="2" l="1"/>
  <c r="I1029" i="2"/>
  <c r="H1031" i="2" l="1"/>
  <c r="I1030" i="2"/>
  <c r="H1032" i="2" l="1"/>
  <c r="I1031" i="2"/>
  <c r="H1033" i="2" l="1"/>
  <c r="I1032" i="2"/>
  <c r="H1034" i="2" l="1"/>
  <c r="I1033" i="2"/>
  <c r="H1035" i="2" l="1"/>
  <c r="I1034" i="2"/>
  <c r="H1036" i="2" l="1"/>
  <c r="I1035" i="2"/>
  <c r="H1037" i="2" l="1"/>
  <c r="I1036" i="2"/>
  <c r="H1038" i="2" l="1"/>
  <c r="I1037" i="2"/>
  <c r="H1039" i="2" l="1"/>
  <c r="I1038" i="2"/>
  <c r="H1040" i="2" l="1"/>
  <c r="I1039" i="2"/>
  <c r="H1041" i="2" l="1"/>
  <c r="I1040" i="2"/>
  <c r="H1042" i="2" l="1"/>
  <c r="I1041" i="2"/>
  <c r="H1043" i="2" l="1"/>
  <c r="I1042" i="2"/>
  <c r="H1044" i="2" l="1"/>
  <c r="I1043" i="2"/>
  <c r="H1045" i="2" l="1"/>
  <c r="I1044" i="2"/>
  <c r="H1046" i="2" l="1"/>
  <c r="I1045" i="2"/>
  <c r="H1047" i="2" l="1"/>
  <c r="I1046" i="2"/>
  <c r="H1048" i="2" l="1"/>
  <c r="I1047" i="2"/>
  <c r="H1049" i="2" l="1"/>
  <c r="I1048" i="2"/>
  <c r="H1050" i="2" l="1"/>
  <c r="I1049" i="2"/>
  <c r="H1051" i="2" l="1"/>
  <c r="I1050" i="2"/>
  <c r="H1052" i="2" l="1"/>
  <c r="I1051" i="2"/>
  <c r="H1053" i="2" l="1"/>
  <c r="I1052" i="2"/>
  <c r="H1054" i="2" l="1"/>
  <c r="I1053" i="2"/>
  <c r="H1055" i="2" l="1"/>
  <c r="I1054" i="2"/>
  <c r="H1056" i="2" l="1"/>
  <c r="I1055" i="2"/>
  <c r="H1057" i="2" l="1"/>
  <c r="I1056" i="2"/>
  <c r="H1058" i="2" l="1"/>
  <c r="I1057" i="2"/>
  <c r="H1059" i="2" l="1"/>
  <c r="I1058" i="2"/>
  <c r="H1060" i="2" l="1"/>
  <c r="I1059" i="2"/>
  <c r="H1061" i="2" l="1"/>
  <c r="I1060" i="2"/>
  <c r="H1062" i="2" l="1"/>
  <c r="I1061" i="2"/>
  <c r="H1063" i="2" l="1"/>
  <c r="I1062" i="2"/>
  <c r="H1064" i="2" l="1"/>
  <c r="I1063" i="2"/>
  <c r="H1065" i="2" l="1"/>
  <c r="I1064" i="2"/>
  <c r="H1066" i="2" l="1"/>
  <c r="I1065" i="2"/>
  <c r="H1067" i="2" l="1"/>
  <c r="I1066" i="2"/>
  <c r="H1068" i="2" l="1"/>
  <c r="I1067" i="2"/>
  <c r="H1069" i="2" l="1"/>
  <c r="I1068" i="2"/>
  <c r="H1070" i="2" l="1"/>
  <c r="I1069" i="2"/>
  <c r="H1071" i="2" l="1"/>
  <c r="I1070" i="2"/>
  <c r="H1072" i="2" l="1"/>
  <c r="I1071" i="2"/>
  <c r="H1073" i="2" l="1"/>
  <c r="I1072" i="2"/>
  <c r="H1074" i="2" l="1"/>
  <c r="I1073" i="2"/>
  <c r="H1075" i="2" l="1"/>
  <c r="I1074" i="2"/>
  <c r="H1076" i="2" l="1"/>
  <c r="I1075" i="2"/>
  <c r="H1077" i="2" l="1"/>
  <c r="I1076" i="2"/>
  <c r="H1078" i="2" l="1"/>
  <c r="I1077" i="2"/>
  <c r="H1079" i="2" l="1"/>
  <c r="I1078" i="2"/>
  <c r="H1080" i="2" l="1"/>
  <c r="I1079" i="2"/>
  <c r="H1081" i="2" l="1"/>
  <c r="I1080" i="2"/>
  <c r="H1082" i="2" l="1"/>
  <c r="I1081" i="2"/>
  <c r="H1083" i="2" l="1"/>
  <c r="I1082" i="2"/>
  <c r="H1084" i="2" l="1"/>
  <c r="I1083" i="2"/>
  <c r="H1085" i="2" l="1"/>
  <c r="I1084" i="2"/>
  <c r="H1086" i="2" l="1"/>
  <c r="I1085" i="2"/>
  <c r="H1087" i="2" l="1"/>
  <c r="I1086" i="2"/>
  <c r="H1088" i="2" l="1"/>
  <c r="I1087" i="2"/>
  <c r="H1089" i="2" l="1"/>
  <c r="I1088" i="2"/>
  <c r="H1090" i="2" l="1"/>
  <c r="I1089" i="2"/>
  <c r="H1091" i="2" l="1"/>
  <c r="I1090" i="2"/>
  <c r="H1092" i="2" l="1"/>
  <c r="I1091" i="2"/>
  <c r="H1093" i="2" l="1"/>
  <c r="I1092" i="2"/>
  <c r="H1094" i="2" l="1"/>
  <c r="I1093" i="2"/>
  <c r="H1095" i="2" l="1"/>
  <c r="I1094" i="2"/>
  <c r="H1096" i="2" l="1"/>
  <c r="I1095" i="2"/>
  <c r="H1097" i="2" l="1"/>
  <c r="I1096" i="2"/>
  <c r="H1098" i="2" l="1"/>
  <c r="I1097" i="2"/>
  <c r="H1099" i="2" l="1"/>
  <c r="I1098" i="2"/>
  <c r="H1100" i="2" l="1"/>
  <c r="I1099" i="2"/>
  <c r="H1101" i="2" l="1"/>
  <c r="I1100" i="2"/>
  <c r="H1102" i="2" l="1"/>
  <c r="I1101" i="2"/>
  <c r="H1103" i="2" l="1"/>
  <c r="I1102" i="2"/>
  <c r="H1104" i="2" l="1"/>
  <c r="I1103" i="2"/>
  <c r="H1105" i="2" l="1"/>
  <c r="I1104" i="2"/>
  <c r="H1106" i="2" l="1"/>
  <c r="I1105" i="2"/>
  <c r="H1107" i="2" l="1"/>
  <c r="I1106" i="2"/>
  <c r="H1108" i="2" l="1"/>
  <c r="I1107" i="2"/>
  <c r="H1109" i="2" l="1"/>
  <c r="I1108" i="2"/>
  <c r="H1110" i="2" l="1"/>
  <c r="I1109" i="2"/>
  <c r="H1111" i="2" l="1"/>
  <c r="I1110" i="2"/>
  <c r="H1112" i="2" l="1"/>
  <c r="I1111" i="2"/>
  <c r="H1113" i="2" l="1"/>
  <c r="I1112" i="2"/>
  <c r="H1114" i="2" l="1"/>
  <c r="I1113" i="2"/>
  <c r="H1115" i="2" l="1"/>
  <c r="I1114" i="2"/>
  <c r="H1116" i="2" l="1"/>
  <c r="I1115" i="2"/>
  <c r="H1117" i="2" l="1"/>
  <c r="I1116" i="2"/>
  <c r="H1118" i="2" l="1"/>
  <c r="I1117" i="2"/>
  <c r="H1119" i="2" l="1"/>
  <c r="I1118" i="2"/>
  <c r="H1120" i="2" l="1"/>
  <c r="I1119" i="2"/>
  <c r="H1121" i="2" l="1"/>
  <c r="I1120" i="2"/>
  <c r="H1122" i="2" l="1"/>
  <c r="I1121" i="2"/>
  <c r="H1123" i="2" l="1"/>
  <c r="I1122" i="2"/>
  <c r="H1124" i="2" l="1"/>
  <c r="I1123" i="2"/>
  <c r="H1125" i="2" l="1"/>
  <c r="I1124" i="2"/>
  <c r="H1126" i="2" l="1"/>
  <c r="I1125" i="2"/>
  <c r="H1127" i="2" l="1"/>
  <c r="I1126" i="2"/>
  <c r="H1128" i="2" l="1"/>
  <c r="I1127" i="2"/>
  <c r="H1129" i="2" l="1"/>
  <c r="I1128" i="2"/>
  <c r="H1130" i="2" l="1"/>
  <c r="I1129" i="2"/>
  <c r="H1131" i="2" l="1"/>
  <c r="I1130" i="2"/>
  <c r="H1132" i="2" l="1"/>
  <c r="I1131" i="2"/>
  <c r="H1133" i="2" l="1"/>
  <c r="I1132" i="2"/>
  <c r="H1134" i="2" l="1"/>
  <c r="I1133" i="2"/>
  <c r="H1135" i="2" l="1"/>
  <c r="I1134" i="2"/>
  <c r="H1136" i="2" l="1"/>
  <c r="I1135" i="2"/>
  <c r="H1137" i="2" l="1"/>
  <c r="I1136" i="2"/>
  <c r="H1138" i="2" l="1"/>
  <c r="I1137" i="2"/>
  <c r="H1139" i="2" l="1"/>
  <c r="I1138" i="2"/>
  <c r="H1140" i="2" l="1"/>
  <c r="I1139" i="2"/>
  <c r="H1141" i="2" l="1"/>
  <c r="I1140" i="2"/>
  <c r="H1142" i="2" l="1"/>
  <c r="I1141" i="2"/>
  <c r="H1143" i="2" l="1"/>
  <c r="I1142" i="2"/>
  <c r="H1144" i="2" l="1"/>
  <c r="I1143" i="2"/>
  <c r="H1145" i="2" l="1"/>
  <c r="I1144" i="2"/>
  <c r="H1146" i="2" l="1"/>
  <c r="I1145" i="2"/>
  <c r="H1147" i="2" l="1"/>
  <c r="I1146" i="2"/>
  <c r="H1148" i="2" l="1"/>
  <c r="I1147" i="2"/>
  <c r="H1149" i="2" l="1"/>
  <c r="I1148" i="2"/>
  <c r="H1150" i="2" l="1"/>
  <c r="I1149" i="2"/>
  <c r="H1151" i="2" l="1"/>
  <c r="I1150" i="2"/>
  <c r="H1152" i="2" l="1"/>
  <c r="I1151" i="2"/>
  <c r="H1153" i="2" l="1"/>
  <c r="I1152" i="2"/>
  <c r="H1154" i="2" l="1"/>
  <c r="I1153" i="2"/>
  <c r="H1155" i="2" l="1"/>
  <c r="I1154" i="2"/>
  <c r="H1156" i="2" l="1"/>
  <c r="I1155" i="2"/>
  <c r="H1157" i="2" l="1"/>
  <c r="I1156" i="2"/>
  <c r="H1158" i="2" l="1"/>
  <c r="I1157" i="2"/>
  <c r="H1159" i="2" l="1"/>
  <c r="I1158" i="2"/>
  <c r="H1160" i="2" l="1"/>
  <c r="I1159" i="2"/>
  <c r="H1161" i="2" l="1"/>
  <c r="I1160" i="2"/>
  <c r="H1162" i="2" l="1"/>
  <c r="I1161" i="2"/>
  <c r="H1163" i="2" l="1"/>
  <c r="I1163" i="2" s="1"/>
  <c r="I1162" i="2"/>
  <c r="P4" i="2" l="1"/>
  <c r="Q3" i="2"/>
  <c r="P2" i="2"/>
  <c r="M2" i="2" s="1"/>
  <c r="Q4" i="2"/>
  <c r="Q2" i="2"/>
  <c r="P3" i="2"/>
</calcChain>
</file>

<file path=xl/sharedStrings.xml><?xml version="1.0" encoding="utf-8"?>
<sst xmlns="http://schemas.openxmlformats.org/spreadsheetml/2006/main" count="8176" uniqueCount="2381">
  <si>
    <t>A</t>
  </si>
  <si>
    <t>B</t>
  </si>
  <si>
    <t>C</t>
  </si>
  <si>
    <t>1354042</t>
  </si>
  <si>
    <t>1354041</t>
  </si>
  <si>
    <t>1430914</t>
  </si>
  <si>
    <t>1430917</t>
  </si>
  <si>
    <t>1430923</t>
  </si>
  <si>
    <t>1428279</t>
  </si>
  <si>
    <t>1430861</t>
  </si>
  <si>
    <t>1430905</t>
  </si>
  <si>
    <t>1430860</t>
  </si>
  <si>
    <t>1430916</t>
  </si>
  <si>
    <t>1430855</t>
  </si>
  <si>
    <t>1430922</t>
  </si>
  <si>
    <t>1430864</t>
  </si>
  <si>
    <t>1430858</t>
  </si>
  <si>
    <t>1430890</t>
  </si>
  <si>
    <t>1430901</t>
  </si>
  <si>
    <t>1430859</t>
  </si>
  <si>
    <t>1430919</t>
  </si>
  <si>
    <t>1430863</t>
  </si>
  <si>
    <t>1430878</t>
  </si>
  <si>
    <t>1430903</t>
  </si>
  <si>
    <t>1430865</t>
  </si>
  <si>
    <t>1430902</t>
  </si>
  <si>
    <t>1431027</t>
  </si>
  <si>
    <t>1431026</t>
  </si>
  <si>
    <t>1430879</t>
  </si>
  <si>
    <t>1430877</t>
  </si>
  <si>
    <t>1430876</t>
  </si>
  <si>
    <t>1430904</t>
  </si>
  <si>
    <t>1430918</t>
  </si>
  <si>
    <t>1430945</t>
  </si>
  <si>
    <t>1430915</t>
  </si>
  <si>
    <t>1430927</t>
  </si>
  <si>
    <t>1430866</t>
  </si>
  <si>
    <t>1430868</t>
  </si>
  <si>
    <t>1413947</t>
  </si>
  <si>
    <t>1354044</t>
  </si>
  <si>
    <t>1355163</t>
  </si>
  <si>
    <t>1354040</t>
  </si>
  <si>
    <t>1354046</t>
  </si>
  <si>
    <t>1393151</t>
  </si>
  <si>
    <t>1354043</t>
  </si>
  <si>
    <t>1325712</t>
  </si>
  <si>
    <t>1354458</t>
  </si>
  <si>
    <t>1423886</t>
  </si>
  <si>
    <t>1429212</t>
  </si>
  <si>
    <t>1430843</t>
  </si>
  <si>
    <t>1430800</t>
  </si>
  <si>
    <t>1434047</t>
  </si>
  <si>
    <t>1434090</t>
  </si>
  <si>
    <t>1401130</t>
  </si>
  <si>
    <t>1221585</t>
  </si>
  <si>
    <t>1421073</t>
  </si>
  <si>
    <t>1410331</t>
  </si>
  <si>
    <t>1402855</t>
  </si>
  <si>
    <t>1374187</t>
  </si>
  <si>
    <t>1260354</t>
  </si>
  <si>
    <t>1224189</t>
  </si>
  <si>
    <t>1407256</t>
  </si>
  <si>
    <t>1409640</t>
  </si>
  <si>
    <t>1357036</t>
  </si>
  <si>
    <t>1355888</t>
  </si>
  <si>
    <t>1355887</t>
  </si>
  <si>
    <t>1411602</t>
  </si>
  <si>
    <t>1427128</t>
  </si>
  <si>
    <t>1411795</t>
  </si>
  <si>
    <t>1408962</t>
  </si>
  <si>
    <t>1226500</t>
  </si>
  <si>
    <t>1373635</t>
  </si>
  <si>
    <t>1291908</t>
  </si>
  <si>
    <t>1387039</t>
  </si>
  <si>
    <t>1261483</t>
  </si>
  <si>
    <t>1048326</t>
  </si>
  <si>
    <t>1375954</t>
  </si>
  <si>
    <t>1413522</t>
  </si>
  <si>
    <t>1412253</t>
  </si>
  <si>
    <t>1361572</t>
  </si>
  <si>
    <t>1001263</t>
  </si>
  <si>
    <t>1436849</t>
  </si>
  <si>
    <t>1364022</t>
  </si>
  <si>
    <t>1416210</t>
  </si>
  <si>
    <t>1434836</t>
  </si>
  <si>
    <t>1434063</t>
  </si>
  <si>
    <t>1278083</t>
  </si>
  <si>
    <t>1151873</t>
  </si>
  <si>
    <t>1418098</t>
  </si>
  <si>
    <t>1321055</t>
  </si>
  <si>
    <t>1437598</t>
  </si>
  <si>
    <t>1411846</t>
  </si>
  <si>
    <t>1296562</t>
  </si>
  <si>
    <t>1374961</t>
  </si>
  <si>
    <t>1386655</t>
  </si>
  <si>
    <t>1044060</t>
  </si>
  <si>
    <t>1414325</t>
  </si>
  <si>
    <t>1247088</t>
  </si>
  <si>
    <t>1427103</t>
  </si>
  <si>
    <t>1351942</t>
  </si>
  <si>
    <t>1045679</t>
  </si>
  <si>
    <t>1394794</t>
  </si>
  <si>
    <t>1356110</t>
  </si>
  <si>
    <t>1047881</t>
  </si>
  <si>
    <t>1420740</t>
  </si>
  <si>
    <t>1392493</t>
  </si>
  <si>
    <t>1140062</t>
  </si>
  <si>
    <t>1139046</t>
  </si>
  <si>
    <t>1043980</t>
  </si>
  <si>
    <t>1355904</t>
  </si>
  <si>
    <t>1282662</t>
  </si>
  <si>
    <t>1144934</t>
  </si>
  <si>
    <t>1137643</t>
  </si>
  <si>
    <t>1298429</t>
  </si>
  <si>
    <t>1350820</t>
  </si>
  <si>
    <t>1241648</t>
  </si>
  <si>
    <t>1241649</t>
  </si>
  <si>
    <t>1427116</t>
  </si>
  <si>
    <t>1254563</t>
  </si>
  <si>
    <t>1425333</t>
  </si>
  <si>
    <t>1423736</t>
  </si>
  <si>
    <t>1423759</t>
  </si>
  <si>
    <t>1331033</t>
  </si>
  <si>
    <t>1045409</t>
  </si>
  <si>
    <t>1339024</t>
  </si>
  <si>
    <t>1257795</t>
  </si>
  <si>
    <t>1173283</t>
  </si>
  <si>
    <t>1425762</t>
  </si>
  <si>
    <t>1426093</t>
  </si>
  <si>
    <t>1411467</t>
  </si>
  <si>
    <t>1423900</t>
  </si>
  <si>
    <t>1138076</t>
  </si>
  <si>
    <t>1357290</t>
  </si>
  <si>
    <t>1137049</t>
  </si>
  <si>
    <t>1175990</t>
  </si>
  <si>
    <t>1355907</t>
  </si>
  <si>
    <t>1355905</t>
  </si>
  <si>
    <t>1262582</t>
  </si>
  <si>
    <t>1229237</t>
  </si>
  <si>
    <t>1416170</t>
  </si>
  <si>
    <t>1339543</t>
  </si>
  <si>
    <t>1020040</t>
  </si>
  <si>
    <t>1363499</t>
  </si>
  <si>
    <t>1424390</t>
  </si>
  <si>
    <t>1427162</t>
  </si>
  <si>
    <t>1319461</t>
  </si>
  <si>
    <t>1354868</t>
  </si>
  <si>
    <t>1354141</t>
  </si>
  <si>
    <t>1410200</t>
  </si>
  <si>
    <t>1300054</t>
  </si>
  <si>
    <t>1374231</t>
  </si>
  <si>
    <t>1427113</t>
  </si>
  <si>
    <t>1168545</t>
  </si>
  <si>
    <t>1200887</t>
  </si>
  <si>
    <t>1416872</t>
  </si>
  <si>
    <t>1433185</t>
  </si>
  <si>
    <t>1371231</t>
  </si>
  <si>
    <t>1252287</t>
  </si>
  <si>
    <t>1407255</t>
  </si>
  <si>
    <t>1268175</t>
  </si>
  <si>
    <t>1289957</t>
  </si>
  <si>
    <t>1402510</t>
  </si>
  <si>
    <t>1022376</t>
  </si>
  <si>
    <t>1240530</t>
  </si>
  <si>
    <t>1407228</t>
  </si>
  <si>
    <t>1364681</t>
  </si>
  <si>
    <t>1135762</t>
  </si>
  <si>
    <t>1349056</t>
  </si>
  <si>
    <t>1420307</t>
  </si>
  <si>
    <t>1306091</t>
  </si>
  <si>
    <t>1353891</t>
  </si>
  <si>
    <t>1424442</t>
  </si>
  <si>
    <t>1427104</t>
  </si>
  <si>
    <t>1437696</t>
  </si>
  <si>
    <t>1193626</t>
  </si>
  <si>
    <t>1434738</t>
  </si>
  <si>
    <t>1262019</t>
  </si>
  <si>
    <t>1427114</t>
  </si>
  <si>
    <t>1162830</t>
  </si>
  <si>
    <t>1422233</t>
  </si>
  <si>
    <t>1403215</t>
  </si>
  <si>
    <t>1290511</t>
  </si>
  <si>
    <t>1290512</t>
  </si>
  <si>
    <t>1224322</t>
  </si>
  <si>
    <t>1430301</t>
  </si>
  <si>
    <t>1166096</t>
  </si>
  <si>
    <t>1411320</t>
  </si>
  <si>
    <t>1427115</t>
  </si>
  <si>
    <t>1341535</t>
  </si>
  <si>
    <t>1427102</t>
  </si>
  <si>
    <t>1430776</t>
  </si>
  <si>
    <t>1355525</t>
  </si>
  <si>
    <t>1423733</t>
  </si>
  <si>
    <t>1429484</t>
  </si>
  <si>
    <t>1169690</t>
  </si>
  <si>
    <t>1241493</t>
  </si>
  <si>
    <t>1292809</t>
  </si>
  <si>
    <t>1322870</t>
  </si>
  <si>
    <t>1411430</t>
  </si>
  <si>
    <t>1228560</t>
  </si>
  <si>
    <t>1424247</t>
  </si>
  <si>
    <t>1408967</t>
  </si>
  <si>
    <t>1408968</t>
  </si>
  <si>
    <t>1041686</t>
  </si>
  <si>
    <t>1130659</t>
  </si>
  <si>
    <t>1427126</t>
  </si>
  <si>
    <t>1267236</t>
  </si>
  <si>
    <t>1141481</t>
  </si>
  <si>
    <t>1141482</t>
  </si>
  <si>
    <t>1421837</t>
  </si>
  <si>
    <t>1392879</t>
  </si>
  <si>
    <t>1407180</t>
  </si>
  <si>
    <t>1416834</t>
  </si>
  <si>
    <t>1045921</t>
  </si>
  <si>
    <t>1352046</t>
  </si>
  <si>
    <t>1363497</t>
  </si>
  <si>
    <t>1352044</t>
  </si>
  <si>
    <t>1261484</t>
  </si>
  <si>
    <t>1158245</t>
  </si>
  <si>
    <t>1335285</t>
  </si>
  <si>
    <t>1047018</t>
  </si>
  <si>
    <t>1358923</t>
  </si>
  <si>
    <t>1163227</t>
  </si>
  <si>
    <t>1427032</t>
  </si>
  <si>
    <t>1341140</t>
  </si>
  <si>
    <t>1427163</t>
  </si>
  <si>
    <t>1048820</t>
  </si>
  <si>
    <t>1043110</t>
  </si>
  <si>
    <t>1261047</t>
  </si>
  <si>
    <t>1431340</t>
  </si>
  <si>
    <t>1020178</t>
  </si>
  <si>
    <t>1404558</t>
  </si>
  <si>
    <t>1403852</t>
  </si>
  <si>
    <t>1399107</t>
  </si>
  <si>
    <t>1193538</t>
  </si>
  <si>
    <t>1193539</t>
  </si>
  <si>
    <t>1220567</t>
  </si>
  <si>
    <t>1281793</t>
  </si>
  <si>
    <t>1187496</t>
  </si>
  <si>
    <t>1174805</t>
  </si>
  <si>
    <t>1357273</t>
  </si>
  <si>
    <t>1240694</t>
  </si>
  <si>
    <t>1265647</t>
  </si>
  <si>
    <t>1047385</t>
  </si>
  <si>
    <t>1407257</t>
  </si>
  <si>
    <t>1283294</t>
  </si>
  <si>
    <t>1408850</t>
  </si>
  <si>
    <t>1358900</t>
  </si>
  <si>
    <t>1303150</t>
  </si>
  <si>
    <t>1356731</t>
  </si>
  <si>
    <t>1299879</t>
  </si>
  <si>
    <t>1356434</t>
  </si>
  <si>
    <t>1386811</t>
  </si>
  <si>
    <t>1144700</t>
  </si>
  <si>
    <t>1241647</t>
  </si>
  <si>
    <t>1045486</t>
  </si>
  <si>
    <t>1304683</t>
  </si>
  <si>
    <t>1411573</t>
  </si>
  <si>
    <t>1020255</t>
  </si>
  <si>
    <t>1357125</t>
  </si>
  <si>
    <t>1355906</t>
  </si>
  <si>
    <t>1256973</t>
  </si>
  <si>
    <t>1411603</t>
  </si>
  <si>
    <t>1373439</t>
  </si>
  <si>
    <t>1410215</t>
  </si>
  <si>
    <t>1276543</t>
  </si>
  <si>
    <t>1132973</t>
  </si>
  <si>
    <t>1356432</t>
  </si>
  <si>
    <t>1218526</t>
  </si>
  <si>
    <t>1152760</t>
  </si>
  <si>
    <t>1168510</t>
  </si>
  <si>
    <t>1392401</t>
  </si>
  <si>
    <t>1408792</t>
  </si>
  <si>
    <t>1377347</t>
  </si>
  <si>
    <t>1397916</t>
  </si>
  <si>
    <t>1133144</t>
  </si>
  <si>
    <t>1242322</t>
  </si>
  <si>
    <t>1132570</t>
  </si>
  <si>
    <t>1386111</t>
  </si>
  <si>
    <t>1215547</t>
  </si>
  <si>
    <t>1018408</t>
  </si>
  <si>
    <t>1418396</t>
  </si>
  <si>
    <t>1213117</t>
  </si>
  <si>
    <t>1018403</t>
  </si>
  <si>
    <t>1308611</t>
  </si>
  <si>
    <t>1019614</t>
  </si>
  <si>
    <t>1394108</t>
  </si>
  <si>
    <t>1320112</t>
  </si>
  <si>
    <t>1436080</t>
  </si>
  <si>
    <t>1436096</t>
  </si>
  <si>
    <t>1354140</t>
  </si>
  <si>
    <t>1436218</t>
  </si>
  <si>
    <t>1290556</t>
  </si>
  <si>
    <t>1300053</t>
  </si>
  <si>
    <t>1406776</t>
  </si>
  <si>
    <t>1427118</t>
  </si>
  <si>
    <t>1005423</t>
  </si>
  <si>
    <t>1005425</t>
  </si>
  <si>
    <t>1005427</t>
  </si>
  <si>
    <t>1005467</t>
  </si>
  <si>
    <t>1157718</t>
  </si>
  <si>
    <t>1415259</t>
  </si>
  <si>
    <t>1352885</t>
  </si>
  <si>
    <t>1421033</t>
  </si>
  <si>
    <t>1421042</t>
  </si>
  <si>
    <t>1181164</t>
  </si>
  <si>
    <t>1392447</t>
  </si>
  <si>
    <t>1270802</t>
  </si>
  <si>
    <t>1353975</t>
  </si>
  <si>
    <t>1279148</t>
  </si>
  <si>
    <t>1151912</t>
  </si>
  <si>
    <t>1308595</t>
  </si>
  <si>
    <t>1356141</t>
  </si>
  <si>
    <t>1321090</t>
  </si>
  <si>
    <t>1427905</t>
  </si>
  <si>
    <t>1424831</t>
  </si>
  <si>
    <t>1413754</t>
  </si>
  <si>
    <t>1344495</t>
  </si>
  <si>
    <t>1285010</t>
  </si>
  <si>
    <t>1296915</t>
  </si>
  <si>
    <t>1424696</t>
  </si>
  <si>
    <t>1427105</t>
  </si>
  <si>
    <t>1386448</t>
  </si>
  <si>
    <t>1369446</t>
  </si>
  <si>
    <t>1369447</t>
  </si>
  <si>
    <t>1407175</t>
  </si>
  <si>
    <t>1375949</t>
  </si>
  <si>
    <t>1433206</t>
  </si>
  <si>
    <t>1408710</t>
  </si>
  <si>
    <t>1017283</t>
  </si>
  <si>
    <t>1410790</t>
  </si>
  <si>
    <t>1410791</t>
  </si>
  <si>
    <t>1410789</t>
  </si>
  <si>
    <t>1410786</t>
  </si>
  <si>
    <t>1410783</t>
  </si>
  <si>
    <t>1404014</t>
  </si>
  <si>
    <t>1428915</t>
  </si>
  <si>
    <t>1410794</t>
  </si>
  <si>
    <t>1410777</t>
  </si>
  <si>
    <t>1410780</t>
  </si>
  <si>
    <t>1038236</t>
  </si>
  <si>
    <t>1402854</t>
  </si>
  <si>
    <t>1263205</t>
  </si>
  <si>
    <t>1425031</t>
  </si>
  <si>
    <t>1209695</t>
  </si>
  <si>
    <t>1377541</t>
  </si>
  <si>
    <t>1294518</t>
  </si>
  <si>
    <t>1232735</t>
  </si>
  <si>
    <t>1278875</t>
  </si>
  <si>
    <t>1422173</t>
  </si>
  <si>
    <t>1410085</t>
  </si>
  <si>
    <t>1374122</t>
  </si>
  <si>
    <t>1374100</t>
  </si>
  <si>
    <t>1374124</t>
  </si>
  <si>
    <t>1403141</t>
  </si>
  <si>
    <t>1355537</t>
  </si>
  <si>
    <t>1349041</t>
  </si>
  <si>
    <t>1420480</t>
  </si>
  <si>
    <t>1403220</t>
  </si>
  <si>
    <t>1402852</t>
  </si>
  <si>
    <t>1402853</t>
  </si>
  <si>
    <t>1428295</t>
  </si>
  <si>
    <t>1291809</t>
  </si>
  <si>
    <t>1386812</t>
  </si>
  <si>
    <t>1403318</t>
  </si>
  <si>
    <t>1292319</t>
  </si>
  <si>
    <t>1403333</t>
  </si>
  <si>
    <t>1345578</t>
  </si>
  <si>
    <t>1373757</t>
  </si>
  <si>
    <t>1154544</t>
  </si>
  <si>
    <t>1397603</t>
  </si>
  <si>
    <t>1402504</t>
  </si>
  <si>
    <t>1299878</t>
  </si>
  <si>
    <t>1364825</t>
  </si>
  <si>
    <t>1430282</t>
  </si>
  <si>
    <t>1217110</t>
  </si>
  <si>
    <t>1408539</t>
  </si>
  <si>
    <t>1412461</t>
  </si>
  <si>
    <t>1412463</t>
  </si>
  <si>
    <t>1375655</t>
  </si>
  <si>
    <t>1321057</t>
  </si>
  <si>
    <t>1394600</t>
  </si>
  <si>
    <t>1394098</t>
  </si>
  <si>
    <t>1427563</t>
  </si>
  <si>
    <t>1416047</t>
  </si>
  <si>
    <t>1351932</t>
  </si>
  <si>
    <t>1351938</t>
  </si>
  <si>
    <t>1351939</t>
  </si>
  <si>
    <t>1427332</t>
  </si>
  <si>
    <t>1356402</t>
  </si>
  <si>
    <t>1356429</t>
  </si>
  <si>
    <t>1356010</t>
  </si>
  <si>
    <t>1356012</t>
  </si>
  <si>
    <t>1333120</t>
  </si>
  <si>
    <t>1356039</t>
  </si>
  <si>
    <t>1356433</t>
  </si>
  <si>
    <t>1356435</t>
  </si>
  <si>
    <t>1356041</t>
  </si>
  <si>
    <t>1413081</t>
  </si>
  <si>
    <t>1420549</t>
  </si>
  <si>
    <t>1420537</t>
  </si>
  <si>
    <t>1420550</t>
  </si>
  <si>
    <t>1420551</t>
  </si>
  <si>
    <t>1411794</t>
  </si>
  <si>
    <t>1361152</t>
  </si>
  <si>
    <t>1150740</t>
  </si>
  <si>
    <t>1351050</t>
  </si>
  <si>
    <t>1149100</t>
  </si>
  <si>
    <t>1019583</t>
  </si>
  <si>
    <t>1019374</t>
  </si>
  <si>
    <t>1019587</t>
  </si>
  <si>
    <t>1361713</t>
  </si>
  <si>
    <t>1361712</t>
  </si>
  <si>
    <t>1266825</t>
  </si>
  <si>
    <t>1361153</t>
  </si>
  <si>
    <t>1215103</t>
  </si>
  <si>
    <t>1263547</t>
  </si>
  <si>
    <t>1019647</t>
  </si>
  <si>
    <t>1172431</t>
  </si>
  <si>
    <t>1351687</t>
  </si>
  <si>
    <t>1215107</t>
  </si>
  <si>
    <t>1139061</t>
  </si>
  <si>
    <t>1351052</t>
  </si>
  <si>
    <t>1339017</t>
  </si>
  <si>
    <t>1247023</t>
  </si>
  <si>
    <t>1351041</t>
  </si>
  <si>
    <t>1247024</t>
  </si>
  <si>
    <t>1158067</t>
  </si>
  <si>
    <t>1351040</t>
  </si>
  <si>
    <t>1360126</t>
  </si>
  <si>
    <t>1364826</t>
  </si>
  <si>
    <t>1360125</t>
  </si>
  <si>
    <t>1165181</t>
  </si>
  <si>
    <t>1326025</t>
  </si>
  <si>
    <t>1325991</t>
  </si>
  <si>
    <t>1424703</t>
  </si>
  <si>
    <t>1430950</t>
  </si>
  <si>
    <t>1025480</t>
  </si>
  <si>
    <t>1025465</t>
  </si>
  <si>
    <t>1025459</t>
  </si>
  <si>
    <t>1025343</t>
  </si>
  <si>
    <t>1028335</t>
  </si>
  <si>
    <t>1028321</t>
  </si>
  <si>
    <t>1210670</t>
  </si>
  <si>
    <t>1429590</t>
  </si>
  <si>
    <t>1428305</t>
  </si>
  <si>
    <t>1374751</t>
  </si>
  <si>
    <t>1374750</t>
  </si>
  <si>
    <t>1410329</t>
  </si>
  <si>
    <t>1423738</t>
  </si>
  <si>
    <t>1403915</t>
  </si>
  <si>
    <t>1403914</t>
  </si>
  <si>
    <t>1407258</t>
  </si>
  <si>
    <t>1403916</t>
  </si>
  <si>
    <t>1407259</t>
  </si>
  <si>
    <t>1408336</t>
  </si>
  <si>
    <t>1407036</t>
  </si>
  <si>
    <t>1407035</t>
  </si>
  <si>
    <t>1407034</t>
  </si>
  <si>
    <t>1292922</t>
  </si>
  <si>
    <t>1292921</t>
  </si>
  <si>
    <t>1292923</t>
  </si>
  <si>
    <t>1306023</t>
  </si>
  <si>
    <t>1260122</t>
  </si>
  <si>
    <t>1290513</t>
  </si>
  <si>
    <t>1234863</t>
  </si>
  <si>
    <t>1403497</t>
  </si>
  <si>
    <t>1352181</t>
  </si>
  <si>
    <t>1403496</t>
  </si>
  <si>
    <t>1430951</t>
  </si>
  <si>
    <t>1404579</t>
  </si>
  <si>
    <t>1404566</t>
  </si>
  <si>
    <t>1279465</t>
  </si>
  <si>
    <t>1265649</t>
  </si>
  <si>
    <t>1265637</t>
  </si>
  <si>
    <t>1265648</t>
  </si>
  <si>
    <t>1236264</t>
  </si>
  <si>
    <t>1265646</t>
  </si>
  <si>
    <t>1265645</t>
  </si>
  <si>
    <t>1325758</t>
  </si>
  <si>
    <t>1325757</t>
  </si>
  <si>
    <t>1325767</t>
  </si>
  <si>
    <t>1260121</t>
  </si>
  <si>
    <t>1410782</t>
  </si>
  <si>
    <t>1047882</t>
  </si>
  <si>
    <t>1394592</t>
  </si>
  <si>
    <t>1148657</t>
  </si>
  <si>
    <t>1255700</t>
  </si>
  <si>
    <t>1403342</t>
  </si>
  <si>
    <t>1357033</t>
  </si>
  <si>
    <t>1357022</t>
  </si>
  <si>
    <t>1420526</t>
  </si>
  <si>
    <t>1411459</t>
  </si>
  <si>
    <t>1321101</t>
  </si>
  <si>
    <t>1044965</t>
  </si>
  <si>
    <t>1430103</t>
  </si>
  <si>
    <t>1430104</t>
  </si>
  <si>
    <t>1430303</t>
  </si>
  <si>
    <t>1430302</t>
  </si>
  <si>
    <t>1430300</t>
  </si>
  <si>
    <t>1148447</t>
  </si>
  <si>
    <t>1410792</t>
  </si>
  <si>
    <t>1410785</t>
  </si>
  <si>
    <t>1410787</t>
  </si>
  <si>
    <t>1410788</t>
  </si>
  <si>
    <t>1411560</t>
  </si>
  <si>
    <t>1220234</t>
  </si>
  <si>
    <t>1410473</t>
  </si>
  <si>
    <t>1423875</t>
  </si>
  <si>
    <t>1411463</t>
  </si>
  <si>
    <t>1351940</t>
  </si>
  <si>
    <t>1351944</t>
  </si>
  <si>
    <t>1416901</t>
  </si>
  <si>
    <t>1354457</t>
  </si>
  <si>
    <t>1406813</t>
  </si>
  <si>
    <t>1425013</t>
  </si>
  <si>
    <t>1421141</t>
  </si>
  <si>
    <t>1411319</t>
  </si>
  <si>
    <t>1417007</t>
  </si>
  <si>
    <t>1252600</t>
  </si>
  <si>
    <t>1403368</t>
  </si>
  <si>
    <t>1179575</t>
  </si>
  <si>
    <t>1428416</t>
  </si>
  <si>
    <t>1377538</t>
  </si>
  <si>
    <t>1430283</t>
  </si>
  <si>
    <t>1426086</t>
  </si>
  <si>
    <t>1265147</t>
  </si>
  <si>
    <t>1040672</t>
  </si>
  <si>
    <t>1305932</t>
  </si>
  <si>
    <t>1409855</t>
  </si>
  <si>
    <t>1409853</t>
  </si>
  <si>
    <t>1405410</t>
  </si>
  <si>
    <t>1409854</t>
  </si>
  <si>
    <t>1409856</t>
  </si>
  <si>
    <t>1400131</t>
  </si>
  <si>
    <t>1423368</t>
  </si>
  <si>
    <t>1406812</t>
  </si>
  <si>
    <t>1421034</t>
  </si>
  <si>
    <t>1184969</t>
  </si>
  <si>
    <t>1397743</t>
  </si>
  <si>
    <t>1420257</t>
  </si>
  <si>
    <t>1423212</t>
  </si>
  <si>
    <t>1375972</t>
  </si>
  <si>
    <t>1360859</t>
  </si>
  <si>
    <t>1416087</t>
  </si>
  <si>
    <t>1253901</t>
  </si>
  <si>
    <t>1414188</t>
  </si>
  <si>
    <t>1355730</t>
  </si>
  <si>
    <t>1426687</t>
  </si>
  <si>
    <t>1193900</t>
  </si>
  <si>
    <t>1406689</t>
  </si>
  <si>
    <t>1411318</t>
  </si>
  <si>
    <t>1347537</t>
  </si>
  <si>
    <t>1173028</t>
  </si>
  <si>
    <t>1260835</t>
  </si>
  <si>
    <t>1424695</t>
  </si>
  <si>
    <t>1415256</t>
  </si>
  <si>
    <t>1256911</t>
  </si>
  <si>
    <t>1411464</t>
  </si>
  <si>
    <t>1206041</t>
  </si>
  <si>
    <t>1322975</t>
  </si>
  <si>
    <t>1322949</t>
  </si>
  <si>
    <t>1322948</t>
  </si>
  <si>
    <t>1431168</t>
  </si>
  <si>
    <t>1291134</t>
  </si>
  <si>
    <t>1291142</t>
  </si>
  <si>
    <t>1229445</t>
  </si>
  <si>
    <t>1162993</t>
  </si>
  <si>
    <t>1134080</t>
  </si>
  <si>
    <t>1134122</t>
  </si>
  <si>
    <t>1134077</t>
  </si>
  <si>
    <t>1134281</t>
  </si>
  <si>
    <t>1134093</t>
  </si>
  <si>
    <t>1129683</t>
  </si>
  <si>
    <t>1134273</t>
  </si>
  <si>
    <t>1354192</t>
  </si>
  <si>
    <t>1134275</t>
  </si>
  <si>
    <t>1134276</t>
  </si>
  <si>
    <t>1134095</t>
  </si>
  <si>
    <t>1134096</t>
  </si>
  <si>
    <t>1134090</t>
  </si>
  <si>
    <t>1134088</t>
  </si>
  <si>
    <t>1134085</t>
  </si>
  <si>
    <t>1134082</t>
  </si>
  <si>
    <t>1364781</t>
  </si>
  <si>
    <t>1407055</t>
  </si>
  <si>
    <t>1403341</t>
  </si>
  <si>
    <t>1403343</t>
  </si>
  <si>
    <t>1410781</t>
  </si>
  <si>
    <t>1410801</t>
  </si>
  <si>
    <t>1364925</t>
  </si>
  <si>
    <t>1421106</t>
  </si>
  <si>
    <t>1252698</t>
  </si>
  <si>
    <t>1335826</t>
  </si>
  <si>
    <t>1386649</t>
  </si>
  <si>
    <t>1135950</t>
  </si>
  <si>
    <t>1322950</t>
  </si>
  <si>
    <t>1424722</t>
  </si>
  <si>
    <t>1428269</t>
  </si>
  <si>
    <t>1412050</t>
  </si>
  <si>
    <t>1270958</t>
  </si>
  <si>
    <t>1414150</t>
  </si>
  <si>
    <t>1177712</t>
  </si>
  <si>
    <t>1136246</t>
  </si>
  <si>
    <t>1229450</t>
  </si>
  <si>
    <t>1426656</t>
  </si>
  <si>
    <t>1213094</t>
  </si>
  <si>
    <t>1252582</t>
  </si>
  <si>
    <t>1045501</t>
  </si>
  <si>
    <t>1434348</t>
  </si>
  <si>
    <t>1019679</t>
  </si>
  <si>
    <t>1352438</t>
  </si>
  <si>
    <t>1352439</t>
  </si>
  <si>
    <t>1174180</t>
  </si>
  <si>
    <t>1138877</t>
  </si>
  <si>
    <t>1404861</t>
  </si>
  <si>
    <t>1399018</t>
  </si>
  <si>
    <t>1187886</t>
  </si>
  <si>
    <t>1404110</t>
  </si>
  <si>
    <t>1404109</t>
  </si>
  <si>
    <t>1386391</t>
  </si>
  <si>
    <t>1154978</t>
  </si>
  <si>
    <t>1196736</t>
  </si>
  <si>
    <t>1362019</t>
  </si>
  <si>
    <t>1227449</t>
  </si>
  <si>
    <t>1143512</t>
  </si>
  <si>
    <t>1168664</t>
  </si>
  <si>
    <t>1428411</t>
  </si>
  <si>
    <t>1428423</t>
  </si>
  <si>
    <t>1428412</t>
  </si>
  <si>
    <t>1339030</t>
  </si>
  <si>
    <t>1342907</t>
  </si>
  <si>
    <t>1038292</t>
  </si>
  <si>
    <t>1373085</t>
  </si>
  <si>
    <t>1406522</t>
  </si>
  <si>
    <t>1352206</t>
  </si>
  <si>
    <t>1397823</t>
  </si>
  <si>
    <t>1330704</t>
  </si>
  <si>
    <t>1408964</t>
  </si>
  <si>
    <t>1408965</t>
  </si>
  <si>
    <t>1408966</t>
  </si>
  <si>
    <t>1434856</t>
  </si>
  <si>
    <t>1041695</t>
  </si>
  <si>
    <t>1416540</t>
  </si>
  <si>
    <t>1044896</t>
  </si>
  <si>
    <t>1413997</t>
  </si>
  <si>
    <t>1226693</t>
  </si>
  <si>
    <t>1430275</t>
  </si>
  <si>
    <t>1397820</t>
  </si>
  <si>
    <t>1419679</t>
  </si>
  <si>
    <t>1421074</t>
  </si>
  <si>
    <t>1421098</t>
  </si>
  <si>
    <t>1421027</t>
  </si>
  <si>
    <t>1397310</t>
  </si>
  <si>
    <t>1238394</t>
  </si>
  <si>
    <t>1262303</t>
  </si>
  <si>
    <t>1349059</t>
  </si>
  <si>
    <t>1047876</t>
  </si>
  <si>
    <t>1424663</t>
  </si>
  <si>
    <t>1282028</t>
  </si>
  <si>
    <t>1399189</t>
  </si>
  <si>
    <t>1354275</t>
  </si>
  <si>
    <t>1403344</t>
  </si>
  <si>
    <t>1403340</t>
  </si>
  <si>
    <t>1425125</t>
  </si>
  <si>
    <t>1425321</t>
  </si>
  <si>
    <t>1420966</t>
  </si>
  <si>
    <t>1410812</t>
  </si>
  <si>
    <t>1410804</t>
  </si>
  <si>
    <t>1410803</t>
  </si>
  <si>
    <t>1410784</t>
  </si>
  <si>
    <t>1421022</t>
  </si>
  <si>
    <t>1421023</t>
  </si>
  <si>
    <t>1421025</t>
  </si>
  <si>
    <t>1360189</t>
  </si>
  <si>
    <t>1321065</t>
  </si>
  <si>
    <t>1430517</t>
  </si>
  <si>
    <t>1407205</t>
  </si>
  <si>
    <t>1407202</t>
  </si>
  <si>
    <t>1260644</t>
  </si>
  <si>
    <t>1411466</t>
  </si>
  <si>
    <t>1394109</t>
  </si>
  <si>
    <t>1430880</t>
  </si>
  <si>
    <t>1410540</t>
  </si>
  <si>
    <t>1415908</t>
  </si>
  <si>
    <t>1429201</t>
  </si>
  <si>
    <t>1418582</t>
  </si>
  <si>
    <t>1422462</t>
  </si>
  <si>
    <t>1364540</t>
  </si>
  <si>
    <t>1421039</t>
  </si>
  <si>
    <t>1421040</t>
  </si>
  <si>
    <t>1421041</t>
  </si>
  <si>
    <t>1416954</t>
  </si>
  <si>
    <t>1407342</t>
  </si>
  <si>
    <t>1337728</t>
  </si>
  <si>
    <t>1240207</t>
  </si>
  <si>
    <t>1410815</t>
  </si>
  <si>
    <t>1430286</t>
  </si>
  <si>
    <t>1430287</t>
  </si>
  <si>
    <t>1410807</t>
  </si>
  <si>
    <t>1360845</t>
  </si>
  <si>
    <t>1360846</t>
  </si>
  <si>
    <t>1410808</t>
  </si>
  <si>
    <t>1360847</t>
  </si>
  <si>
    <t>1360840</t>
  </si>
  <si>
    <t>1410800</t>
  </si>
  <si>
    <t>1410809</t>
  </si>
  <si>
    <t>1410796</t>
  </si>
  <si>
    <t>1354640</t>
  </si>
  <si>
    <t>1148034</t>
  </si>
  <si>
    <t>1399227</t>
  </si>
  <si>
    <t>1403912</t>
  </si>
  <si>
    <t>1403911</t>
  </si>
  <si>
    <t>1403913</t>
  </si>
  <si>
    <t>1393992</t>
  </si>
  <si>
    <t>1393903</t>
  </si>
  <si>
    <t>1375554</t>
  </si>
  <si>
    <t>1352534</t>
  </si>
  <si>
    <t>1046506</t>
  </si>
  <si>
    <t>1046498</t>
  </si>
  <si>
    <t>1042738</t>
  </si>
  <si>
    <t>1336323</t>
  </si>
  <si>
    <t>1324817</t>
  </si>
  <si>
    <t>1402744</t>
  </si>
  <si>
    <t>1416263</t>
  </si>
  <si>
    <t>1042924</t>
  </si>
  <si>
    <t>1291867</t>
  </si>
  <si>
    <t>1309785</t>
  </si>
  <si>
    <t>1411462</t>
  </si>
  <si>
    <t>1411461</t>
  </si>
  <si>
    <t>1410840</t>
  </si>
  <si>
    <t>1045949</t>
  </si>
  <si>
    <t>1375702</t>
  </si>
  <si>
    <t>1255406</t>
  </si>
  <si>
    <t>1292734</t>
  </si>
  <si>
    <t>1142180</t>
  </si>
  <si>
    <t>1338599</t>
  </si>
  <si>
    <t>1228793</t>
  </si>
  <si>
    <t>1018404</t>
  </si>
  <si>
    <t>1407554</t>
  </si>
  <si>
    <t>1129773</t>
  </si>
  <si>
    <t>1422110</t>
  </si>
  <si>
    <t>1289317</t>
  </si>
  <si>
    <t>1418818</t>
  </si>
  <si>
    <t>1418817</t>
  </si>
  <si>
    <t>1356726</t>
  </si>
  <si>
    <t>1357288</t>
  </si>
  <si>
    <t>1202563</t>
  </si>
  <si>
    <t>1352422</t>
  </si>
  <si>
    <t>1422727</t>
  </si>
  <si>
    <t>1422178</t>
  </si>
  <si>
    <t>1422720</t>
  </si>
  <si>
    <t>1352433</t>
  </si>
  <si>
    <t>1352434</t>
  </si>
  <si>
    <t>1194263</t>
  </si>
  <si>
    <t>1402767</t>
  </si>
  <si>
    <t>1047832</t>
  </si>
  <si>
    <t>1047833</t>
  </si>
  <si>
    <t>1352026</t>
  </si>
  <si>
    <t>1230739</t>
  </si>
  <si>
    <t>1352048</t>
  </si>
  <si>
    <t>1352307</t>
  </si>
  <si>
    <t>1351661</t>
  </si>
  <si>
    <t>1048336</t>
  </si>
  <si>
    <t>1282213</t>
  </si>
  <si>
    <t>1282211</t>
  </si>
  <si>
    <t>1261445</t>
  </si>
  <si>
    <t>1048362</t>
  </si>
  <si>
    <t>1208436</t>
  </si>
  <si>
    <t>1048360</t>
  </si>
  <si>
    <t>1207800</t>
  </si>
  <si>
    <t>1048392</t>
  </si>
  <si>
    <t>1247552</t>
  </si>
  <si>
    <t>1365289</t>
  </si>
  <si>
    <t>1417001</t>
  </si>
  <si>
    <t>1375559</t>
  </si>
  <si>
    <t>1352784</t>
  </si>
  <si>
    <t>1353396</t>
  </si>
  <si>
    <t>1426904</t>
  </si>
  <si>
    <t>1417002</t>
  </si>
  <si>
    <t>1158192</t>
  </si>
  <si>
    <t>1358947</t>
  </si>
  <si>
    <t>1360955</t>
  </si>
  <si>
    <t>1209693</t>
  </si>
  <si>
    <t>1424364</t>
  </si>
  <si>
    <t>1430791</t>
  </si>
  <si>
    <t>1430799</t>
  </si>
  <si>
    <t>1430801</t>
  </si>
  <si>
    <t>1430848</t>
  </si>
  <si>
    <t>1430789</t>
  </si>
  <si>
    <t>1430809</t>
  </si>
  <si>
    <t>1430802</t>
  </si>
  <si>
    <t>1430794</t>
  </si>
  <si>
    <t>1430803</t>
  </si>
  <si>
    <t>1430805</t>
  </si>
  <si>
    <t>1430804</t>
  </si>
  <si>
    <t>1430806</t>
  </si>
  <si>
    <t>1430792</t>
  </si>
  <si>
    <t>1430797</t>
  </si>
  <si>
    <t>1430798</t>
  </si>
  <si>
    <t>1430793</t>
  </si>
  <si>
    <t>1430795</t>
  </si>
  <si>
    <t>1430790</t>
  </si>
  <si>
    <t>1430807</t>
  </si>
  <si>
    <t>1430816</t>
  </si>
  <si>
    <t>1430808</t>
  </si>
  <si>
    <t>1430778</t>
  </si>
  <si>
    <t>1430810</t>
  </si>
  <si>
    <t>1270666</t>
  </si>
  <si>
    <t>1414151</t>
  </si>
  <si>
    <t>1419358</t>
  </si>
  <si>
    <t>1138465</t>
  </si>
  <si>
    <t>1375958</t>
  </si>
  <si>
    <t>1406770</t>
  </si>
  <si>
    <t>1406769</t>
  </si>
  <si>
    <t>1406768</t>
  </si>
  <si>
    <t>1357300</t>
  </si>
  <si>
    <t>1409310</t>
  </si>
  <si>
    <t>1397845</t>
  </si>
  <si>
    <t>1229396</t>
  </si>
  <si>
    <t>1428908</t>
  </si>
  <si>
    <t>1429502</t>
  </si>
  <si>
    <t>1427922</t>
  </si>
  <si>
    <t>1426614</t>
  </si>
  <si>
    <t>1415195</t>
  </si>
  <si>
    <t>1371232</t>
  </si>
  <si>
    <t>1421036</t>
  </si>
  <si>
    <t>1421038</t>
  </si>
  <si>
    <t>1421037</t>
  </si>
  <si>
    <t>1421097</t>
  </si>
  <si>
    <t>1361003</t>
  </si>
  <si>
    <t>1428406</t>
  </si>
  <si>
    <t>1407174</t>
  </si>
  <si>
    <t>1410805</t>
  </si>
  <si>
    <t>1410810</t>
  </si>
  <si>
    <t>1423007</t>
  </si>
  <si>
    <t>1306752</t>
  </si>
  <si>
    <t>1080992</t>
  </si>
  <si>
    <t>1421882</t>
  </si>
  <si>
    <t>1253102</t>
  </si>
  <si>
    <t>1270725</t>
  </si>
  <si>
    <t>1352719</t>
  </si>
  <si>
    <t>1418741</t>
  </si>
  <si>
    <t>1404741</t>
  </si>
  <si>
    <t>1433047</t>
  </si>
  <si>
    <t>1424391</t>
  </si>
  <si>
    <t>1248621</t>
  </si>
  <si>
    <t>1427165</t>
  </si>
  <si>
    <t>1427164</t>
  </si>
  <si>
    <t>1007435</t>
  </si>
  <si>
    <t>1427191</t>
  </si>
  <si>
    <t>1427168</t>
  </si>
  <si>
    <t>1007422</t>
  </si>
  <si>
    <t>1007395</t>
  </si>
  <si>
    <t>1007376</t>
  </si>
  <si>
    <t>1432800</t>
  </si>
  <si>
    <t>1410795</t>
  </si>
  <si>
    <t>1376748</t>
  </si>
  <si>
    <t>1157601</t>
  </si>
  <si>
    <t>1430695</t>
  </si>
  <si>
    <t>1430711</t>
  </si>
  <si>
    <t>1260136</t>
  </si>
  <si>
    <t>1421808</t>
  </si>
  <si>
    <t>1020150</t>
  </si>
  <si>
    <t>1043297</t>
  </si>
  <si>
    <t>1043301</t>
  </si>
  <si>
    <t>1196111</t>
  </si>
  <si>
    <t>1129911</t>
  </si>
  <si>
    <t>1129918</t>
  </si>
  <si>
    <t>1129916</t>
  </si>
  <si>
    <t>1166536</t>
  </si>
  <si>
    <t>1182108</t>
  </si>
  <si>
    <t>1304115</t>
  </si>
  <si>
    <t>1344549</t>
  </si>
  <si>
    <t>1344577</t>
  </si>
  <si>
    <t>1407179</t>
  </si>
  <si>
    <t>1224332</t>
  </si>
  <si>
    <t>1397290</t>
  </si>
  <si>
    <t>1298560</t>
  </si>
  <si>
    <t>1354866</t>
  </si>
  <si>
    <t>1397383</t>
  </si>
  <si>
    <t>1417337</t>
  </si>
  <si>
    <t>1130998</t>
  </si>
  <si>
    <t>1403336</t>
  </si>
  <si>
    <t>1430098</t>
  </si>
  <si>
    <t>1421688</t>
  </si>
  <si>
    <t>1437318</t>
  </si>
  <si>
    <t>1403335</t>
  </si>
  <si>
    <t>1423527</t>
  </si>
  <si>
    <t>1426092</t>
  </si>
  <si>
    <t>1411454</t>
  </si>
  <si>
    <t>1411456</t>
  </si>
  <si>
    <t>1418236</t>
  </si>
  <si>
    <t>1181456</t>
  </si>
  <si>
    <t>1426193</t>
  </si>
  <si>
    <t>1427407</t>
  </si>
  <si>
    <t>1404828</t>
  </si>
  <si>
    <t>1404827</t>
  </si>
  <si>
    <t>1427654</t>
  </si>
  <si>
    <t>1397796</t>
  </si>
  <si>
    <t>1404829</t>
  </si>
  <si>
    <t>1404826</t>
  </si>
  <si>
    <t>1357020</t>
  </si>
  <si>
    <t>1165765</t>
  </si>
  <si>
    <t>1328645</t>
  </si>
  <si>
    <t>1043109</t>
  </si>
  <si>
    <t>1248324</t>
  </si>
  <si>
    <t>1019095</t>
  </si>
  <si>
    <t>1420481</t>
  </si>
  <si>
    <t>1410802</t>
  </si>
  <si>
    <t>1184868</t>
  </si>
  <si>
    <t>1279680</t>
  </si>
  <si>
    <t>1352192</t>
  </si>
  <si>
    <t>1218170</t>
  </si>
  <si>
    <t>1247944</t>
  </si>
  <si>
    <t>1409332</t>
  </si>
  <si>
    <t>1405257</t>
  </si>
  <si>
    <t>1351686</t>
  </si>
  <si>
    <t>1351936</t>
  </si>
  <si>
    <t>1351943</t>
  </si>
  <si>
    <t>1410776</t>
  </si>
  <si>
    <t>1391131</t>
  </si>
  <si>
    <t>1420482</t>
  </si>
  <si>
    <t>1358894</t>
  </si>
  <si>
    <t>1020179</t>
  </si>
  <si>
    <t>1020177</t>
  </si>
  <si>
    <t>1342395</t>
  </si>
  <si>
    <t>1388479</t>
  </si>
  <si>
    <t>1024032</t>
  </si>
  <si>
    <t>1428713</t>
  </si>
  <si>
    <t>1327631</t>
  </si>
  <si>
    <t>1230151</t>
  </si>
  <si>
    <t>1289922</t>
  </si>
  <si>
    <t>1154291</t>
  </si>
  <si>
    <t>1229159</t>
  </si>
  <si>
    <t>1419620</t>
  </si>
  <si>
    <t>1183308</t>
  </si>
  <si>
    <t>1416179</t>
  </si>
  <si>
    <t>1416180</t>
  </si>
  <si>
    <t>1420560</t>
  </si>
  <si>
    <t>1288443</t>
  </si>
  <si>
    <t>1132880</t>
  </si>
  <si>
    <t>1400937</t>
  </si>
  <si>
    <t>1019096</t>
  </si>
  <si>
    <t>1397742</t>
  </si>
  <si>
    <t>1421030</t>
  </si>
  <si>
    <t>1421035</t>
  </si>
  <si>
    <t>1428262</t>
  </si>
  <si>
    <t>1408651</t>
  </si>
  <si>
    <t>1352000</t>
  </si>
  <si>
    <t>1394174</t>
  </si>
  <si>
    <t>1358833</t>
  </si>
  <si>
    <t>1231555</t>
  </si>
  <si>
    <t>1422088</t>
  </si>
  <si>
    <t>1399226</t>
  </si>
  <si>
    <t>1255384</t>
  </si>
  <si>
    <t>1399174</t>
  </si>
  <si>
    <t>1231554</t>
  </si>
  <si>
    <t>1153762</t>
  </si>
  <si>
    <t>1332642</t>
  </si>
  <si>
    <t>1152326</t>
  </si>
  <si>
    <t>1400792</t>
  </si>
  <si>
    <t>1157269</t>
  </si>
  <si>
    <t>1148211</t>
  </si>
  <si>
    <t>1150951</t>
  </si>
  <si>
    <t>1152548</t>
  </si>
  <si>
    <t>1420741</t>
  </si>
  <si>
    <t>1421288</t>
  </si>
  <si>
    <t>1421833</t>
  </si>
  <si>
    <t>1400632</t>
  </si>
  <si>
    <t>1154727</t>
  </si>
  <si>
    <t>1152079</t>
  </si>
  <si>
    <t>1421275</t>
  </si>
  <si>
    <t>1364301</t>
  </si>
  <si>
    <t>1400631</t>
  </si>
  <si>
    <t>1391844</t>
  </si>
  <si>
    <t>1151168</t>
  </si>
  <si>
    <t>1156657</t>
  </si>
  <si>
    <t>1355049</t>
  </si>
  <si>
    <t>1156032</t>
  </si>
  <si>
    <t>1153321</t>
  </si>
  <si>
    <t>1153886</t>
  </si>
  <si>
    <t>1429857</t>
  </si>
  <si>
    <t>1391344</t>
  </si>
  <si>
    <t>1147735</t>
  </si>
  <si>
    <t>1153884</t>
  </si>
  <si>
    <t>1424303</t>
  </si>
  <si>
    <t>1423549</t>
  </si>
  <si>
    <t>1391848</t>
  </si>
  <si>
    <t>1422681</t>
  </si>
  <si>
    <t>1157235</t>
  </si>
  <si>
    <t>1193589</t>
  </si>
  <si>
    <t>1193565</t>
  </si>
  <si>
    <t>1416049</t>
  </si>
  <si>
    <t>1416091</t>
  </si>
  <si>
    <t>1416089</t>
  </si>
  <si>
    <t>1427565</t>
  </si>
  <si>
    <t>1422026</t>
  </si>
  <si>
    <t>1399178</t>
  </si>
  <si>
    <t>1422097</t>
  </si>
  <si>
    <t>1302435</t>
  </si>
  <si>
    <t>1411707</t>
  </si>
  <si>
    <t>1151054</t>
  </si>
  <si>
    <t>1424403</t>
  </si>
  <si>
    <t>1140288</t>
  </si>
  <si>
    <t>1295037</t>
  </si>
  <si>
    <t>1369420</t>
  </si>
  <si>
    <t>1425676</t>
  </si>
  <si>
    <t>1430835</t>
  </si>
  <si>
    <t>1404024</t>
  </si>
  <si>
    <t>1184337</t>
  </si>
  <si>
    <t>1241147</t>
  </si>
  <si>
    <t>1373301</t>
  </si>
  <si>
    <t>1425122</t>
  </si>
  <si>
    <t>1334315</t>
  </si>
  <si>
    <t>1148541</t>
  </si>
  <si>
    <t>1193655</t>
  </si>
  <si>
    <t>1193537</t>
  </si>
  <si>
    <t>1229246</t>
  </si>
  <si>
    <t>1337319</t>
  </si>
  <si>
    <t>1396431</t>
  </si>
  <si>
    <t>1153722</t>
  </si>
  <si>
    <t>1157238</t>
  </si>
  <si>
    <t>1349296</t>
  </si>
  <si>
    <t>1423206</t>
  </si>
  <si>
    <t>1299194</t>
  </si>
  <si>
    <t>1260099</t>
  </si>
  <si>
    <t>1283668</t>
  </si>
  <si>
    <t>1410216</t>
  </si>
  <si>
    <t>1325044</t>
  </si>
  <si>
    <t>1193540</t>
  </si>
  <si>
    <t>1152847</t>
  </si>
  <si>
    <t>1000232</t>
  </si>
  <si>
    <t>1155281</t>
  </si>
  <si>
    <t>1231295</t>
  </si>
  <si>
    <t>1144620</t>
  </si>
  <si>
    <t>1231296</t>
  </si>
  <si>
    <t>1168789</t>
  </si>
  <si>
    <t>1306782</t>
  </si>
  <si>
    <t>1143942</t>
  </si>
  <si>
    <t>1255647</t>
  </si>
  <si>
    <t>1410355</t>
  </si>
  <si>
    <t>1155867</t>
  </si>
  <si>
    <t>1276743</t>
  </si>
  <si>
    <t>1220561</t>
  </si>
  <si>
    <t>1223809</t>
  </si>
  <si>
    <t>1375267</t>
  </si>
  <si>
    <t>1411598</t>
  </si>
  <si>
    <t>1428926</t>
  </si>
  <si>
    <t>1411526</t>
  </si>
  <si>
    <t>1406134</t>
  </si>
  <si>
    <t>1417004</t>
  </si>
  <si>
    <t>1412316</t>
  </si>
  <si>
    <t>1400101</t>
  </si>
  <si>
    <t>1404106</t>
  </si>
  <si>
    <t>1261901</t>
  </si>
  <si>
    <t>1331052</t>
  </si>
  <si>
    <t>1261900</t>
  </si>
  <si>
    <t>1231334</t>
  </si>
  <si>
    <t>1422109</t>
  </si>
  <si>
    <t>1341520</t>
  </si>
  <si>
    <t>1236274</t>
  </si>
  <si>
    <t>1399115</t>
  </si>
  <si>
    <t>1422118</t>
  </si>
  <si>
    <t>1252035</t>
  </si>
  <si>
    <t>1399190</t>
  </si>
  <si>
    <t>1391852</t>
  </si>
  <si>
    <t>1273981</t>
  </si>
  <si>
    <t>1429959</t>
  </si>
  <si>
    <t>1210662</t>
  </si>
  <si>
    <t>1210660</t>
  </si>
  <si>
    <t>1410203</t>
  </si>
  <si>
    <t>1138875</t>
  </si>
  <si>
    <t>1423707</t>
  </si>
  <si>
    <t>1395404</t>
  </si>
  <si>
    <t>1404672</t>
  </si>
  <si>
    <t>1410537</t>
  </si>
  <si>
    <t>1430361</t>
  </si>
  <si>
    <t>1376808</t>
  </si>
  <si>
    <t>1421026</t>
  </si>
  <si>
    <t>1421028</t>
  </si>
  <si>
    <t>1411844</t>
  </si>
  <si>
    <t>1411840</t>
  </si>
  <si>
    <t>1411845</t>
  </si>
  <si>
    <t>1411842</t>
  </si>
  <si>
    <t>1411843</t>
  </si>
  <si>
    <t>1186523</t>
  </si>
  <si>
    <t>1182787</t>
  </si>
  <si>
    <t>1332898</t>
  </si>
  <si>
    <t>1218412</t>
  </si>
  <si>
    <t>1426486</t>
  </si>
  <si>
    <t>1309719</t>
  </si>
  <si>
    <t>1402295</t>
  </si>
  <si>
    <t>1430091</t>
  </si>
  <si>
    <t>1044966</t>
  </si>
  <si>
    <t>1289337</t>
  </si>
  <si>
    <t>1411460</t>
  </si>
  <si>
    <t>1410806</t>
  </si>
  <si>
    <t>1037653</t>
  </si>
  <si>
    <t>1037472</t>
  </si>
  <si>
    <t>1416238</t>
  </si>
  <si>
    <t>1416237</t>
  </si>
  <si>
    <t>1421043</t>
  </si>
  <si>
    <t>1175334</t>
  </si>
  <si>
    <t>1187604</t>
  </si>
  <si>
    <t>1222505</t>
  </si>
  <si>
    <t>1238028</t>
  </si>
  <si>
    <t>1304400</t>
  </si>
  <si>
    <t>1135144</t>
  </si>
  <si>
    <t>1289958</t>
  </si>
  <si>
    <t>1304398</t>
  </si>
  <si>
    <t>1411451</t>
  </si>
  <si>
    <t>1410799</t>
  </si>
  <si>
    <t>1157262</t>
  </si>
  <si>
    <t>1173607</t>
  </si>
  <si>
    <t>1246194</t>
  </si>
  <si>
    <t>1258755</t>
  </si>
  <si>
    <t>1154016</t>
  </si>
  <si>
    <t>1155335</t>
  </si>
  <si>
    <t>1417369</t>
  </si>
  <si>
    <t>1399492</t>
  </si>
  <si>
    <t>1411458</t>
  </si>
  <si>
    <t>1422071</t>
  </si>
  <si>
    <t>1174962</t>
  </si>
  <si>
    <t>1236781</t>
  </si>
  <si>
    <t>1331776</t>
  </si>
  <si>
    <t>1322487</t>
  </si>
  <si>
    <t>1353724</t>
  </si>
  <si>
    <t>1134431</t>
  </si>
  <si>
    <t>1414322</t>
  </si>
  <si>
    <t>1414326</t>
  </si>
  <si>
    <t>1416105</t>
  </si>
  <si>
    <t>1420475</t>
  </si>
  <si>
    <t>1414058</t>
  </si>
  <si>
    <t>1253685</t>
  </si>
  <si>
    <t>1429584</t>
  </si>
  <si>
    <t>1223324</t>
  </si>
  <si>
    <t>1420484</t>
  </si>
  <si>
    <t>1406120</t>
  </si>
  <si>
    <t>1420485</t>
  </si>
  <si>
    <t>1403345</t>
  </si>
  <si>
    <t>1430281</t>
  </si>
  <si>
    <t>1428306</t>
  </si>
  <si>
    <t>1205464</t>
  </si>
  <si>
    <t>1171930</t>
  </si>
  <si>
    <t>1427127</t>
  </si>
  <si>
    <t>1354045</t>
  </si>
  <si>
    <t>1286243</t>
  </si>
  <si>
    <t>1256520</t>
  </si>
  <si>
    <t>1248649</t>
  </si>
  <si>
    <t>1427954</t>
  </si>
  <si>
    <t>1403338</t>
  </si>
  <si>
    <t>1410813</t>
  </si>
  <si>
    <t>1392460</t>
  </si>
  <si>
    <t>1325895</t>
  </si>
  <si>
    <t>1423558</t>
  </si>
  <si>
    <t>1295334</t>
  </si>
  <si>
    <t>1146766</t>
  </si>
  <si>
    <t>1393826</t>
  </si>
  <si>
    <t>1434046</t>
  </si>
  <si>
    <t>1428675</t>
  </si>
  <si>
    <t>1258736</t>
  </si>
  <si>
    <t>1422085</t>
  </si>
  <si>
    <t>1386648</t>
  </si>
  <si>
    <t>Anel Esab 701184</t>
  </si>
  <si>
    <t>Revestimento Esab 700325</t>
  </si>
  <si>
    <t>Adaptador Promau 43832021</t>
  </si>
  <si>
    <t>Adaptador Promau 43832772</t>
  </si>
  <si>
    <t>Barra Promau 43832685</t>
  </si>
  <si>
    <t>Bloco Davi 44543190</t>
  </si>
  <si>
    <t>Bomba Promau 44561540</t>
  </si>
  <si>
    <t>Botao Promau 43666311</t>
  </si>
  <si>
    <t>Botao Promau 43666313</t>
  </si>
  <si>
    <t>Botao Promau 43666314</t>
  </si>
  <si>
    <t>Botao Promau 43832557</t>
  </si>
  <si>
    <t>Chave Promau 43832764</t>
  </si>
  <si>
    <t>Contator Promau 43832763</t>
  </si>
  <si>
    <t>Controlador Promau 43832667</t>
  </si>
  <si>
    <t>Controlador Promau 43832668</t>
  </si>
  <si>
    <t>Controlador Promau 43832669</t>
  </si>
  <si>
    <t>Controlador Promau 43832681</t>
  </si>
  <si>
    <t>Cpu Promau 43832886</t>
  </si>
  <si>
    <t>Eixo Promau Tr22550220</t>
  </si>
  <si>
    <t>Modulo Promau 43831601</t>
  </si>
  <si>
    <t>Modulo Promau 43831904</t>
  </si>
  <si>
    <t>Modulo Promau 43831906</t>
  </si>
  <si>
    <t>Modulo Promau 43831943</t>
  </si>
  <si>
    <t>Modulo Promau 43831947</t>
  </si>
  <si>
    <t>Modulo Promau 43831948</t>
  </si>
  <si>
    <t>Modulo Promau 43831998</t>
  </si>
  <si>
    <t>Modulo Promau 43832212</t>
  </si>
  <si>
    <t>Modulo Promau 43832870</t>
  </si>
  <si>
    <t>Painel Promau 43831738</t>
  </si>
  <si>
    <t>Placa Promau 43832779</t>
  </si>
  <si>
    <t>Redutor Promau 43551781</t>
  </si>
  <si>
    <t>Seletor Promau 43832576</t>
  </si>
  <si>
    <t>Software Promau Xvswloadingfee</t>
  </si>
  <si>
    <t>Suporte Cabezza Czzae25B</t>
  </si>
  <si>
    <t>Transmissor Promau 43831945</t>
  </si>
  <si>
    <t>Valvula Davi 44542409</t>
  </si>
  <si>
    <t>Ejetor Esab 709752</t>
  </si>
  <si>
    <t>Forro Esab 710292</t>
  </si>
  <si>
    <t>Ciclone Esab 700803</t>
  </si>
  <si>
    <t>Anel Esab 700294</t>
  </si>
  <si>
    <t>Bico Succao Esab 710297</t>
  </si>
  <si>
    <t>Funil Esab 700548</t>
  </si>
  <si>
    <t>Polia Cabezza Czz636</t>
  </si>
  <si>
    <t>Tampa Esab 704168</t>
  </si>
  <si>
    <t>Bloco Cabezza 20020009</t>
  </si>
  <si>
    <t>Inversor Konecranes 52427251</t>
  </si>
  <si>
    <t>Mangueira Cabezza 4Sh12X1100Mm9045</t>
  </si>
  <si>
    <t>Mangueira Cabezza 4Sh12X1300Mm</t>
  </si>
  <si>
    <t>Adaptador 311438 Msa</t>
  </si>
  <si>
    <t>Suporte 10115821Br Msa</t>
  </si>
  <si>
    <t>Absorvente Indust  Liq Cj Ol/Ag/Solv</t>
  </si>
  <si>
    <t>Adesivo Conexoes Metal 100G</t>
  </si>
  <si>
    <t>Adesivo Veda Flange 70G</t>
  </si>
  <si>
    <t>Alimentador Lincoln K23122</t>
  </si>
  <si>
    <t>Backing Cer Ret Plan 13Mm 27X600Mm</t>
  </si>
  <si>
    <t>Bico Graco Xhd621</t>
  </si>
  <si>
    <t>Botoeira Tplas Lig/Des</t>
  </si>
  <si>
    <t>Cabo Aco 6X41 Filler Aaci 5/8"</t>
  </si>
  <si>
    <t>Calca Adm M Jeans 38</t>
  </si>
  <si>
    <t>Caneta Pema Ak1894Bx24</t>
  </si>
  <si>
    <t>Capacete Seg Aba Fron Plas Lj</t>
  </si>
  <si>
    <t>Cinto Lombar Pt G C/Susp</t>
  </si>
  <si>
    <t>Cinto Lombar Pt M C/Susp</t>
  </si>
  <si>
    <t>Conjunto Fluid Power 990090000Fp</t>
  </si>
  <si>
    <t>Ejetor Esab 0339720001</t>
  </si>
  <si>
    <t>Escova Konecranes 08100111</t>
  </si>
  <si>
    <t>Espuma Eva Br 10X1400X25000Mm</t>
  </si>
  <si>
    <t>Filtro Cartuc Pel2003</t>
  </si>
  <si>
    <t>Gatilho Pan Blast Bacrcpb0085</t>
  </si>
  <si>
    <t>Induzido Esmerilhadeira Gws 22 -180</t>
  </si>
  <si>
    <t>Lampada Siccaterm 240V 250W</t>
  </si>
  <si>
    <t>Macho Man Hss Ma 16X2Mm 1</t>
  </si>
  <si>
    <t>Macho Manual Hss Bsw 1/4X20Fpp Jg3</t>
  </si>
  <si>
    <t>Mancal C/Rolam Mono Frm-Ech210</t>
  </si>
  <si>
    <t>Mangueira Mfx-M1060 Pt 10000Psi 1/4"</t>
  </si>
  <si>
    <t>Oculos Sobrepor Pc/Inc Inc Hast Esp Un</t>
  </si>
  <si>
    <t>Oleo Mpar Adt 150 20L</t>
  </si>
  <si>
    <t>Parafuso Sxt Int A898 Mb 12X100Mm</t>
  </si>
  <si>
    <t>Parafuso Motofil 7006097</t>
  </si>
  <si>
    <t>Placa Elet Konecranes 52288046</t>
  </si>
  <si>
    <t>Placa Lincoln G9304</t>
  </si>
  <si>
    <t>Pino Tecoi 2060102302</t>
  </si>
  <si>
    <t>Protetor Detritos 311431 Msa</t>
  </si>
  <si>
    <t>Rele Ana 1F 0,05S~300H</t>
  </si>
  <si>
    <t>Retentor Nbr 70 50X65X8Mm</t>
  </si>
  <si>
    <t>Retificador Lincoln G6508</t>
  </si>
  <si>
    <t>Roda Bosch 1607000430</t>
  </si>
  <si>
    <t>Rolamento Rolo Con 30307</t>
  </si>
  <si>
    <t>Sinaleiro Com Cew-Sm3-E23 Red Am 220Vca</t>
  </si>
  <si>
    <t>Sinaleiro Com Slds Red Am 24Vca/Cc</t>
  </si>
  <si>
    <t>Suporte Cmv A4514</t>
  </si>
  <si>
    <t>Tirante 7581 3M</t>
  </si>
  <si>
    <t>Tomada Sob Fm Pa66 3P+T 16A 220V</t>
  </si>
  <si>
    <t>Transdutor Davi 43744243</t>
  </si>
  <si>
    <t>Valvula Esfera 2V Lt 1" 300#</t>
  </si>
  <si>
    <t>Vedacao Esab 0332283001</t>
  </si>
  <si>
    <t>Botao Pema 605868</t>
  </si>
  <si>
    <t>Creme Protetor Mao Gr1 S/Sil 120G</t>
  </si>
  <si>
    <t>Graxa Wurth Hhs2000 500Ml</t>
  </si>
  <si>
    <t>Bocal Hypertherm 2200632</t>
  </si>
  <si>
    <t>Caneta Marcador Perm Pes 2Mm Az</t>
  </si>
  <si>
    <t>Lanterna Tatica Al Led Bat Rec</t>
  </si>
  <si>
    <t>Oleo Adit Iso68 Iv100 20L</t>
  </si>
  <si>
    <t>Pano Cost Alg Br 20Kg</t>
  </si>
  <si>
    <t>Regulador Ar Oxiacetil 200Kgf/Cm2</t>
  </si>
  <si>
    <t>Rodizio Gira Bor Br 100X32Mm 125Kg</t>
  </si>
  <si>
    <t>Luva Seg Nbr Az/Br Ls Tam7(P) 1Par</t>
  </si>
  <si>
    <t>Adesivo Uso Geral 20G</t>
  </si>
  <si>
    <t>Aditivo Radia Liq Antic 1L</t>
  </si>
  <si>
    <t>Anti-Respingo Solda Co2+Sil Liq 350G</t>
  </si>
  <si>
    <t>Bocal Tocha Oximig Me516</t>
  </si>
  <si>
    <t>Botao Emerg Imp Vm 1Na+1Nf</t>
  </si>
  <si>
    <t>Camisa Mg-Lg Oper U Brim G</t>
  </si>
  <si>
    <t>Camisa Mg-Lg Oper U Brim Gg</t>
  </si>
  <si>
    <t>Ciclone Esab 0332281001</t>
  </si>
  <si>
    <t>Contraste Part Mag 310G Metal Chek 104</t>
  </si>
  <si>
    <t>Desengraxante Liq 20L</t>
  </si>
  <si>
    <t>Eixo Makita 1402247</t>
  </si>
  <si>
    <t>Engrenag Makita 2275625</t>
  </si>
  <si>
    <t>Escova Rot 7/8" 7"</t>
  </si>
  <si>
    <t>Espatula Tri Rig Ai 100X102Mm</t>
  </si>
  <si>
    <t>Filtro Ar Graco 287032</t>
  </si>
  <si>
    <t>Filtro Cart 0180Ma010Bn</t>
  </si>
  <si>
    <t>Fita Cre Res Sint Borr Geral Br 48Mm 50M</t>
  </si>
  <si>
    <t>Fluxo Solda Po Fer</t>
  </si>
  <si>
    <t>Induzido Bosch 1604010B06</t>
  </si>
  <si>
    <t>Intercooler Lincoln L1514702</t>
  </si>
  <si>
    <t>Lampada Led A 9,5Cm 15W 2700K 127/220V</t>
  </si>
  <si>
    <t>Lanterna Cab Abs Led 2Aaa</t>
  </si>
  <si>
    <t>Lente Prot Solda Vid T12 108X50Mm</t>
  </si>
  <si>
    <t>Limpa Cont Elet 3895 65 300</t>
  </si>
  <si>
    <t>Lona Pla Az 0,5Mm 6X12M</t>
  </si>
  <si>
    <t>Luva Seg Nbr Az/Br Ls Tam10 1Par</t>
  </si>
  <si>
    <t>Luva Seg Nbr Az/Br Ls Tam8(M) 1Par</t>
  </si>
  <si>
    <t>Macarico Bz 471Mm</t>
  </si>
  <si>
    <t>Mangueira M300 Rd Pt 300Psi 1/2"</t>
  </si>
  <si>
    <t>Mangueira Sbr 1.1/4X150Psi</t>
  </si>
  <si>
    <t>Massa Epoxi Bicomp Cz 28,3G</t>
  </si>
  <si>
    <t>Oculos Conv Pc/Pt Cz Hast Reg Un</t>
  </si>
  <si>
    <t>Oculos Maverick Pc/Pt Inc Hast Reg Un</t>
  </si>
  <si>
    <t>Oleo Mpar Adt Iso680 Bd20L</t>
  </si>
  <si>
    <t>Parafuso Sxt Int A898 Ma 6X100Mm</t>
  </si>
  <si>
    <t>Pistola Solda 220V</t>
  </si>
  <si>
    <t>Protetor Fac Acr Inc Acp</t>
  </si>
  <si>
    <t>Protetor Oxipira Hyp220636</t>
  </si>
  <si>
    <t>Rolo La Sint 9Cm Plastico</t>
  </si>
  <si>
    <t>Rotor Makita 5178535</t>
  </si>
  <si>
    <t>Traqueia E8732 Cmv</t>
  </si>
  <si>
    <t>Vedacao Esab 0332282001</t>
  </si>
  <si>
    <t>Bico Mig/Mag 1,6Mm Cu 10Un</t>
  </si>
  <si>
    <t>Composto Galvaniz Frio Zn85% 300Ml</t>
  </si>
  <si>
    <t>Tubo Flexivel Pead 3/4" 140Mm</t>
  </si>
  <si>
    <t>Arame Metalizacao Zn 3,2Mm Bob12,5Kg</t>
  </si>
  <si>
    <t>Arame Solda Em12K 4Mm</t>
  </si>
  <si>
    <t>Bico Corte 1502-N10 Cu 152,5~254Mm</t>
  </si>
  <si>
    <t>Calca Adm M Jeans 40</t>
  </si>
  <si>
    <t>Diluente Thinner 2750 Nbr11702 200L</t>
  </si>
  <si>
    <t>Terminal Ilhos Sp Comp 2,5Mm2 P-Iso Az</t>
  </si>
  <si>
    <t>Bocal Tocha Oximig Me563</t>
  </si>
  <si>
    <t>Te 90° A197 300# 1.1/4"</t>
  </si>
  <si>
    <t>Tinta Spray Secagem Rap Pt</t>
  </si>
  <si>
    <t>Calca Sold M Vaq Gg</t>
  </si>
  <si>
    <t>Elemento Filt Fenix Efcpf1</t>
  </si>
  <si>
    <t>Tinta Spray Esm Br</t>
  </si>
  <si>
    <t>Capuz Sold Brim Az G</t>
  </si>
  <si>
    <t>Roda Bosch 1607000429</t>
  </si>
  <si>
    <t>Bico Mig/Mag 1,2Mm Cu 10Un</t>
  </si>
  <si>
    <t>Bico Mig/Mag 4Mm Cu 1Un</t>
  </si>
  <si>
    <t>Coletor Amostra 80Ml Ps Inc C/Gr Est</t>
  </si>
  <si>
    <t>Mola Esab 0145815002</t>
  </si>
  <si>
    <t>Pastilha Alge Tools 5607522</t>
  </si>
  <si>
    <t>Abracadeira Rsf A1010/1020 14~22Mm</t>
  </si>
  <si>
    <t>Acoplador Pema Ek1100</t>
  </si>
  <si>
    <t>Adesivo Travam/Ved Roscas 50Ml</t>
  </si>
  <si>
    <t>Anel Esab 0215201353</t>
  </si>
  <si>
    <t>Anticorrosivo Liq Geral 300Ml</t>
  </si>
  <si>
    <t>Bico Graco Grxhd623</t>
  </si>
  <si>
    <t>Bico Oximig 3Hpx052</t>
  </si>
  <si>
    <t>Calca Oper U Brim M</t>
  </si>
  <si>
    <t>Calca Oper U Brim G</t>
  </si>
  <si>
    <t>Camisa Oper M Brim P</t>
  </si>
  <si>
    <t>Cartao Pema El6752</t>
  </si>
  <si>
    <t>Cera Autom Auto Bril Pas Am 300G</t>
  </si>
  <si>
    <t>Condutor Lincoln R10100081R</t>
  </si>
  <si>
    <t>Cone Esab 0332279001</t>
  </si>
  <si>
    <t>Conector Cabo Solda Lt 95Mm2 Mac/Fem</t>
  </si>
  <si>
    <t>Curva Esab 0413576001</t>
  </si>
  <si>
    <t>Eixo Promau 22550220</t>
  </si>
  <si>
    <t>Eletrodo Grafite 5/8"</t>
  </si>
  <si>
    <t>Engrenag Makita 2275641</t>
  </si>
  <si>
    <t>Escova Rot 14Mm 4X1"</t>
  </si>
  <si>
    <t>Espatula Cht Acv 12"</t>
  </si>
  <si>
    <t>Estator Bosch F000607097</t>
  </si>
  <si>
    <t>Extrator Parafuso Vnd 3/32~5/32"</t>
  </si>
  <si>
    <t>Filme Stretch Pvc Inc 500X100M</t>
  </si>
  <si>
    <t>Filtro Ar Comp 5µ 1500L/Min</t>
  </si>
  <si>
    <t>Filtro Atlas 1613900100</t>
  </si>
  <si>
    <t>Filtro Masc Poei/Nev/Fum Cl P-2 3M 2078</t>
  </si>
  <si>
    <t>Fita Pp Uma Fac 48Mm 45M</t>
  </si>
  <si>
    <t>Fita Pvc Pt 750V 19Mm 20M</t>
  </si>
  <si>
    <t>Fita Rotulad Pp Br 12Mm 8M</t>
  </si>
  <si>
    <t>Funil Esab 0332280001</t>
  </si>
  <si>
    <t>Graxa Lubrax Lith Ep 2 20Kg</t>
  </si>
  <si>
    <t>Guia Az 1,2Mm 5,5M Mp805</t>
  </si>
  <si>
    <t>Guia Az 1,6Mm 5,5M Mp808</t>
  </si>
  <si>
    <t>Guia Linear Esf Hiwin Hgh25Cac</t>
  </si>
  <si>
    <t>Guia Pt 6,1Mm 30M 600049</t>
  </si>
  <si>
    <t>Interruptor Makita 6501060</t>
  </si>
  <si>
    <t>Inversor Weg Cfw500C16P0T4Db20</t>
  </si>
  <si>
    <t>Lente Prot Solda Pc 108X50Mm</t>
  </si>
  <si>
    <t>Macho Hss Ma-Dir 10Mm 1,5Mm 60°</t>
  </si>
  <si>
    <t>Macho Hss Ma-Dir 5Mm 0,8Mm 60°</t>
  </si>
  <si>
    <t>Macho Hss Ma-Dir 8Mm 1,25Mm 60°</t>
  </si>
  <si>
    <t>Macho Man Hss Mb 10X1,25Mm 1</t>
  </si>
  <si>
    <t>Mancal C/Rolam Mono Frm-F210</t>
  </si>
  <si>
    <t>Mangueira M300 Pt 300Psi 5/16"</t>
  </si>
  <si>
    <t>Mangueira Nbr 25,4X300Psi</t>
  </si>
  <si>
    <t>Mascara Resp Facial M Bc Dp</t>
  </si>
  <si>
    <t>Massa Polir Automotiva 1 Rs 1Kg</t>
  </si>
  <si>
    <t>Modulo Bosch 1607000C4M</t>
  </si>
  <si>
    <t>Oleo Lubrax 15W40</t>
  </si>
  <si>
    <t>Parafuso Sxt Int A898 Ma 8X120Mm</t>
  </si>
  <si>
    <t>Peneira Rd Ai 3X2" 400Mh</t>
  </si>
  <si>
    <t>Plugue F 4P 32A 440Vca Ip65</t>
  </si>
  <si>
    <t>Plugue M 3P+T 16A 220V Ip44</t>
  </si>
  <si>
    <t>Ponte Lincoln 109Sm1545412</t>
  </si>
  <si>
    <t>Protetor Plug Si Lj Cog Reut M</t>
  </si>
  <si>
    <t>Pulverizador Man Gatilho Nt 1000Ml</t>
  </si>
  <si>
    <t>Rolamento Agulha Hk-121812</t>
  </si>
  <si>
    <t>Rolamento Rig Esfera 6001Zz</t>
  </si>
  <si>
    <t>Rolamento Rig Esfera 6200</t>
  </si>
  <si>
    <t>Rolamento Rig Esfera 6201</t>
  </si>
  <si>
    <t>Rolamento Rig Esfera 6303-2Zc3</t>
  </si>
  <si>
    <t>Solucao Refriger Solda Liq Inc Gal3,8L</t>
  </si>
  <si>
    <t>Terminal Compres 120X14Mm Sadel</t>
  </si>
  <si>
    <t>Valvula Corta Cha 1,5Bar 30M3/H</t>
  </si>
  <si>
    <t>Valvula Corta Chama 9/16" 1,5Bar</t>
  </si>
  <si>
    <t>Vedacao Tsn513L 4Lab 60Mm Snl1513/60Tl</t>
  </si>
  <si>
    <t>Cam Mg-Lg Adm Masc Alg G</t>
  </si>
  <si>
    <t>Arame Solda Er 70 S6 1,2Mm</t>
  </si>
  <si>
    <t>Calca Adm M Jeans 44</t>
  </si>
  <si>
    <t>Disco Corte Ox Al 228,6X6.35X22,23Mm</t>
  </si>
  <si>
    <t>Oculos Conv Pla/Pt Inc Hast Reg Un</t>
  </si>
  <si>
    <t>Protetor Solar Raios Uva/Uvb Fps60</t>
  </si>
  <si>
    <t>Abracadeira Rsf A1020 9~13Mm</t>
  </si>
  <si>
    <t>Avental Seg Pvc 120X70Cm</t>
  </si>
  <si>
    <t>Bocal Tocha Oximig Te 444</t>
  </si>
  <si>
    <t>Botina Seg Eletr Cou Curt Pt Biq Comp 42</t>
  </si>
  <si>
    <t>Blusao Solda Vaqueta Velc S/Cp Gg</t>
  </si>
  <si>
    <t>Disco Corte Carb Sil 178X3X22,22Mm</t>
  </si>
  <si>
    <t>Camisa Mg-Lg Oper U Brim M</t>
  </si>
  <si>
    <t>Escova Manual Ac 1C 250Mm</t>
  </si>
  <si>
    <t>Giz Escolar Br 81X10Mm 64Un</t>
  </si>
  <si>
    <t>Lampada Fluor 3U 21W 220V E27 Am</t>
  </si>
  <si>
    <t>Luva Seguranca Vaq Ct10 Un</t>
  </si>
  <si>
    <t>Luva Trab Leve Ltx-Cr 10 Am Antid</t>
  </si>
  <si>
    <t>Luva Seg Nbr Az/Br Ls Tam9 1Par</t>
  </si>
  <si>
    <t>Oleo Soluvel 20L</t>
  </si>
  <si>
    <t>Retentor Fluid Power 108395000</t>
  </si>
  <si>
    <t>Respirador C/Valvula P2 Br</t>
  </si>
  <si>
    <t>Rolamento Rig Esfera 61800-Zz</t>
  </si>
  <si>
    <t>Acoplamento Eletr 3P+T 16A 220/240V</t>
  </si>
  <si>
    <t>Limpador Bic Cte/Ext 13Ag+Lima</t>
  </si>
  <si>
    <t>Botina Seg Eletr Cou Curt Pt Biq Comp 40</t>
  </si>
  <si>
    <t>Acendedor Macarico Concha Inox</t>
  </si>
  <si>
    <t>Rolamento Rig Esfera 6203-Zz</t>
  </si>
  <si>
    <t>Porta Bico Toch Tmce-400 M8 Tm-053</t>
  </si>
  <si>
    <t>Rw 222 Po 1Kg</t>
  </si>
  <si>
    <t>Disco Lixa Fnt G36 180Mm</t>
  </si>
  <si>
    <t>Graxa Molykote D321R 400Ml</t>
  </si>
  <si>
    <t>Pala-Capa Externa Bac-Bh-Pb-0024 Cmv</t>
  </si>
  <si>
    <t>Mang Sol/Cor Dp Nbr Lis Vd/Vm 5/16"</t>
  </si>
  <si>
    <t>Plastico Bolha Pead 1,3X100M</t>
  </si>
  <si>
    <t>Bateria Alcal 9V</t>
  </si>
  <si>
    <t>Giz Linha, Jg Br 100G 30M</t>
  </si>
  <si>
    <t>Mangueira M300 Rd Am 300Psi 1/2"</t>
  </si>
  <si>
    <t>Lixa Ferro Folha 220 225X275Mm</t>
  </si>
  <si>
    <t>Correia V Lisa 5V 1060</t>
  </si>
  <si>
    <t>Escova Carvao Bosch Gws-21180</t>
  </si>
  <si>
    <t>Lixa Ferro Folha 100 225X275Mm</t>
  </si>
  <si>
    <t>Pincel Trincha Pl Sint Pt 2"</t>
  </si>
  <si>
    <t>Broca Par 14Mm Md 160Mm</t>
  </si>
  <si>
    <t>Interruptor Alav 3P Lg-Des-Lg 15A</t>
  </si>
  <si>
    <t>Tinta Spray Secagem Rap Al</t>
  </si>
  <si>
    <t>Sensor Oxipira Tlw3Mc1</t>
  </si>
  <si>
    <t>Transdutor Hypertherm 005263</t>
  </si>
  <si>
    <t>Eletrodo Oxipira Hyp220629</t>
  </si>
  <si>
    <t>Lente Varifoc Man 6~60Mm F1.6-360° 1/3"</t>
  </si>
  <si>
    <t>Caneta Marcador Perm Pom 2Mm Vm</t>
  </si>
  <si>
    <t>Estator Makita 5234133</t>
  </si>
  <si>
    <t>Abafador Concha Abs/Vm 20Db Acop Capac</t>
  </si>
  <si>
    <t>Abracadeira Esab 0148144001</t>
  </si>
  <si>
    <t>Abracadeira Rsf A1010/1020 22~32Mm</t>
  </si>
  <si>
    <t>Abracadeira Rsf A1010/1020 32~44Mm</t>
  </si>
  <si>
    <t>Abracadeira Rsf A1010/1020 44~57Mm</t>
  </si>
  <si>
    <t>Abracadeira Rsf A1010/1020 57~70Mm</t>
  </si>
  <si>
    <t>Abracadeira Rsf Ai304 16~25Mm</t>
  </si>
  <si>
    <t>Acionador Alarme Press Baixo Ender</t>
  </si>
  <si>
    <t>Adaptador Pema 602829</t>
  </si>
  <si>
    <t>Adaptador Pema Ek1122</t>
  </si>
  <si>
    <t>Adaptador Pema El6692</t>
  </si>
  <si>
    <t>Adesivo Junta Motor Diesel Mr Sbr 73G</t>
  </si>
  <si>
    <t>Adesivo Silicone Mono Br 280G</t>
  </si>
  <si>
    <t>Adesivo Silicone Mono Inc 50G</t>
  </si>
  <si>
    <t>Aditivo Banho Part Mag 20~50Ml/L Emb5L</t>
  </si>
  <si>
    <t>Almotolia Hospit Pp Br 500Ml</t>
  </si>
  <si>
    <t>Alternador; Bosch; 0986037890</t>
  </si>
  <si>
    <t>Alto Falante Motorola 0186638Z03</t>
  </si>
  <si>
    <t>Amortecedor Baltec 1890000000002</t>
  </si>
  <si>
    <t>Amortecedor Bosch 1600290060</t>
  </si>
  <si>
    <t>Amplificador Davi Edmm3111130E0A</t>
  </si>
  <si>
    <t>Amplificador Konecranes 8504312000</t>
  </si>
  <si>
    <t>Anel 3M 6895</t>
  </si>
  <si>
    <t>Anel Bosch 1600206020</t>
  </si>
  <si>
    <t>Anel Bosch 1600206036</t>
  </si>
  <si>
    <t>Anel Bosch F000616060</t>
  </si>
  <si>
    <t>Anel Elast Ret Ext Ai420 15Mm</t>
  </si>
  <si>
    <t>Anel Esab 0215201345</t>
  </si>
  <si>
    <t>Anel Imetex Rfn701220X47</t>
  </si>
  <si>
    <t>Anel Imetex Rfn701228X55</t>
  </si>
  <si>
    <t>Anel Imetex Rfn701235X60</t>
  </si>
  <si>
    <t>Anel Makita 2130265</t>
  </si>
  <si>
    <t>Anel Vedac Schaeffler Sd18X26X4</t>
  </si>
  <si>
    <t>Arame Metalizacao Zn 1,6Mm Bob12,5Kg</t>
  </si>
  <si>
    <t>Armacao Ocul Uni Espuma Pt Un</t>
  </si>
  <si>
    <t>Arruela Cir Lis A1020 Bic 1/2"</t>
  </si>
  <si>
    <t>Arruela Mbp A41002</t>
  </si>
  <si>
    <t>Arruela Mbp A41003</t>
  </si>
  <si>
    <t>Arruela Mbp A43002</t>
  </si>
  <si>
    <t>Arruela Mbp A43003</t>
  </si>
  <si>
    <t>Arruela Mbp B44004</t>
  </si>
  <si>
    <t>Arruela Seguranca Rolamento As-1730</t>
  </si>
  <si>
    <t>Arruela Trava A1045 37,5X62X1,2Mm</t>
  </si>
  <si>
    <t>Assento Mbp A41006</t>
  </si>
  <si>
    <t>Assento Mbp B44001</t>
  </si>
  <si>
    <t>Assento Mbp B44003</t>
  </si>
  <si>
    <t>Avental Solda Rasp U</t>
  </si>
  <si>
    <t>Backing Cer Cil 9Mm 600Mm</t>
  </si>
  <si>
    <t>Adesivo Trava Rosca 20Ml</t>
  </si>
  <si>
    <t>Base Rele Miniat 1Naf Din35 10A</t>
  </si>
  <si>
    <t>Bateria Selada 170Ah 12V</t>
  </si>
  <si>
    <t>Bico Antigotejador Bsp 3/4" 1000Psi</t>
  </si>
  <si>
    <t>Bico Corte 0330-0007-N 4 Cu 60~80Mm</t>
  </si>
  <si>
    <t>Bico Corte 1502-N6 Cu 20~25Mm</t>
  </si>
  <si>
    <t>Bico Corte 1502-N8 Cu 50~125Mm</t>
  </si>
  <si>
    <t>Bico Graco Grxhd523</t>
  </si>
  <si>
    <t>Bico Graco Xhd519</t>
  </si>
  <si>
    <t>Bico Graco Xhd521</t>
  </si>
  <si>
    <t>Bico Graco Xhd525</t>
  </si>
  <si>
    <t>Bico Graco Xhd617</t>
  </si>
  <si>
    <t>Bico Graco Xhd619</t>
  </si>
  <si>
    <t>Anel Dif Hypertherm 220631</t>
  </si>
  <si>
    <t>Bico Hypertherm 220439</t>
  </si>
  <si>
    <t>Bico Lincoln 9Ss13804</t>
  </si>
  <si>
    <t>Bico Oximig 2Hpx051</t>
  </si>
  <si>
    <t>Bico Oximig 4Hpx053</t>
  </si>
  <si>
    <t>Bico Oximig 5Hpx054</t>
  </si>
  <si>
    <t>Bloco Promau 44544020</t>
  </si>
  <si>
    <t>Blusao Solda Vaqueta Velc S/Cp G</t>
  </si>
  <si>
    <t>Blusao Solda Vaqueta Velc S/Cp M</t>
  </si>
  <si>
    <t>Arame Solda E71T-1 1,6Mm</t>
  </si>
  <si>
    <t>Arame Solda E71T-1C 1,2Mm</t>
  </si>
  <si>
    <t>Blusao Solda Vaqueta Velc S/Cp P</t>
  </si>
  <si>
    <t>Bobina Rexroth R900021389</t>
  </si>
  <si>
    <t>Bobina Solenoide Eg12Srgmo Brahma</t>
  </si>
  <si>
    <t>Bobina; 230Vca; 10W; 018Z6592; Danfoss</t>
  </si>
  <si>
    <t>Bocal Hypertherm 220764</t>
  </si>
  <si>
    <t>Bocal Tocha Oximig Me517</t>
  </si>
  <si>
    <t>Bocal Tocha Oximig Te443</t>
  </si>
  <si>
    <t>Bomba Cabezza Czz288</t>
  </si>
  <si>
    <t>Bomba Mb R9042011201</t>
  </si>
  <si>
    <t>Atuador Chav Fixo Xcs-Z03</t>
  </si>
  <si>
    <t>Avental Cozi Algodao 120X70Cm</t>
  </si>
  <si>
    <t>Bota Eva Br Cano Ct C/Salto 37</t>
  </si>
  <si>
    <t>Bota Eva Br Cano Ct C/Salto 40</t>
  </si>
  <si>
    <t>Botao Acr 0110100235</t>
  </si>
  <si>
    <t>Botao Bosch 1607000431</t>
  </si>
  <si>
    <t>Botao Df Dup Pt 1Nf</t>
  </si>
  <si>
    <t>Botao Df Dup Vd 1Na+1Nf</t>
  </si>
  <si>
    <t>Botao Face Anti Vand Dup Az 1Na</t>
  </si>
  <si>
    <t>Botao Hbc Ie230001</t>
  </si>
  <si>
    <t>Botao Pema 601479</t>
  </si>
  <si>
    <t>Botao Pema 601614</t>
  </si>
  <si>
    <t>Botao Pema 601975</t>
  </si>
  <si>
    <t>Botao Pema 603447</t>
  </si>
  <si>
    <t>Botina Eletr Cou Curt Pt Biq Comp 36</t>
  </si>
  <si>
    <t>Botina Eletr Cou Curt Pt Biq Comp 38</t>
  </si>
  <si>
    <t>Botina Oper/Adm Cou Curt Pt Biq Comp 37</t>
  </si>
  <si>
    <t>Botina Oper/Adm Cou Curt Pt Biq Comp 39</t>
  </si>
  <si>
    <t>Bico Jat Hollo-Blast Md 124,35X12,7Mm</t>
  </si>
  <si>
    <t>Botina Oper/Adm Cou Curt Pt Biq Comp 44</t>
  </si>
  <si>
    <t>Botina Seg Eletr Cou Curt Pt Biq Comp 41</t>
  </si>
  <si>
    <t>Botina Seg Eletr Cou Curt Pt Biq Comp 43</t>
  </si>
  <si>
    <t>Botina Seg Eletr Cou Curt Pt Biq Comp 45</t>
  </si>
  <si>
    <t>Botina Seg Oper Cou Curt Pt Biq Comp 41</t>
  </si>
  <si>
    <t>Botina Seg Oper Microfb Br Biq Comp 40</t>
  </si>
  <si>
    <t>Botina Seg Oper Microfb Br Biq Comp 41</t>
  </si>
  <si>
    <t>Botina Seg Oper Microfb Br Biq Comp 42</t>
  </si>
  <si>
    <t>Botina Seg Oper Microfb Br Biq Comp 43</t>
  </si>
  <si>
    <t>Braco Konecranes 08120501</t>
  </si>
  <si>
    <t>Broca Par 1,5Mm Hss 71Mm</t>
  </si>
  <si>
    <t>Broca Par 10,5Mm Hss 133Mm</t>
  </si>
  <si>
    <t>Broca Par 10Mm Hss 100Mm</t>
  </si>
  <si>
    <t>Broca Par 11,5Mm Hss 142Mm</t>
  </si>
  <si>
    <t>Broca Par 11Mm Hss 142Mm</t>
  </si>
  <si>
    <t>Broca Par 12Mm Hss 295Mm</t>
  </si>
  <si>
    <t>Broca Par 1Mm Hss 26Mm</t>
  </si>
  <si>
    <t>Broca Par 2,5Mm Hss 71Mm</t>
  </si>
  <si>
    <t>Broca Par 2Mm Hss 71Mm</t>
  </si>
  <si>
    <t>Broca Par 3,5Mm Hss 70Mm</t>
  </si>
  <si>
    <t>Broca Par 3Mm Hss 71Mm</t>
  </si>
  <si>
    <t>Broca Par 4,5Mm Hss 75Mm</t>
  </si>
  <si>
    <t>Broca Par 4Mm Hss 75Mm</t>
  </si>
  <si>
    <t>Broca Par 4Mm Md 75Mm</t>
  </si>
  <si>
    <t>Broca Par 5,5Mm Hss 86Mm</t>
  </si>
  <si>
    <t>Botao Lincoln 9Et1049R</t>
  </si>
  <si>
    <t>Broca Par 5Mm Hss 75Mm</t>
  </si>
  <si>
    <t>Broca Par 6,5Mm Hss 101Mm</t>
  </si>
  <si>
    <t>Broca Par 6Mm Hss 71Mm</t>
  </si>
  <si>
    <t>Broca Par 7,5Mm Hss 109Mm</t>
  </si>
  <si>
    <t>Broca Par 7Mm Hss 100Mm</t>
  </si>
  <si>
    <t>Broca Par 8,5Mm Hss 90Mm</t>
  </si>
  <si>
    <t>Broca Par 8Mm Hss 100Mm</t>
  </si>
  <si>
    <t>Broca Par 9,5Mm Hss 125Mm</t>
  </si>
  <si>
    <t>Broca Par 9Mm Hss 125Mm</t>
  </si>
  <si>
    <t>Bucha Schaeffler Hk1212</t>
  </si>
  <si>
    <t>Bucha Schaeffler Hk1214</t>
  </si>
  <si>
    <t>Bucha Schaeffler Hk1512</t>
  </si>
  <si>
    <t>Cabecote Aut 280~420Mm 132X135Mm</t>
  </si>
  <si>
    <t>Cabecote Schneider Zckd41</t>
  </si>
  <si>
    <t>Cabecote Schneider Zckm1</t>
  </si>
  <si>
    <t>Cabo Aco 8X26 Std Aa 15Mm</t>
  </si>
  <si>
    <t>Cabo Aco 8X31 Ws Aa 16Mm</t>
  </si>
  <si>
    <t>Cabo Cu Cl2 Pt 3X1,5Mm2</t>
  </si>
  <si>
    <t>Cabo Cu Cl2 Pt 4X2,5Mm2</t>
  </si>
  <si>
    <t>Cabo Cu Cl2 Pt 4X6Mm2</t>
  </si>
  <si>
    <t>Cabo Cu Cl5 Az 4X1,5Mm2</t>
  </si>
  <si>
    <t>Cabo Cu Cl5 Az 4X4Mm2</t>
  </si>
  <si>
    <t>Cabo Ignicao Ngk Stv25</t>
  </si>
  <si>
    <t>Cabo Konecranes 265052506</t>
  </si>
  <si>
    <t>Cabo Promau 43832043</t>
  </si>
  <si>
    <t>Cabo Seguranca Ac 1" 760Mm 1:5</t>
  </si>
  <si>
    <t>Cabo Seguranca Ac 1/2" 760Mm F5</t>
  </si>
  <si>
    <t>Caixa Lincoln K26264</t>
  </si>
  <si>
    <t>Caixa Makita 3185237</t>
  </si>
  <si>
    <t>Calca Adm M Jeans 42</t>
  </si>
  <si>
    <t>Calca Adm M Jeans 46</t>
  </si>
  <si>
    <t>Calca Adm M Jeans 48</t>
  </si>
  <si>
    <t>Calca Adm M Jeans 50</t>
  </si>
  <si>
    <t>Calca Adm M Jeans 52</t>
  </si>
  <si>
    <t>Calca Adm M Jeans 54</t>
  </si>
  <si>
    <t>Calca Coz U Brim G</t>
  </si>
  <si>
    <t>Calca Coz U Brim M</t>
  </si>
  <si>
    <t>Calca Coz U Brim P</t>
  </si>
  <si>
    <t>Calca Elet U Alg Antich G</t>
  </si>
  <si>
    <t>Calca Elet U Alg Antich Gg</t>
  </si>
  <si>
    <t>Calca Elet U Alg Antich M</t>
  </si>
  <si>
    <t>Calca Elet U Alg Antich P</t>
  </si>
  <si>
    <t>Calca Oper U Brim Egg</t>
  </si>
  <si>
    <t>Calca Oper U Brim Gg</t>
  </si>
  <si>
    <t>Calca Oper U Brim P</t>
  </si>
  <si>
    <t>Calca Sold M Vaq Egg</t>
  </si>
  <si>
    <t>Calca Sold M Vaq G</t>
  </si>
  <si>
    <t>Calca Sold M Vaq M</t>
  </si>
  <si>
    <t>Camisa Mg-Ct Coz F Brim M</t>
  </si>
  <si>
    <t>Camisa Mg-Ct Coz M Brim M</t>
  </si>
  <si>
    <t>Camisa Mg-Lg Adm F 60Alg/40Pes P</t>
  </si>
  <si>
    <t>Camisa Mg-Lg Adm F Alg G</t>
  </si>
  <si>
    <t>Camisa Mg-Lg Adm F Alg Gg</t>
  </si>
  <si>
    <t>Camisa Mg-Lg Adm F Alg M</t>
  </si>
  <si>
    <t>Camisa Mg-Lg Adm M 60Alg/40Pes Gg</t>
  </si>
  <si>
    <t>Camisa Mg-Lg Adm M Alg M</t>
  </si>
  <si>
    <t>Camisa Mg-Lg Adm M Alg P</t>
  </si>
  <si>
    <t>Camisa Mg-Lg Elet M Alg Antich G</t>
  </si>
  <si>
    <t>Camisa Mg-Lg Elet M Alg Antich M</t>
  </si>
  <si>
    <t>Camisa Mg-Lg Elet M Alg Antich P</t>
  </si>
  <si>
    <t>Camisa Mg-Lg Oper U Brim Egg</t>
  </si>
  <si>
    <t>Camisa Mpb B40002</t>
  </si>
  <si>
    <t>Caneta Marcador Perm Pes 2Mm Pt</t>
  </si>
  <si>
    <t>Capa Botao Comando 2765 Margirius</t>
  </si>
  <si>
    <t>Capa Chuva Std Pvc Am Gg</t>
  </si>
  <si>
    <t>Capa Chuva Std Pvc Am M</t>
  </si>
  <si>
    <t>Capa Lincoln 0646233005R</t>
  </si>
  <si>
    <t>Capacete Seg Aba Fron Plas Az</t>
  </si>
  <si>
    <t>Capacete Seg Aba Fron Plas Br</t>
  </si>
  <si>
    <t>Capacete Seg Linha Ar Mot Pead Pt</t>
  </si>
  <si>
    <t>Capacitor Lincoln S13490157</t>
  </si>
  <si>
    <t>Carcaca Bosch 1605108264</t>
  </si>
  <si>
    <t>Carneira C/ Jug 498 Msa</t>
  </si>
  <si>
    <t>Cartao Motofil 6Es79538Lf310A00</t>
  </si>
  <si>
    <t>Cartao Motofil 6Es79538Lg310A00</t>
  </si>
  <si>
    <t>Cartao Pema El3104</t>
  </si>
  <si>
    <t>Cartao Pema El4004</t>
  </si>
  <si>
    <t>Cartao Pema Kl9010</t>
  </si>
  <si>
    <t>Cartucho Resp 6000 Vap Org/Gas Aci</t>
  </si>
  <si>
    <t>Casquilho Mbp A41009</t>
  </si>
  <si>
    <t>Casquilho Mbp C41001</t>
  </si>
  <si>
    <t>Casquilho Mbp Cb2009</t>
  </si>
  <si>
    <t>Casquilho Mbp Cb2010</t>
  </si>
  <si>
    <t>Castanha Hiwin R205T4Fsi</t>
  </si>
  <si>
    <t>Chave Bosch 2607950007</t>
  </si>
  <si>
    <t>Chave Comut Man 2 Pos 10A Front</t>
  </si>
  <si>
    <t>Chave Fim Curso Pin</t>
  </si>
  <si>
    <t>Chave Lincoln S20030</t>
  </si>
  <si>
    <t>Chave Pema 601031</t>
  </si>
  <si>
    <t>Chave Pema 605516</t>
  </si>
  <si>
    <t>Cinta Elevacao Pes 7:1 16500X800Mm</t>
  </si>
  <si>
    <t>Cinta Esab 715232</t>
  </si>
  <si>
    <t>Circuito Pema 603448</t>
  </si>
  <si>
    <t>Coifa Hbc-Radiomatic Aet00080</t>
  </si>
  <si>
    <t>Comando Motofil 21818700005</t>
  </si>
  <si>
    <t>Condutor Lincoln R10100071R</t>
  </si>
  <si>
    <t>Conector Amphenol S4106Egm11181S622</t>
  </si>
  <si>
    <t>Conector Cabo Solda Lt 70Mm2 Mac</t>
  </si>
  <si>
    <t>Conector Lincoln R80400421R</t>
  </si>
  <si>
    <t>Conector Macho 15Mm 1/2" Bsp</t>
  </si>
  <si>
    <t>Conector Promau 43666421</t>
  </si>
  <si>
    <t>Conexao Girat Tritech 105035</t>
  </si>
  <si>
    <t>Conexao Mb 9062031036</t>
  </si>
  <si>
    <t>Conjunto Hypertherm 129792</t>
  </si>
  <si>
    <t>Capuz Sold Brim Az U</t>
  </si>
  <si>
    <t>Contator Pot 3Rt 25A 127Vca</t>
  </si>
  <si>
    <t>Contator Pot 3Rt1065 265A 127Vca</t>
  </si>
  <si>
    <t>Contra Placa Konecranes 52335564</t>
  </si>
  <si>
    <t>Contra Placa Konecranes 52335565</t>
  </si>
  <si>
    <t>Contra Placa Konecranes 52335566</t>
  </si>
  <si>
    <t>Contra Placa Konecranes 52335567</t>
  </si>
  <si>
    <t>Contra Placa Konecranes 52355625</t>
  </si>
  <si>
    <t>Controlador Arrefec Cmv Bacafpb0032</t>
  </si>
  <si>
    <t>Controlador Temp -128,8~1200°C On-Off</t>
  </si>
  <si>
    <t>Controle Pema 606983</t>
  </si>
  <si>
    <t>Controle Pema Apem100113</t>
  </si>
  <si>
    <t>Conversor Balun 75/300Ohm Bnc</t>
  </si>
  <si>
    <t>Correia Gates 8Pk1938</t>
  </si>
  <si>
    <t>Correia Sincronizad 675 5M 20</t>
  </si>
  <si>
    <t>Correia Sincronizad 675 H 25,4</t>
  </si>
  <si>
    <t>Correia Sincronizad 80 8M 9,5</t>
  </si>
  <si>
    <t>Chave Fim Curso Schneider Xckmr54D1</t>
  </si>
  <si>
    <t>Correia V Fracionaria Xpa</t>
  </si>
  <si>
    <t>Correia V Lisa Ax 44</t>
  </si>
  <si>
    <t>Correia V Lisa B-105 954-04208</t>
  </si>
  <si>
    <t>Correia V Trapezoidal 8/12Pk 1280</t>
  </si>
  <si>
    <t>Corrente Rolos 1.3/4" Ansi 140-2</t>
  </si>
  <si>
    <t>Creme Protetor Pele Ind Gp2 C/Sil</t>
  </si>
  <si>
    <t>Cj Protetor Facial Msa 311816</t>
  </si>
  <si>
    <t>Derivador Lincoln 0941712030R</t>
  </si>
  <si>
    <t>Desandador Rt (M1,5~M6)1/16~1/4" Lg</t>
  </si>
  <si>
    <t>Desandador Rt 1/4~3/4" Lg</t>
  </si>
  <si>
    <t>Desandador Rt 3/16~1/2" Lg</t>
  </si>
  <si>
    <t>Desengraxante Pas 500G</t>
  </si>
  <si>
    <t>Detector Notifier 302Epm135</t>
  </si>
  <si>
    <t>Difusor Gas Tig 3,2Mm Oximig</t>
  </si>
  <si>
    <t>Diodo Lincoln M1545413</t>
  </si>
  <si>
    <t>Disco Corte Carb Sil 115X2,5X22,23Mm</t>
  </si>
  <si>
    <t>Disco Corte/Desb 3T 7X1/8X7/8"</t>
  </si>
  <si>
    <t>Disco Desb 3T 4.1/2X1/4X7/8"</t>
  </si>
  <si>
    <t>Disco Desb 3T 7X1/4X7/8"</t>
  </si>
  <si>
    <t>Disco Flap Ox Al 40 180X22Mm</t>
  </si>
  <si>
    <t>Disco Flap Zirc 60 115X22,23Mm</t>
  </si>
  <si>
    <t>Disco Flap Zirc 80 180X22Mm</t>
  </si>
  <si>
    <t>Disco Lixa Ox-Al G80 6"</t>
  </si>
  <si>
    <t>Disjuntor Cx Mol 3P 690Vca 100A</t>
  </si>
  <si>
    <t>Disjuntor Term 1P 10A 127/220Vca</t>
  </si>
  <si>
    <t>Disjuntor Term 1P 16A 220Vca</t>
  </si>
  <si>
    <t>Disjuntor Term 1P 25A 127/220Vca</t>
  </si>
  <si>
    <t>Disjuntor Term 2P 10A 127/220Vca C</t>
  </si>
  <si>
    <t>Disjuntor Term 2P 16A 220/380Vca</t>
  </si>
  <si>
    <t>Disjuntor Term 2P 25A 127/240Vca C</t>
  </si>
  <si>
    <t>Disjuntor Term 2P 32A 127/220Vca C</t>
  </si>
  <si>
    <t>Correia Sincronizad 360 H 9,5</t>
  </si>
  <si>
    <t>Disjuntor Term 2P 40A 127/220Vca C</t>
  </si>
  <si>
    <t>Disjuntor Term 2P 63A 127/220Vca C</t>
  </si>
  <si>
    <t>Disjuntor Term 3P 10A 220/380Vca</t>
  </si>
  <si>
    <t>Disjuntor Term 3P 160A 220/230V</t>
  </si>
  <si>
    <t>Disjuntor Term 3P 16A 127/220Vca</t>
  </si>
  <si>
    <t>Disjuntor Term 3P 25A 220/380Vca</t>
  </si>
  <si>
    <t>Disjuntor Term 3P 32A 127/220Vca</t>
  </si>
  <si>
    <t>Disjuntor Term 3P 63A 220/380Vca</t>
  </si>
  <si>
    <t>Display Cabezza Czz746</t>
  </si>
  <si>
    <t>Dorma Coz/Encar Coz Alg100% Tam G</t>
  </si>
  <si>
    <t>Eixo Lincoln 0646233003R</t>
  </si>
  <si>
    <t>Eixo Lincoln 0646233020R</t>
  </si>
  <si>
    <t>Eixo Mbp B45000</t>
  </si>
  <si>
    <t>Eixo Mbp Cpa213</t>
  </si>
  <si>
    <t>Elem Filtr Hypertherm Hyp027664</t>
  </si>
  <si>
    <t>Elemento Cartucho Mfbv 20µm</t>
  </si>
  <si>
    <t>Elemento Filt Mb A37602927201</t>
  </si>
  <si>
    <t>Eletrodo Hypertherm 220435</t>
  </si>
  <si>
    <t>Emenda Mangueira Rt 1/2X1/2" Rd Al</t>
  </si>
  <si>
    <t>Emenda Mangueira Rt 5/16X5/16" Rd Lt</t>
  </si>
  <si>
    <t>Disco Corte/Desb 3T 4.1/2X1/8X7/8"</t>
  </si>
  <si>
    <t>Encoder Absol Simp 9~30Vcc</t>
  </si>
  <si>
    <t>Encoder Incremental Rod436 10~30Vcc</t>
  </si>
  <si>
    <t>Engate Acopl Fem Al Bsp 1.1/4"</t>
  </si>
  <si>
    <t>Disco Desb Ox Al 229X6,35X22,22Mm</t>
  </si>
  <si>
    <t>Engate Eng Rap Lt Bsp 1/4"</t>
  </si>
  <si>
    <t>Engate Rosc Af Eng Rap 1/2"</t>
  </si>
  <si>
    <t>Disco Lixa Ox-Al G120 6"</t>
  </si>
  <si>
    <t>Engrenag Motofil 214025At4</t>
  </si>
  <si>
    <t>Escova Carvao Bosch Gws-7115</t>
  </si>
  <si>
    <t>Escova Carvao Makita 6431554</t>
  </si>
  <si>
    <t>Escova Manual Lt 4C 285Mm</t>
  </si>
  <si>
    <t>Escova Rot 7/8" 4.1/2X1/2"</t>
  </si>
  <si>
    <t>Escova Rot Copo Aco 14Mm 4X1"</t>
  </si>
  <si>
    <t>Esfera Tritech Cbo109</t>
  </si>
  <si>
    <t>Esfera Tritech Cbo115</t>
  </si>
  <si>
    <t>Estanho Solda 60/40 Fio 500G</t>
  </si>
  <si>
    <t>Estator Bosch F000600060</t>
  </si>
  <si>
    <t>Estator Bosch F000607095</t>
  </si>
  <si>
    <t>Filtro Ar Tritech 105042</t>
  </si>
  <si>
    <t>Filtro Atlas 1622087100</t>
  </si>
  <si>
    <t>Filtro Atlas 2901200313</t>
  </si>
  <si>
    <t>Filtro Atlas 2901200413</t>
  </si>
  <si>
    <t>Filtro Atlas 2903033701</t>
  </si>
  <si>
    <t>Filtro Blind E14</t>
  </si>
  <si>
    <t>Filtro Blind Psc411</t>
  </si>
  <si>
    <t>Filtro Cart 0010945204</t>
  </si>
  <si>
    <t>Filtro Cartuc 0185R010Mm</t>
  </si>
  <si>
    <t>Filtro Cartuc Pu1046X</t>
  </si>
  <si>
    <t>Filtro Cartuc Rc353Hp</t>
  </si>
  <si>
    <t>Filtro Cgs Fbsa6853</t>
  </si>
  <si>
    <t>Filtro Cgs Fbsc6853</t>
  </si>
  <si>
    <t>Filtro Cgs Fbso6853</t>
  </si>
  <si>
    <t>Filtro Graco 287033</t>
  </si>
  <si>
    <t>Filtro Mann Wk10604</t>
  </si>
  <si>
    <t>Filtro Masc Cl P-2 2078 2078</t>
  </si>
  <si>
    <t>Filtro Masc Mec Cl P-2 3M 5N11</t>
  </si>
  <si>
    <t>Filtro Reg Aut Npt 0~7Bar</t>
  </si>
  <si>
    <t>Filtro Technospray 14185</t>
  </si>
  <si>
    <t>Filtro Tela Pf7939</t>
  </si>
  <si>
    <t>Fio Solda Sn 2,25% 1Mm</t>
  </si>
  <si>
    <t>Escova Makita Cb2041949924</t>
  </si>
  <si>
    <t>Fita Pvc Pt 750V 19Mm 10M</t>
  </si>
  <si>
    <t>Fita Pvc Uma Fac 48Mm 30M</t>
  </si>
  <si>
    <t>Fita Veda Rosca 18Mm 40M</t>
  </si>
  <si>
    <t>Flange Bosch 1605805137</t>
  </si>
  <si>
    <t>Flange Bosch 1617000981</t>
  </si>
  <si>
    <t>Flexivel Mb 9042030102</t>
  </si>
  <si>
    <t>Fonte Chaveada 100~240Vca 24Vcc 5A</t>
  </si>
  <si>
    <t>Fonte Chaveada 100~500V 12Vcc 10A</t>
  </si>
  <si>
    <t>Fonte Ftd 3F 400~500Vca</t>
  </si>
  <si>
    <t>Fonte Pema El9410</t>
  </si>
  <si>
    <t>Fotocelula Pema E3Zt87</t>
  </si>
  <si>
    <t>Freio Cabezza Czz8542043</t>
  </si>
  <si>
    <t>Fusivel 5X20Mm 6A Nor 250V</t>
  </si>
  <si>
    <t>Fusivel Cilindr Cer 25A 500V 10X38Mm</t>
  </si>
  <si>
    <t>Granalha Angular Ac G25 Granel</t>
  </si>
  <si>
    <t>Graxa Nlgi0 1Kg</t>
  </si>
  <si>
    <t>Guia Az 1,6Mm 3,5M Mp806</t>
  </si>
  <si>
    <t>Guia Esp Khbr400 Binzel 1240026</t>
  </si>
  <si>
    <t>Guia Hiwin Egh25Cac</t>
  </si>
  <si>
    <t>Guia Hiwin Hgw45Hczac</t>
  </si>
  <si>
    <t>Guia Lincoln 0646233023R</t>
  </si>
  <si>
    <t>Guia Lincoln 0646233025R</t>
  </si>
  <si>
    <t>Guia Linear Esf Hiwin Hgh15Ca</t>
  </si>
  <si>
    <t>Guia Linear Esf Hiwin Qeh25Ca</t>
  </si>
  <si>
    <t>Guia Linear Esf Staf H20Bl-N-Z1</t>
  </si>
  <si>
    <t>Guia Mbp A41010</t>
  </si>
  <si>
    <t>Guia Mbp A41012</t>
  </si>
  <si>
    <t>Guia Mbp A41019</t>
  </si>
  <si>
    <t>Guia Mbp B46003</t>
  </si>
  <si>
    <t>Guia Pema Hgw45Ccsw</t>
  </si>
  <si>
    <t>Guia Pema Hgw55Hcsw</t>
  </si>
  <si>
    <t>Guia Pema Hgw65Hcsw</t>
  </si>
  <si>
    <t>Guia Schaeffler Kwe25H</t>
  </si>
  <si>
    <t>Ima Bosch 1600190048</t>
  </si>
  <si>
    <t>Impulsor Lincoln L15147</t>
  </si>
  <si>
    <t>Induzido Bosch 1604010B04</t>
  </si>
  <si>
    <t>Induzido Bosch 1604220282</t>
  </si>
  <si>
    <t>Induzido Bosch F000605227</t>
  </si>
  <si>
    <t>Intercooler Lincoln L15148</t>
  </si>
  <si>
    <t>Interruptor Alav 1P Lg-Des-Lg 15A</t>
  </si>
  <si>
    <t>Interruptor Bosch 1607000C16</t>
  </si>
  <si>
    <t>Interruptor Makita 6505894</t>
  </si>
  <si>
    <t>Inversor Konecranes 52427254</t>
  </si>
  <si>
    <t>Inversor Konecranes 52427262</t>
  </si>
  <si>
    <t>Inversor Konecranes 52427263</t>
  </si>
  <si>
    <t>Inversor Konecranes 52427267</t>
  </si>
  <si>
    <t>Inversor Lenze E82Ev402K4C</t>
  </si>
  <si>
    <t>Inversor Pema I550C1</t>
  </si>
  <si>
    <t>Inversor Pema I550C3</t>
  </si>
  <si>
    <t>Inversor Pema I554C1</t>
  </si>
  <si>
    <t>Inversor Weg Cfw500B10P0T4Db20</t>
  </si>
  <si>
    <t>Filtro Cart Cr222C25R</t>
  </si>
  <si>
    <t>Isolador Esab 0901402</t>
  </si>
  <si>
    <t>Jogo Contato Contator</t>
  </si>
  <si>
    <t>Juncao Mbp A41017</t>
  </si>
  <si>
    <t>Junta Mb 9062010080</t>
  </si>
  <si>
    <t>Junta Mb 9062030180</t>
  </si>
  <si>
    <t>Junta Mbp A40002</t>
  </si>
  <si>
    <t>Junta Mbp A40003</t>
  </si>
  <si>
    <t>Junta Mbp A41004</t>
  </si>
  <si>
    <t>Junta Mbp A41007</t>
  </si>
  <si>
    <t>Junta Mbp A41100</t>
  </si>
  <si>
    <t>Junta Mbp B40001</t>
  </si>
  <si>
    <t>Junta Mbp Cjt019</t>
  </si>
  <si>
    <t>Junta Mbp Ctj001</t>
  </si>
  <si>
    <t>Junta Mbp G10007</t>
  </si>
  <si>
    <t>Junta Ved Eng Rap Nbr 1.1/4"</t>
  </si>
  <si>
    <t>Kit De Pecas</t>
  </si>
  <si>
    <t>Kit Feltro Oxipira 02030009104</t>
  </si>
  <si>
    <t>Kit Reparo Cmv Bacrcpb0005</t>
  </si>
  <si>
    <t>Kit Reparo Cmv Bacrcpb0092</t>
  </si>
  <si>
    <t>Kit Reparo Cmv Bacva028500</t>
  </si>
  <si>
    <t>Kit Reparo Febratec 1648</t>
  </si>
  <si>
    <t>Kit Reparo Febratec 1649</t>
  </si>
  <si>
    <t>Kit Reparo Graco 248837</t>
  </si>
  <si>
    <t>Kit Vedacao Tritech B44002P</t>
  </si>
  <si>
    <t>Lamina Serra Aac 18D 0,6X13X300Mm</t>
  </si>
  <si>
    <t>Lamina Serra Hss 24Z 0,6X20X12"</t>
  </si>
  <si>
    <t>Lampada 1Led 120V Ba9S Br</t>
  </si>
  <si>
    <t>Lampada 7Leds 220V Ba9S Vd</t>
  </si>
  <si>
    <t>Lampada 7Leds 220V Ba9S Vm</t>
  </si>
  <si>
    <t>Lampada Led T5 14W 6000K 127/220V</t>
  </si>
  <si>
    <t>Lampada Led T5 7,5W 4000K 127/220V</t>
  </si>
  <si>
    <t>Lampada Vapor Sod Tub 250W 220V E40</t>
  </si>
  <si>
    <t>Lapis Indic Temper 0~200°C 1Un</t>
  </si>
  <si>
    <t>Lapis Indic Temper 100°C 1Un</t>
  </si>
  <si>
    <t>Led Lincoln T136574Fa</t>
  </si>
  <si>
    <t>Led Lincoln T136577H24</t>
  </si>
  <si>
    <t>Lente Prot Solda Vd T12 105X53Mm</t>
  </si>
  <si>
    <t>Lente Prot Solda Vid T10 106X50Mm</t>
  </si>
  <si>
    <t>Lenze Epl1020X</t>
  </si>
  <si>
    <t>Lima Rot Arvore R-F Dp 16X25X6X70Mm</t>
  </si>
  <si>
    <t>Liquido Penet Visivel Agua M</t>
  </si>
  <si>
    <t>Lixa Dagua Folha 1200 225X275Mm</t>
  </si>
  <si>
    <t>Lixa Dagua Folha 1500 225X275Mm</t>
  </si>
  <si>
    <t>Lixa Dagua Folha 320 230X280Mm</t>
  </si>
  <si>
    <t>Lixa Ferro Folha 120 225X275Mm</t>
  </si>
  <si>
    <t>Luminaria Emerg Led 24</t>
  </si>
  <si>
    <t>Luva Anticorte Aco Acoug Inox Tam-G</t>
  </si>
  <si>
    <t>Luva Cozinha Thermex Alg/Esp Az</t>
  </si>
  <si>
    <t>Luva Lincoln 0744000192R</t>
  </si>
  <si>
    <t>Luva Seg Nbr Pt/Rx Ls Tam10(Xg) 1Par</t>
  </si>
  <si>
    <t>Luva Seg Nbr Pt/Rx Ls Tam9 1Par</t>
  </si>
  <si>
    <t>Luva Segur Alg/Pg/Br Pal Pvc Alg 8</t>
  </si>
  <si>
    <t>Luva Seguranca Vaq Ct10 10-11</t>
  </si>
  <si>
    <t>Luva Seguranca Vaq/Rasp Lg20 Un</t>
  </si>
  <si>
    <t>Kit Reparo Tritech Tri507092</t>
  </si>
  <si>
    <t>Luva Trab Leve Nr G Nt Antid</t>
  </si>
  <si>
    <t>Luva Trab Leve Nr M Nt Antid</t>
  </si>
  <si>
    <t>Luva Trab Leve Nr P Nt Antid</t>
  </si>
  <si>
    <t>Macacao Seg Uni Ty1422 Br G</t>
  </si>
  <si>
    <t>Macacao Seg Uni Ty1422 Br Gg</t>
  </si>
  <si>
    <t>Macacao Seg Uni Ty1422A Br Xxl</t>
  </si>
  <si>
    <t>Macarico Lt 900Mm</t>
  </si>
  <si>
    <t>Macho Hss Bsp 1/2" 14Fpp D5157</t>
  </si>
  <si>
    <t>Macho Hss Bsp 1/4" 19Fpp D5157</t>
  </si>
  <si>
    <t>Macho Hss Bsw/W 5/16" 18Fpp Rt</t>
  </si>
  <si>
    <t>Lanterna Mao Abs 7 Led 110/220V Az</t>
  </si>
  <si>
    <t>Macho Hss Ma-Dir 12Mm 1,75Mm 60°</t>
  </si>
  <si>
    <t>Macho Hss Ma-Dir 16Mm 2Mm 60°</t>
  </si>
  <si>
    <t>Macho Hss Ma-Dir 4Mm 0,7Mm 60°</t>
  </si>
  <si>
    <t>Macho Man Hss Bswd 3/8X16Fpp Jg3</t>
  </si>
  <si>
    <t>Macho Man Hss Ma 10X1,5Mm Jg3</t>
  </si>
  <si>
    <t>Macho Man Hss Ma 12X1,75Mm Jg3</t>
  </si>
  <si>
    <t>Macho Man Hss Ma 8X1,25Mm 1</t>
  </si>
  <si>
    <t>Macho Man Hss Ma 8X1,25Mm Jg3</t>
  </si>
  <si>
    <t>Macho Man Hss Mb 8X1,25Mm Jg3</t>
  </si>
  <si>
    <t>Macho Manual Hss Ma 6X1Mm Jg3</t>
  </si>
  <si>
    <t>Macho Manual Hss Mb 16X1,5Mm Jg3</t>
  </si>
  <si>
    <t>Macho Manual Hss Mb 5X0,5Mm Jg3</t>
  </si>
  <si>
    <t>Manc Guia Rol Ae 80 05258</t>
  </si>
  <si>
    <t>Mancal C/Rolam Mono Brm-F209</t>
  </si>
  <si>
    <t>Mancal C/Rolam Mono Brm-Fl210</t>
  </si>
  <si>
    <t>Mancal C/Rolam Mono Brm-Sp207</t>
  </si>
  <si>
    <t>Mancal C/Rolam Mono Brm-Uc207-20</t>
  </si>
  <si>
    <t>Mancal C/Rolam Mono Brm-Uc210</t>
  </si>
  <si>
    <t>Mancal C/Rolam Mono Frm-207</t>
  </si>
  <si>
    <t>Mancal C/Rolam Mono Frm-Ech208</t>
  </si>
  <si>
    <t>Mancal C/Rolam Mono Frm-F208</t>
  </si>
  <si>
    <t>Luva Seguranca C Krn Lg20</t>
  </si>
  <si>
    <t>Mancal C/Rolam Mono Frm-Fl209</t>
  </si>
  <si>
    <t>Mangote Seguranca Alg Az U</t>
  </si>
  <si>
    <t>Mangueira 2Tav-16 Pt 300Psi 1"</t>
  </si>
  <si>
    <t>Mangueira Cabezza 4Sh12X1100Mm</t>
  </si>
  <si>
    <t>Mangueira Cabezza 4Sh12X1500Mm</t>
  </si>
  <si>
    <t>Mangueira Cabezza 4Sh12X1600Mm</t>
  </si>
  <si>
    <t>Mangueira Cabezza 4Sh12X1700M45</t>
  </si>
  <si>
    <t>Mangueira Cabezza 4Sh12X1700Mm</t>
  </si>
  <si>
    <t>Mangueira Cabezza 4Sh12X2200Mm</t>
  </si>
  <si>
    <t>Mangueira Cabezza 4Sh12X400Mm</t>
  </si>
  <si>
    <t>Mangueira Cabezza 4Sh12X700Mm</t>
  </si>
  <si>
    <t>Mangueira Cabezza 4Sh12X780Mm</t>
  </si>
  <si>
    <t>Mangueira Cabezza 4Sh12X800Mm</t>
  </si>
  <si>
    <t>Mangueira Cabezza 4Sh12X900Mm</t>
  </si>
  <si>
    <t>Mangueira Cabezza R206X1500Mm</t>
  </si>
  <si>
    <t>Mangueira Cabezza R206X1800Mm</t>
  </si>
  <si>
    <t>Mangueira Cabezza R208X1200Mm</t>
  </si>
  <si>
    <t>Mangueira Cabezza R208X1500Mm</t>
  </si>
  <si>
    <t>Mangueira Cabezza R208X1800Mm</t>
  </si>
  <si>
    <t>Mangueira Cabezza R208X2100Mm</t>
  </si>
  <si>
    <t>Mangueira Cabezza R208X900Mm</t>
  </si>
  <si>
    <t>Mangueira Cabezza R216X1600Mm</t>
  </si>
  <si>
    <t>Mangueira Cabezza R216X950Mm</t>
  </si>
  <si>
    <t>Mangueira Cabezza R2S16X1700Mm</t>
  </si>
  <si>
    <t>Mangueira Cabezza R420X1000Mm</t>
  </si>
  <si>
    <t>Mangueira Cabezza R420X1100Mm</t>
  </si>
  <si>
    <t>Mangueira Cdf-300 Am 300Psi 1"</t>
  </si>
  <si>
    <t>Mangueira Mfx-M1060 Pt 7500Psi 3/8"</t>
  </si>
  <si>
    <t>Manta Absorvente Br 1X15X0,009M 1Un</t>
  </si>
  <si>
    <t>Marcador Perm Rd 3Mm Vm</t>
  </si>
  <si>
    <t>Mascara Resp Facial Ser6800 G Bc Dp</t>
  </si>
  <si>
    <t>Mascara Resp S-Facial G Bc Dp</t>
  </si>
  <si>
    <t>Mascara Resp S-Facial Ser7500 M Bc Dp</t>
  </si>
  <si>
    <t>Mascara Resp S-Facial Si P Bc Dp</t>
  </si>
  <si>
    <t>Mascara Solda Escudo Cel Visor Artic</t>
  </si>
  <si>
    <t>Micro Interruptor Oximig Mj680</t>
  </si>
  <si>
    <t>Micro Switch Honeywell Szlvlh</t>
  </si>
  <si>
    <t>Modulo Bosch 1607233319</t>
  </si>
  <si>
    <t>Modulo Dig Bk1250</t>
  </si>
  <si>
    <t>Modulo Dig Kl2552</t>
  </si>
  <si>
    <t>Modulo Elet Interl X67Ai4850</t>
  </si>
  <si>
    <t>Modulo Konecranes Sk20338416</t>
  </si>
  <si>
    <t>Modulo Lenze Emf2192Ib</t>
  </si>
  <si>
    <t>Modulo Lenze Epz10202</t>
  </si>
  <si>
    <t>Modulo Pema 8Do2A10A</t>
  </si>
  <si>
    <t>Modulo Pema El1809</t>
  </si>
  <si>
    <t>Modulo Pema El2809</t>
  </si>
  <si>
    <t>Modulo Pema El3004</t>
  </si>
  <si>
    <t>Modulo Prog Brahma Sm592N2</t>
  </si>
  <si>
    <t>Modulo Promau 2900364</t>
  </si>
  <si>
    <t>Mola Makita 2332928</t>
  </si>
  <si>
    <t>Mola Mbp A41011</t>
  </si>
  <si>
    <t>Mola Mbp A41016</t>
  </si>
  <si>
    <t>Motor Hidr Engr 100Cm3/Rev 600Rpm</t>
  </si>
  <si>
    <t>Motor Hidr Pist 203Cm3/Rot 800Rpm</t>
  </si>
  <si>
    <t>Motor Mercedes A0051517601</t>
  </si>
  <si>
    <t>Motoredutor Dck-35 405060 2P</t>
  </si>
  <si>
    <t>Niple Dp Ac Npt 300# 1"</t>
  </si>
  <si>
    <t>Niple Dp Fm6590 Npt 150# 1.1/4"</t>
  </si>
  <si>
    <t>Oleo Atlas 2901024501</t>
  </si>
  <si>
    <t>Oleo Ingersoll 38459582</t>
  </si>
  <si>
    <t>Oleo Miner 68 Iv101 200L</t>
  </si>
  <si>
    <t>Oleo Mpar Adt 68 Iv100 Bd20L</t>
  </si>
  <si>
    <t>Oleo Sint Adt 320 Bd20L</t>
  </si>
  <si>
    <t>Parafuso Sandvik 00920144338</t>
  </si>
  <si>
    <t>Parafuso Sxt Int A304 Ma 12X120Mm</t>
  </si>
  <si>
    <t>Parafuso Sxt Int A898 Ma 10X100Mm</t>
  </si>
  <si>
    <t>Parafuso Sxt Int A898 Ma 4X50Mm</t>
  </si>
  <si>
    <t>Parafuso Sxt Int A898 Ma 5X50Mm</t>
  </si>
  <si>
    <t>Parafuso Sxt Int A898 Ma 8X100Mm</t>
  </si>
  <si>
    <t>Parafuso Tecoi Sm4012000</t>
  </si>
  <si>
    <t>Passador Mbp B46004</t>
  </si>
  <si>
    <t>Pasta Solda Frio Epoxi</t>
  </si>
  <si>
    <t>Pasta Solda Po Liga Bx Ox Met/Flux/Espes</t>
  </si>
  <si>
    <t>Pastilha Interc In2040 1130</t>
  </si>
  <si>
    <t>Pastilha Interc Jin2040 1130</t>
  </si>
  <si>
    <t>Pedra Acendedor Macarico</t>
  </si>
  <si>
    <t>Pelicula 3M Hb004302566</t>
  </si>
  <si>
    <t>Perneira Seg Vaq Nt U</t>
  </si>
  <si>
    <t>Pilha Comum Alcalina Aa 1,5V Un</t>
  </si>
  <si>
    <t>Pilha Comum Alcalina Aaa 1,5V 2Un</t>
  </si>
  <si>
    <t>Pilha Comum Alcalina C2 1,5V 2Un</t>
  </si>
  <si>
    <t>Pincel Ind Pl Sint Pt 4"</t>
  </si>
  <si>
    <t>Pincel Mul Pl Mis 1.1/2"</t>
  </si>
  <si>
    <t>Pincel Mul Pl Mis 1/2"</t>
  </si>
  <si>
    <t>Pincel Mul Pl Sint Pt 1"</t>
  </si>
  <si>
    <t>Pino Graxeiro Cv 45° Ai 1/8" Npt</t>
  </si>
  <si>
    <t>Pino Lubefer Lub2010H1</t>
  </si>
  <si>
    <t>Pino Lubefer Lub2024A</t>
  </si>
  <si>
    <t>Pino Lubefer Lub2030A</t>
  </si>
  <si>
    <t>Pino Makita 2585165</t>
  </si>
  <si>
    <t>Pistola Ar Compr Pa 1/4" Bsp Fm Botao</t>
  </si>
  <si>
    <t>Placa Cabezza Eczz401</t>
  </si>
  <si>
    <t>Manta Absorvente Br 38,1X48,26Cm 100Un</t>
  </si>
  <si>
    <t>Placa Elet Baltec Ebeto1Rev2</t>
  </si>
  <si>
    <t>Placa Elet Cbl 1632480</t>
  </si>
  <si>
    <t>Placa Hypertherm Hyp141030</t>
  </si>
  <si>
    <t>Pano Mult Alg Br 1Un</t>
  </si>
  <si>
    <t>Placa Lincoln 0918432073R</t>
  </si>
  <si>
    <t>Placa Lincoln 9Sg7485</t>
  </si>
  <si>
    <t>Placa Lincoln 9Sm220952</t>
  </si>
  <si>
    <t>Placa Lincoln 9Ss2845412</t>
  </si>
  <si>
    <t>Placa Lincoln C37313992R</t>
  </si>
  <si>
    <t>Placa Lincoln G4798</t>
  </si>
  <si>
    <t>Placa Lincoln L11396</t>
  </si>
  <si>
    <t>Placa Lincoln L11832</t>
  </si>
  <si>
    <t>Placa Lincoln L15006</t>
  </si>
  <si>
    <t>Placa Lincoln S27568</t>
  </si>
  <si>
    <t>Placa Lincoln Y024-2R</t>
  </si>
  <si>
    <t>Placa Pema 102444</t>
  </si>
  <si>
    <t>Placa Pema 603449</t>
  </si>
  <si>
    <t>Placa Tecnomagnete Axl14W2320401080</t>
  </si>
  <si>
    <t>Placa Tecnomagnete F034413</t>
  </si>
  <si>
    <t>Pastilha Interc R24512T3Mpm 1130</t>
  </si>
  <si>
    <t>Pastilha Seco Tools Onmu090520Antnm15</t>
  </si>
  <si>
    <t>Placa Tecnomagnete Yb009749</t>
  </si>
  <si>
    <t>Placa Tecnomagnete Yf034413</t>
  </si>
  <si>
    <t>Pelicula Semi Facial 6800 6885 3M</t>
  </si>
  <si>
    <t>Pilha Aa Lt-Ion 1,5V 2600Mah</t>
  </si>
  <si>
    <t>Plugue M 3P/2P+T 32A 440V Ip44</t>
  </si>
  <si>
    <t>Plugue M 4P 16A 440Vca Ip65</t>
  </si>
  <si>
    <t>Polimero Rep Tanq Loctite Nordbak 99692</t>
  </si>
  <si>
    <t>Ponta Montada Oxi Al A-1</t>
  </si>
  <si>
    <t>Ponteira Lincoln Kp19731</t>
  </si>
  <si>
    <t>Porca Mbp A41018</t>
  </si>
  <si>
    <t>Porca Sxt A563 Unc 1/2"</t>
  </si>
  <si>
    <t>Porca Sxt Ac1020 Unc 1/2"</t>
  </si>
  <si>
    <t>Porta Bicos Tritech 200998</t>
  </si>
  <si>
    <t>Porta Escova Bosch 1604336047</t>
  </si>
  <si>
    <t>Porta Escova Bosch 9618081500</t>
  </si>
  <si>
    <t>Porta Oximig Mb396</t>
  </si>
  <si>
    <t>Potenciometro Abb 10Kmt2108</t>
  </si>
  <si>
    <t>Potenciometro Lincoln 1158113304R</t>
  </si>
  <si>
    <t>Potenciometro Pema 600267</t>
  </si>
  <si>
    <t>Potenciometro Pema 603446</t>
  </si>
  <si>
    <t>Prensa Mbp B42000</t>
  </si>
  <si>
    <t>Protetor Bosch 2600707060</t>
  </si>
  <si>
    <t>Protetor Lincoln 9Ss13805</t>
  </si>
  <si>
    <t>Protetor Plug Esp Lj Mold Desc U</t>
  </si>
  <si>
    <t>Protetor Plug Si Lj Cog Reut G</t>
  </si>
  <si>
    <t>Protetor Plug Si Lj Cog Reut P</t>
  </si>
  <si>
    <t>Pulverizador Man Gatilho Nt 2L</t>
  </si>
  <si>
    <t>Punho Bosch 9618086678</t>
  </si>
  <si>
    <t>Reator Inst Afp Tub 1X18W</t>
  </si>
  <si>
    <t>Placa Lincoln M22618</t>
  </si>
  <si>
    <t>Reator Met Ext 220V 400W</t>
  </si>
  <si>
    <t>Reator Sod Ext 220V 250W</t>
  </si>
  <si>
    <t>Reator Sod Ext 220V 400W</t>
  </si>
  <si>
    <t>Rebite Repuxo Aber Al 4X10Mm</t>
  </si>
  <si>
    <t>Rebite Repuxo Trev Al 1/8X1/2"</t>
  </si>
  <si>
    <t>Receptaculo Hypertherm Hyp220705</t>
  </si>
  <si>
    <t>Redutor Arcen 0Af00043</t>
  </si>
  <si>
    <t>Redutor Brevini Ed2045Mr1</t>
  </si>
  <si>
    <t>Redutor Brevini Ed2150Mn1</t>
  </si>
  <si>
    <t>Regulador 3M Hb004484349</t>
  </si>
  <si>
    <t>Regulador Co2 Sold 0~315Bar</t>
  </si>
  <si>
    <t>Regulador O2 Oxiacetil 200Kgf/Cm2</t>
  </si>
  <si>
    <t>Rele Monit Tensao 3Ug45 3F 160~600V</t>
  </si>
  <si>
    <t>Ponta Montada Oxi Al A-11</t>
  </si>
  <si>
    <t>Rele Oxipira Rmt2R24Vdc</t>
  </si>
  <si>
    <t>Rele Pema Psrscp24Des</t>
  </si>
  <si>
    <t>Rele Pema Psrscp24Ucurm</t>
  </si>
  <si>
    <t>Rele Seguranca 14Fn Cont 24Vca/Cc 0,3W</t>
  </si>
  <si>
    <t>Removedor Tinta Lat 1L</t>
  </si>
  <si>
    <t>Respirador Reut Cap Fac Total G S/Filt</t>
  </si>
  <si>
    <t>Retentor Cat 3165980</t>
  </si>
  <si>
    <t>Retentor Filtr Serie 6000/7500 501 3M</t>
  </si>
  <si>
    <t>Retentor Nbr 25X35X7Mm</t>
  </si>
  <si>
    <t>Retentor Nbr 30X65X10Mm</t>
  </si>
  <si>
    <t>Retentor Nbr 40X56X8Mm</t>
  </si>
  <si>
    <t>Retentor Nbr 45X62X10Mm</t>
  </si>
  <si>
    <t>Retentor Nbr 50X72X10Mm</t>
  </si>
  <si>
    <t>Retentor Nbr 60X75X8Mm</t>
  </si>
  <si>
    <t>Retentor Nbr 70 100X130X12Mm</t>
  </si>
  <si>
    <t>Retentor Nbr 70 110X140X10Mm</t>
  </si>
  <si>
    <t>Retentor Nbr 70 20X30X7Mm</t>
  </si>
  <si>
    <t>Retentor Nbr 70 20X35X7Mm</t>
  </si>
  <si>
    <t>Retentor Nbr 70 20X47X7Mm</t>
  </si>
  <si>
    <t>Retentor Nbr 70 25X47X10Mm</t>
  </si>
  <si>
    <t>Retentor Nbr 70 30X40X7Mm</t>
  </si>
  <si>
    <t>Retentor Nbr 70 30X47X7Mm</t>
  </si>
  <si>
    <t>Retentor Nbr 70 30X55X7Mm</t>
  </si>
  <si>
    <t>Retentor Nbr 70 32X50X8Mm</t>
  </si>
  <si>
    <t>Retentor Nbr 70 35X47X7Mm</t>
  </si>
  <si>
    <t>Retentor Nbr 70 35X52X6Mm</t>
  </si>
  <si>
    <t>Retentor Nbr 70 35X52X7Mm</t>
  </si>
  <si>
    <t>Retentor Nbr 70 35X58X10Mm</t>
  </si>
  <si>
    <t>Retentor Nbr 70 35X62X7Mm</t>
  </si>
  <si>
    <t>Retentor Nbr 70 40X56X7Mm</t>
  </si>
  <si>
    <t>Retentor Nbr 70 42X64X8Mm</t>
  </si>
  <si>
    <t>Retentor Nbr 70 45X60X8Mm</t>
  </si>
  <si>
    <t>Retentor Nbr 70 45X65X8Mm</t>
  </si>
  <si>
    <t>Retentor Nbr 70 50X72X10Mm</t>
  </si>
  <si>
    <t>Retentor Nbr 70 50X72X12Mm</t>
  </si>
  <si>
    <t>Retentor Nbr 70 50X75X10Mm</t>
  </si>
  <si>
    <t>Retentor Nbr 70 50X80X10Mm</t>
  </si>
  <si>
    <t>Retentor Nbr 70 55X72X10Mm</t>
  </si>
  <si>
    <t>Retentor Nbr 70 55X85X10Mm</t>
  </si>
  <si>
    <t>Retentor Nbr 70 55X90X10Mm</t>
  </si>
  <si>
    <t>Retentor Nbr 70 60X80X10Mm</t>
  </si>
  <si>
    <t>Retentor Nbr 70 60X85X10Mm</t>
  </si>
  <si>
    <t>Retentor Nbr 70 65X90X10Mm</t>
  </si>
  <si>
    <t>Retentor Nbr 70 75X115X10Mm</t>
  </si>
  <si>
    <t>Retentor Nbr 70 85X130X13Mm</t>
  </si>
  <si>
    <t>Retentor Nbr 70 85X140X12Mm</t>
  </si>
  <si>
    <t>Retentor Nbr 70 90X110X12Mm</t>
  </si>
  <si>
    <t>Retentor Nbr 70Sha 18X35X10Mm</t>
  </si>
  <si>
    <t>Retentor Nbr 70Sha 30X47X10Mm</t>
  </si>
  <si>
    <t>Retentor Nbr 70Sha 30X65X10Mm</t>
  </si>
  <si>
    <t>Retentor Nbr 70Sha 50X90X10Mm</t>
  </si>
  <si>
    <t>Retentor Nbr 70Sha 60X100X10Mm</t>
  </si>
  <si>
    <t>Retentor Nbr 70X90X10Mm</t>
  </si>
  <si>
    <t>Retentor Nbr 85X110X12Mm</t>
  </si>
  <si>
    <t>Retentor Nbr 85X130X10Mm</t>
  </si>
  <si>
    <t>Retentor Viton 70X110X12Mm</t>
  </si>
  <si>
    <t>Revelador Trinca Nao Aquoso 325G</t>
  </si>
  <si>
    <t>Rolamento Auto Rolo 22209 E</t>
  </si>
  <si>
    <t>Rolamento Auto Rolo 22216-E</t>
  </si>
  <si>
    <t>Rolamento Auto Rolo 22222-E</t>
  </si>
  <si>
    <t>Rolamento Auto Rolo 23052-Ccw33</t>
  </si>
  <si>
    <t>Rolamento Autocomp Esfera 22213 Ek</t>
  </si>
  <si>
    <t>Rolamento Ax Schaeffler Axk1226</t>
  </si>
  <si>
    <t>Rolamento Axial Autoc Rolo 29318E</t>
  </si>
  <si>
    <t>Rolamento Axial Autoc Rolo 29320E</t>
  </si>
  <si>
    <t>Rolamento Axial Rolo Axk 1730</t>
  </si>
  <si>
    <t>Rolamento Bosch 1900905025</t>
  </si>
  <si>
    <t>Rolamento Bosch 2600905039</t>
  </si>
  <si>
    <t>Rolamento Esf Cont Ang 3208-A-2Rs1</t>
  </si>
  <si>
    <t>Rolamento Rig Esfera 16010Zz</t>
  </si>
  <si>
    <t>Rolamento Rig Esfera 32032Rs</t>
  </si>
  <si>
    <t>Rolamento Rig Esfera 6002-Zz</t>
  </si>
  <si>
    <t>Rolamento Rig Esfera 6003</t>
  </si>
  <si>
    <t>Rolamento Rig Esfera 6005</t>
  </si>
  <si>
    <t>Rolamento Rig Esfera 6006-2Z</t>
  </si>
  <si>
    <t>Rolamento Rig Esfera 6007-Zz</t>
  </si>
  <si>
    <t>Rolamento Rig Esfera 6008Zz</t>
  </si>
  <si>
    <t>Rolamento Rig Esfera 6009-Zrs</t>
  </si>
  <si>
    <t>Rolamento Rig Esfera 6010-Zz</t>
  </si>
  <si>
    <t>Rolamento Rig Esfera 6012-Rs</t>
  </si>
  <si>
    <t>Rolamento Rig Esfera 6012-Z</t>
  </si>
  <si>
    <t>Rolamento Rig Esfera 6014-2Rs1</t>
  </si>
  <si>
    <t>Rolamento Rig Esfera 6016-2Z</t>
  </si>
  <si>
    <t>Rolamento Rig Esfera 608-2Z</t>
  </si>
  <si>
    <t>Rolamento Rig Esfera 61907</t>
  </si>
  <si>
    <t>Rolamento Rig Esfera 61912</t>
  </si>
  <si>
    <t>Rolamento Rig Esfera 6202</t>
  </si>
  <si>
    <t>Rolamento Rig Esfera 6202-Zz</t>
  </si>
  <si>
    <t>Rolamento Rig Esfera 6204</t>
  </si>
  <si>
    <t>Rolamento Rig Esfera 6205-Zz</t>
  </si>
  <si>
    <t>Rolamento Rig Esfera 6206Zz</t>
  </si>
  <si>
    <t>Rolamento Rig Esfera 6208</t>
  </si>
  <si>
    <t>Rolamento Rig Esfera 62082Rs</t>
  </si>
  <si>
    <t>Rolamento Rig Esfera 6210-Zz</t>
  </si>
  <si>
    <t>Rolamento Rig Esfera 6211-Ddu</t>
  </si>
  <si>
    <t>Rolamento Rig Esfera 6212-2Z</t>
  </si>
  <si>
    <t>Rolamento Rig Esfera 6213 Rs1</t>
  </si>
  <si>
    <t>Rolamento Rig Esfera 626</t>
  </si>
  <si>
    <t>Rolamento Rig Esfera 6301-2Z</t>
  </si>
  <si>
    <t>Rolamento Rig Esfera 63082Rs</t>
  </si>
  <si>
    <t>Rolamento Rig Esfera 6309-2Zc3</t>
  </si>
  <si>
    <t>Rolamento Rig Esfera 6313-2Z</t>
  </si>
  <si>
    <t>Rolamento Rig Esfera 6314</t>
  </si>
  <si>
    <t>Rolamento Rig Esfera 7002</t>
  </si>
  <si>
    <t>Rolamento Rig Esfera R6Zz</t>
  </si>
  <si>
    <t>Rolamento Rig Esfera Uc 210 32</t>
  </si>
  <si>
    <t>Rolamento Rig Esfera Uc208-24</t>
  </si>
  <si>
    <t>Rolamento Rig Esfera Y 208-24 V22</t>
  </si>
  <si>
    <t>Rolamento Rig Esfera Y209V22</t>
  </si>
  <si>
    <t>Rolamento Rolo Cil Rn 307 M</t>
  </si>
  <si>
    <t>Rolamento Rolo Con 30204</t>
  </si>
  <si>
    <t>Rolamento Rolo Con 30205-A</t>
  </si>
  <si>
    <t>Rolamento Rolo Con 30206-A</t>
  </si>
  <si>
    <t>Rolamento Rolo Con 30207-A</t>
  </si>
  <si>
    <t>Rolamento Rolo Con 30208</t>
  </si>
  <si>
    <t>Rolamento Rolo Con 30212</t>
  </si>
  <si>
    <t>Rolamento Rolo Con 30305</t>
  </si>
  <si>
    <t>Rolamento Rolo Con 32007Xq</t>
  </si>
  <si>
    <t>Rolamento Rolo Con 32008-Xq</t>
  </si>
  <si>
    <t>Rolamento Rolo Con 32012X</t>
  </si>
  <si>
    <t>Rolamento Rolo Con 32024X</t>
  </si>
  <si>
    <t>Rolamento Rolo Con Nast-20Zz</t>
  </si>
  <si>
    <t>Rolamento Skf 29317E</t>
  </si>
  <si>
    <t>Rolamento Snr 6208C3</t>
  </si>
  <si>
    <t>Roldana Cabezza Rczz255Rl</t>
  </si>
  <si>
    <t>Rolo La Carn 15Cm Plas</t>
  </si>
  <si>
    <t>Rolo La Carn-Agot 5Cm Plas</t>
  </si>
  <si>
    <t>Rolo La Sint 15Cm Plastico</t>
  </si>
  <si>
    <t>Rotor Bosch F000600061</t>
  </si>
  <si>
    <t>Rotor Makita 6156130</t>
  </si>
  <si>
    <t>Rotula Cabezza 20014005</t>
  </si>
  <si>
    <t>Saia Coz F Brim M</t>
  </si>
  <si>
    <t>Sed-200 Liq Frasco 5L</t>
  </si>
  <si>
    <t>Sensor Capac 0~8Mm 10~36Vcc 18X93Mm</t>
  </si>
  <si>
    <t>Sensor Gbc Xs8E1A1Pal2</t>
  </si>
  <si>
    <t>Sensor Pema 3Wire</t>
  </si>
  <si>
    <t>Sensor Pema If5937</t>
  </si>
  <si>
    <t>Sinaleiro Com Cew-Sm1-E23 Red Vm 220Vca</t>
  </si>
  <si>
    <t>Sinaleiro Com Cew-Sm1-E25 Red Vm 12Vca</t>
  </si>
  <si>
    <t>Sinaleiro Com Cew-Sm2-E23 Red Vd 220Vca</t>
  </si>
  <si>
    <t>Sinaleiro Com Cew-Sm3-E25 Red Am 12Vca</t>
  </si>
  <si>
    <t>Sinaleiro Com Cew-Sm4-E25 Red Az 12Vca</t>
  </si>
  <si>
    <t>Sinaleiro Com S-Ds Red Vd 24Vca/Cc</t>
  </si>
  <si>
    <t>Sinaleiro Com Xb4 Red Vd 220Vca</t>
  </si>
  <si>
    <t>Soft-Starter 200~480Vca 32A 15Kv</t>
  </si>
  <si>
    <t>Soft-Starter 230~415Vca 131A 110Kw</t>
  </si>
  <si>
    <t>Solucao Refriger Solda Liq Inc Gal2X5L</t>
  </si>
  <si>
    <t>Suporte Lincoln 0646231090R</t>
  </si>
  <si>
    <t>Suporte Lincoln 0646233028R</t>
  </si>
  <si>
    <t>Suporte Mb 90615Kf9</t>
  </si>
  <si>
    <t>Suspensao C/Jugul 111M Msa</t>
  </si>
  <si>
    <t>Tampa Lincoln B110351</t>
  </si>
  <si>
    <t>Tampa Lincoln S25384</t>
  </si>
  <si>
    <t>Tampa Mbp A41013</t>
  </si>
  <si>
    <t>Tampao A234 Pl Sch40 1.1/2"</t>
  </si>
  <si>
    <t>Tampao Fm6590 Bsp7-1 150# 1.1/4"</t>
  </si>
  <si>
    <t>Tampao Retentor Nbr 80X10Mm -50~100°C</t>
  </si>
  <si>
    <t>Tampao Retentor Nbr 90X10Mm -50~100°C</t>
  </si>
  <si>
    <t>Tela Pema X2Pro7</t>
  </si>
  <si>
    <t>Terminal Agulha Comp 10Mm2 Vm 16Mm</t>
  </si>
  <si>
    <t>Terminal Compres 16X12Mm Sadel</t>
  </si>
  <si>
    <t>Terminal Fem Ang Comp 2,5Mm2 C/Iso 0,5Mm</t>
  </si>
  <si>
    <t>Terminal Ilhos Sp Comp 1,5Mm2 P-Iso Pt</t>
  </si>
  <si>
    <t>Terminal Ilhos Sp Comp 10Mm2 P-Iso Mf</t>
  </si>
  <si>
    <t>Terminal Ilhos Sp Comp 4,0~6,0Mm2 P-I Am</t>
  </si>
  <si>
    <t>Terminal Ilhos Sp Comp 4Mm2 P-Iso Am</t>
  </si>
  <si>
    <t>Terminal Ilhos Sp Comp 6Mm2 P-Iso Vd</t>
  </si>
  <si>
    <t>Terminal Lincoln S166564</t>
  </si>
  <si>
    <t>Terminal Mbp A42001</t>
  </si>
  <si>
    <t>Terminal Olhal Comp 10Mm2 8,5Mm</t>
  </si>
  <si>
    <t>Terminal Olhal Comp 2,5Mm2 Az 4Mm</t>
  </si>
  <si>
    <t>Terminal Olhal Comp 25Mm2 6,5Mm</t>
  </si>
  <si>
    <t>Terminal Olhal Comp 4Mm2 4,7Mm</t>
  </si>
  <si>
    <t>Terminal Olhal Comp 50Mm2 8,5Mm</t>
  </si>
  <si>
    <t>Terminal Olhal Comp 6Mm2 4,3Mm</t>
  </si>
  <si>
    <t>Termopar K 0~105°C 2X24Awg Baio8Mm</t>
  </si>
  <si>
    <t>Termostato Capilar/Bulbo Ip67 0~100°C</t>
  </si>
  <si>
    <t>Termostato Lincoln T1335912</t>
  </si>
  <si>
    <t>Tinta Acab Bril Cz 7043 3,6L</t>
  </si>
  <si>
    <t>Tinta Spray Atemp Pr</t>
  </si>
  <si>
    <t>Tinta Spray Atemp Pt</t>
  </si>
  <si>
    <t>Tinta Spray Esm Am</t>
  </si>
  <si>
    <t>Tinta Spray Secagem Rap Vd Met</t>
  </si>
  <si>
    <t>Tocha Plasma 400A 220637</t>
  </si>
  <si>
    <t>Tomada Emb Fm Pa66 3P+T 32A 440V</t>
  </si>
  <si>
    <t>Transdutor Davi 43744241</t>
  </si>
  <si>
    <t>Transdutor Davi 43744244</t>
  </si>
  <si>
    <t>Transdutor Ingersoll 5206</t>
  </si>
  <si>
    <t>Traqueia Pu Hb004253975 3M</t>
  </si>
  <si>
    <t>Travamento Bosch 1601990012</t>
  </si>
  <si>
    <t>Travamento Bosch F000601307</t>
  </si>
  <si>
    <t>Trocador Cabezza Tt8024</t>
  </si>
  <si>
    <t>Tubo Espiral Pvc Pt 1/4" 5M</t>
  </si>
  <si>
    <t>Tubo Lincoln Kp19752</t>
  </si>
  <si>
    <t>Tensionador Lincoln 115439</t>
  </si>
  <si>
    <t>Tubo Lincoln Kp19764</t>
  </si>
  <si>
    <t>Tubo Lincoln R20100061R</t>
  </si>
  <si>
    <t>Tubo Mb 9062030415</t>
  </si>
  <si>
    <t>Tubo Promau 44893152</t>
  </si>
  <si>
    <t>Tubulacao Mb A9062037202</t>
  </si>
  <si>
    <t>Unidade Comb Fr/Lub Bsp 1/2"</t>
  </si>
  <si>
    <t>Valvula Esab 0333625001</t>
  </si>
  <si>
    <t>Valvula Esab 700403</t>
  </si>
  <si>
    <t>Valvula Esfera 2V A216 1" 300#</t>
  </si>
  <si>
    <t>Valvula Esfera 2V Lt 1.1/2" 600#</t>
  </si>
  <si>
    <t>Valvula Esfera 2V Lt 1/2" 300#</t>
  </si>
  <si>
    <t>Valvula Fluxo Spo 31,8X63,5Mm 30,3L/Min</t>
  </si>
  <si>
    <t>Valvula Lincoln 0972423038R</t>
  </si>
  <si>
    <t>Valvula Mbp A41015</t>
  </si>
  <si>
    <t>Valvula Pan Blast Bacrcpb0014</t>
  </si>
  <si>
    <t>Valvula Solen 2/2 1"</t>
  </si>
  <si>
    <t>Valvula Solen 3/2 Vias 3/8"</t>
  </si>
  <si>
    <t>Vaselina Past 20Kg Tecnica</t>
  </si>
  <si>
    <t>Vela Ignicao 730117</t>
  </si>
  <si>
    <t>Vidro Plano Temp Lis Inc 360Mm 8Mm</t>
  </si>
  <si>
    <t>Visor 10115850Br Msa</t>
  </si>
  <si>
    <t>Trilho Gbc Egr25R</t>
  </si>
  <si>
    <t>Valvula Corta Cha 1,5Bar 100M3/H</t>
  </si>
  <si>
    <t>Valvula Hypertherm Hyp006109</t>
  </si>
  <si>
    <t>Valvula Inalac 7582 3M</t>
  </si>
  <si>
    <t xml:space="preserve">APLICAÇÃO </t>
  </si>
  <si>
    <t>Estoque</t>
  </si>
  <si>
    <t>Garantia</t>
  </si>
  <si>
    <t>Spare Parts</t>
  </si>
  <si>
    <t>Manutenção</t>
  </si>
  <si>
    <t>Calandra N.1</t>
  </si>
  <si>
    <t>Calandra N.0</t>
  </si>
  <si>
    <t>Pórtico Móvel N.0</t>
  </si>
  <si>
    <t>Pórtico Móvel</t>
  </si>
  <si>
    <t>Ponte Rolante</t>
  </si>
  <si>
    <t>Pórtico Móvel N.1</t>
  </si>
  <si>
    <t>EPI</t>
  </si>
  <si>
    <t>SMS</t>
  </si>
  <si>
    <t>Pema / Lincoln</t>
  </si>
  <si>
    <t>Solda</t>
  </si>
  <si>
    <t>Pintura</t>
  </si>
  <si>
    <t>Pórtico</t>
  </si>
  <si>
    <t>Uniforme</t>
  </si>
  <si>
    <t>Pema</t>
  </si>
  <si>
    <t>Expedição</t>
  </si>
  <si>
    <t>Pema N.0</t>
  </si>
  <si>
    <t>Tecoi</t>
  </si>
  <si>
    <t>Viradores</t>
  </si>
  <si>
    <t>Jato</t>
  </si>
  <si>
    <t>Corte</t>
  </si>
  <si>
    <t>Produção</t>
  </si>
  <si>
    <t>QMM</t>
  </si>
  <si>
    <t>Solda Contrato</t>
  </si>
  <si>
    <t>Almoxarifado</t>
  </si>
  <si>
    <t>Qualidade</t>
  </si>
  <si>
    <t>Chanfradeira</t>
  </si>
  <si>
    <t>Corte Plasma</t>
  </si>
  <si>
    <t>Disco</t>
  </si>
  <si>
    <t>Pema N.1</t>
  </si>
  <si>
    <t>Corte Plasma N.0</t>
  </si>
  <si>
    <t>Ponte Rolante N.1</t>
  </si>
  <si>
    <t/>
  </si>
  <si>
    <t>Corte Plasma N.1</t>
  </si>
  <si>
    <t>Ferramentaria</t>
  </si>
  <si>
    <t>Ponte Rolante N.0</t>
  </si>
  <si>
    <t>Marco Porta</t>
  </si>
  <si>
    <t>QMSS</t>
  </si>
  <si>
    <t>VALOR</t>
  </si>
  <si>
    <t>UMD</t>
  </si>
  <si>
    <t>COD.</t>
  </si>
  <si>
    <t>PRODUTOS</t>
  </si>
  <si>
    <t>T. GESTÃO</t>
  </si>
  <si>
    <t>TOTAL</t>
  </si>
  <si>
    <t>% ACUMULADO</t>
  </si>
  <si>
    <t>CLASS.</t>
  </si>
  <si>
    <t>1318668</t>
  </si>
  <si>
    <t>Valvula Corta Cha 1,5Bar 20M3/H</t>
  </si>
  <si>
    <t>CLASS</t>
  </si>
  <si>
    <t>PERCENTUAL</t>
  </si>
  <si>
    <t>LIMITE</t>
  </si>
  <si>
    <t>QTDE</t>
  </si>
  <si>
    <t>%VALOR</t>
  </si>
  <si>
    <t>% CATEG</t>
  </si>
  <si>
    <t>SEPARAÇÃO</t>
  </si>
  <si>
    <t>T.GESTÂO</t>
  </si>
  <si>
    <t>QTD. EST</t>
  </si>
  <si>
    <t>V. TOTAL</t>
  </si>
  <si>
    <t>VALOR UNT.</t>
  </si>
  <si>
    <t>% INDIVIDUAL</t>
  </si>
  <si>
    <t>% ACUMULADA</t>
  </si>
  <si>
    <t>CLASSF.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</si>
</sst>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8" fontId="0" fillId="0" borderId="1" xfId="0" applyNumberFormat="1" applyBorder="1"/>
    <xf numFmtId="0" fontId="2" fillId="3" borderId="0" xfId="0" applyFont="1" applyFill="1" applyBorder="1"/>
    <xf numFmtId="0" fontId="0" fillId="3" borderId="0" xfId="0" applyFill="1"/>
    <xf numFmtId="9" fontId="0" fillId="0" borderId="1" xfId="1" applyFont="1" applyBorder="1" applyAlignment="1">
      <alignment horizontal="center"/>
    </xf>
    <xf numFmtId="8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44" fontId="2" fillId="2" borderId="3" xfId="2" applyFont="1" applyFill="1" applyBorder="1"/>
    <xf numFmtId="44" fontId="0" fillId="0" borderId="0" xfId="2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44" fontId="0" fillId="0" borderId="1" xfId="2" applyFont="1" applyBorder="1" applyAlignment="1">
      <alignment horizontal="center"/>
    </xf>
    <xf numFmtId="44" fontId="0" fillId="0" borderId="1" xfId="0" applyNumberFormat="1" applyBorder="1"/>
    <xf numFmtId="0" fontId="0" fillId="0" borderId="5" xfId="0" applyFill="1" applyBorder="1"/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applyFont="1" applyFill="1" applyBorder="1"/>
    <xf numFmtId="0" fontId="0" fillId="0" borderId="2" xfId="0" applyFill="1" applyBorder="1"/>
    <xf numFmtId="0" fontId="3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0" fillId="0" borderId="7" xfId="0" applyFill="1" applyBorder="1"/>
    <xf numFmtId="0" fontId="3" fillId="0" borderId="8" xfId="0" applyFont="1" applyFill="1" applyBorder="1" applyAlignment="1">
      <alignment horizontal="left" vertical="center"/>
    </xf>
    <xf numFmtId="1" fontId="6" fillId="0" borderId="9" xfId="0" applyNumberFormat="1" applyFont="1" applyFill="1" applyBorder="1" applyAlignment="1">
      <alignment horizontal="center" vertical="center"/>
    </xf>
    <xf numFmtId="9" fontId="0" fillId="0" borderId="13" xfId="0" applyNumberFormat="1" applyBorder="1" applyAlignment="1">
      <alignment horizontal="center"/>
    </xf>
    <xf numFmtId="1" fontId="0" fillId="0" borderId="1" xfId="0" applyNumberFormat="1" applyBorder="1"/>
    <xf numFmtId="1" fontId="0" fillId="0" borderId="5" xfId="0" applyNumberFormat="1" applyFill="1" applyBorder="1"/>
    <xf numFmtId="1" fontId="3" fillId="0" borderId="1" xfId="0" quotePrefix="1" applyNumberFormat="1" applyFont="1" applyFill="1" applyBorder="1" applyAlignment="1">
      <alignment horizontal="left" vertical="center"/>
    </xf>
    <xf numFmtId="1" fontId="0" fillId="0" borderId="0" xfId="2" applyNumberFormat="1" applyFont="1"/>
    <xf numFmtId="1" fontId="0" fillId="0" borderId="6" xfId="0" applyNumberFormat="1" applyBorder="1" applyAlignment="1">
      <alignment horizontal="center"/>
    </xf>
    <xf numFmtId="1" fontId="0" fillId="3" borderId="0" xfId="0" applyNumberFormat="1" applyFill="1"/>
    <xf numFmtId="1" fontId="2" fillId="2" borderId="3" xfId="0" applyNumberFormat="1" applyFont="1" applyFill="1" applyBorder="1"/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" fontId="3" fillId="0" borderId="1" xfId="0" quotePrefix="1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6" fillId="0" borderId="1" xfId="0" quotePrefix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44" fontId="2" fillId="4" borderId="3" xfId="2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44" fontId="0" fillId="0" borderId="0" xfId="0" applyNumberFormat="1"/>
    <xf numFmtId="1" fontId="6" fillId="6" borderId="6" xfId="0" applyNumberFormat="1" applyFont="1" applyFill="1" applyBorder="1" applyAlignment="1">
      <alignment horizontal="center" vertical="center"/>
    </xf>
    <xf numFmtId="44" fontId="0" fillId="6" borderId="0" xfId="2" applyFont="1" applyFill="1"/>
    <xf numFmtId="1" fontId="6" fillId="7" borderId="6" xfId="0" applyNumberFormat="1" applyFont="1" applyFill="1" applyBorder="1" applyAlignment="1">
      <alignment horizontal="center" vertical="center"/>
    </xf>
    <xf numFmtId="44" fontId="0" fillId="7" borderId="0" xfId="2" applyFont="1" applyFill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2" fillId="2" borderId="14" xfId="0" applyNumberFormat="1" applyFont="1" applyFill="1" applyBorder="1"/>
    <xf numFmtId="1" fontId="0" fillId="0" borderId="13" xfId="0" applyNumberFormat="1" applyBorder="1"/>
    <xf numFmtId="0" fontId="2" fillId="3" borderId="0" xfId="0" applyFont="1" applyFill="1" applyBorder="1" applyAlignment="1">
      <alignment horizontal="center"/>
    </xf>
    <xf numFmtId="9" fontId="2" fillId="3" borderId="0" xfId="1" applyNumberFormat="1" applyFont="1" applyFill="1" applyBorder="1" applyAlignment="1">
      <alignment horizontal="center"/>
    </xf>
    <xf numFmtId="10" fontId="2" fillId="3" borderId="0" xfId="1" applyNumberFormat="1" applyFont="1" applyFill="1" applyBorder="1"/>
    <xf numFmtId="4" fontId="2" fillId="3" borderId="0" xfId="0" applyNumberFormat="1" applyFont="1" applyFill="1" applyBorder="1"/>
  </cellXfs>
  <cellStyles count="3">
    <cellStyle name="Moeda" xfId="2" builtinId="4"/>
    <cellStyle name="Normal" xfId="0" builtinId="0"/>
    <cellStyle name="Porcentagem" xfId="1" builtinId="5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ysClr val="windowText" lastClr="000000"/>
                </a:solidFill>
              </a:rPr>
              <a:t>CURVA</a:t>
            </a:r>
            <a:r>
              <a:rPr lang="pt-BR" sz="2000" b="1" baseline="0">
                <a:solidFill>
                  <a:sysClr val="windowText" lastClr="000000"/>
                </a:solidFill>
              </a:rPr>
              <a:t> ABC</a:t>
            </a:r>
            <a:endParaRPr lang="pt-BR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BSE!$N$2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BSE!$O$1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BSE!$O$2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8-4995-85DF-85101D1744AB}"/>
            </c:ext>
          </c:extLst>
        </c:ser>
        <c:ser>
          <c:idx val="1"/>
          <c:order val="1"/>
          <c:tx>
            <c:strRef>
              <c:f>BSE!$N$3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BSE!$O$1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BSE!$O$3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8-4995-85DF-85101D1744AB}"/>
            </c:ext>
          </c:extLst>
        </c:ser>
        <c:ser>
          <c:idx val="2"/>
          <c:order val="2"/>
          <c:tx>
            <c:strRef>
              <c:f>BSE!$N$4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BSE!$O$1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BSE!$O$4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8-4995-85DF-85101D17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8139264"/>
        <c:axId val="44814254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BSE!$H$2:$H$1163</c:f>
              <c:numCache>
                <c:formatCode>0.00%</c:formatCode>
                <c:ptCount val="1162"/>
                <c:pt idx="0">
                  <c:v>5.7551801708040695E-2</c:v>
                </c:pt>
                <c:pt idx="1">
                  <c:v>0.10672476150972918</c:v>
                </c:pt>
                <c:pt idx="2">
                  <c:v>0.15018124907063107</c:v>
                </c:pt>
                <c:pt idx="3">
                  <c:v>0.19037166034076419</c:v>
                </c:pt>
                <c:pt idx="4">
                  <c:v>0.22716547780773028</c:v>
                </c:pt>
                <c:pt idx="5">
                  <c:v>0.24972545688163894</c:v>
                </c:pt>
                <c:pt idx="6">
                  <c:v>0.26961742784686754</c:v>
                </c:pt>
                <c:pt idx="7">
                  <c:v>0.28903970351385067</c:v>
                </c:pt>
                <c:pt idx="8">
                  <c:v>0.30713675746159419</c:v>
                </c:pt>
                <c:pt idx="9">
                  <c:v>0.3212627349270134</c:v>
                </c:pt>
                <c:pt idx="10">
                  <c:v>0.33496371880106612</c:v>
                </c:pt>
                <c:pt idx="11">
                  <c:v>0.34784921172545136</c:v>
                </c:pt>
                <c:pt idx="12">
                  <c:v>0.36050811174636738</c:v>
                </c:pt>
                <c:pt idx="13">
                  <c:v>0.37082249084411406</c:v>
                </c:pt>
                <c:pt idx="14">
                  <c:v>0.38062849557319139</c:v>
                </c:pt>
                <c:pt idx="15">
                  <c:v>0.3896130859209993</c:v>
                </c:pt>
                <c:pt idx="16">
                  <c:v>0.39804104324833833</c:v>
                </c:pt>
                <c:pt idx="17">
                  <c:v>0.40633375369736546</c:v>
                </c:pt>
                <c:pt idx="18">
                  <c:v>0.41355258603964834</c:v>
                </c:pt>
                <c:pt idx="19">
                  <c:v>0.4207446781646661</c:v>
                </c:pt>
                <c:pt idx="20">
                  <c:v>0.42784989569782161</c:v>
                </c:pt>
                <c:pt idx="21">
                  <c:v>0.43459075725337248</c:v>
                </c:pt>
                <c:pt idx="22">
                  <c:v>0.44122200646469389</c:v>
                </c:pt>
                <c:pt idx="23">
                  <c:v>0.44708555440975012</c:v>
                </c:pt>
                <c:pt idx="24">
                  <c:v>0.45287100107942158</c:v>
                </c:pt>
                <c:pt idx="25">
                  <c:v>0.45845664917462708</c:v>
                </c:pt>
                <c:pt idx="26">
                  <c:v>0.46392893317842532</c:v>
                </c:pt>
                <c:pt idx="27">
                  <c:v>0.46937195716168562</c:v>
                </c:pt>
                <c:pt idx="28">
                  <c:v>0.47472621985714714</c:v>
                </c:pt>
                <c:pt idx="29">
                  <c:v>0.4799697482916751</c:v>
                </c:pt>
                <c:pt idx="30">
                  <c:v>0.48520855818263708</c:v>
                </c:pt>
                <c:pt idx="31">
                  <c:v>0.4902016935675364</c:v>
                </c:pt>
                <c:pt idx="32">
                  <c:v>0.49516282005560019</c:v>
                </c:pt>
                <c:pt idx="33">
                  <c:v>0.50005042312132597</c:v>
                </c:pt>
                <c:pt idx="34">
                  <c:v>0.50480386334722738</c:v>
                </c:pt>
                <c:pt idx="35">
                  <c:v>0.5093114973951699</c:v>
                </c:pt>
                <c:pt idx="36">
                  <c:v>0.51378571564108522</c:v>
                </c:pt>
                <c:pt idx="37">
                  <c:v>0.5182546615999809</c:v>
                </c:pt>
                <c:pt idx="38">
                  <c:v>0.52267919805538354</c:v>
                </c:pt>
                <c:pt idx="39">
                  <c:v>0.52698323849229178</c:v>
                </c:pt>
                <c:pt idx="40">
                  <c:v>0.53124204873101188</c:v>
                </c:pt>
                <c:pt idx="41">
                  <c:v>0.53514676618512824</c:v>
                </c:pt>
                <c:pt idx="42">
                  <c:v>0.53900369756329147</c:v>
                </c:pt>
                <c:pt idx="43">
                  <c:v>0.54285433755003343</c:v>
                </c:pt>
                <c:pt idx="44">
                  <c:v>0.54665422613757209</c:v>
                </c:pt>
                <c:pt idx="45">
                  <c:v>0.5503898389988211</c:v>
                </c:pt>
                <c:pt idx="46">
                  <c:v>0.55398771043063</c:v>
                </c:pt>
                <c:pt idx="47">
                  <c:v>0.55751927694596903</c:v>
                </c:pt>
                <c:pt idx="48">
                  <c:v>0.56103058763399694</c:v>
                </c:pt>
                <c:pt idx="49">
                  <c:v>0.56451502282541433</c:v>
                </c:pt>
                <c:pt idx="50">
                  <c:v>0.56796516019347276</c:v>
                </c:pt>
                <c:pt idx="51">
                  <c:v>0.57137845287903044</c:v>
                </c:pt>
                <c:pt idx="52">
                  <c:v>0.5747201232679835</c:v>
                </c:pt>
                <c:pt idx="53">
                  <c:v>0.5780295214163087</c:v>
                </c:pt>
                <c:pt idx="54">
                  <c:v>0.58126810894410141</c:v>
                </c:pt>
                <c:pt idx="55">
                  <c:v>0.58443413623849505</c:v>
                </c:pt>
                <c:pt idx="56">
                  <c:v>0.58757348464226011</c:v>
                </c:pt>
                <c:pt idx="57">
                  <c:v>0.59068321408429092</c:v>
                </c:pt>
                <c:pt idx="58">
                  <c:v>0.5937490841588331</c:v>
                </c:pt>
                <c:pt idx="59">
                  <c:v>0.59672820590223541</c:v>
                </c:pt>
                <c:pt idx="60">
                  <c:v>0.59967328414744803</c:v>
                </c:pt>
                <c:pt idx="61">
                  <c:v>0.60260932933984013</c:v>
                </c:pt>
                <c:pt idx="62">
                  <c:v>0.60553071385864499</c:v>
                </c:pt>
                <c:pt idx="63">
                  <c:v>0.60840099344822407</c:v>
                </c:pt>
                <c:pt idx="64">
                  <c:v>0.61127010602798393</c:v>
                </c:pt>
                <c:pt idx="65">
                  <c:v>0.61412640314442712</c:v>
                </c:pt>
                <c:pt idx="66">
                  <c:v>0.61689545951291336</c:v>
                </c:pt>
                <c:pt idx="67">
                  <c:v>0.61961949130781635</c:v>
                </c:pt>
                <c:pt idx="68">
                  <c:v>0.62230287075757795</c:v>
                </c:pt>
                <c:pt idx="69">
                  <c:v>0.62498594718160594</c:v>
                </c:pt>
                <c:pt idx="70">
                  <c:v>0.62766007713159444</c:v>
                </c:pt>
                <c:pt idx="71">
                  <c:v>0.6302933707565318</c:v>
                </c:pt>
                <c:pt idx="72">
                  <c:v>0.63290583136228462</c:v>
                </c:pt>
                <c:pt idx="73">
                  <c:v>0.63546989803689247</c:v>
                </c:pt>
                <c:pt idx="74">
                  <c:v>0.63802412359005689</c:v>
                </c:pt>
                <c:pt idx="75">
                  <c:v>0.6405641430082345</c:v>
                </c:pt>
                <c:pt idx="76">
                  <c:v>0.64309181052031894</c:v>
                </c:pt>
                <c:pt idx="77">
                  <c:v>0.64558216257778067</c:v>
                </c:pt>
                <c:pt idx="78">
                  <c:v>0.6480171907941662</c:v>
                </c:pt>
                <c:pt idx="79">
                  <c:v>0.65044366214102689</c:v>
                </c:pt>
                <c:pt idx="80">
                  <c:v>0.6528654149443216</c:v>
                </c:pt>
                <c:pt idx="81">
                  <c:v>0.65527317084468362</c:v>
                </c:pt>
                <c:pt idx="82">
                  <c:v>0.65756374236492554</c:v>
                </c:pt>
                <c:pt idx="83">
                  <c:v>0.65985177604464851</c:v>
                </c:pt>
                <c:pt idx="84">
                  <c:v>0.66213963837053402</c:v>
                </c:pt>
                <c:pt idx="85">
                  <c:v>0.6644232258691064</c:v>
                </c:pt>
                <c:pt idx="86">
                  <c:v>0.66670241227964322</c:v>
                </c:pt>
                <c:pt idx="87">
                  <c:v>0.66896752963826311</c:v>
                </c:pt>
                <c:pt idx="88">
                  <c:v>0.67122114825252788</c:v>
                </c:pt>
                <c:pt idx="89">
                  <c:v>0.67344269483959596</c:v>
                </c:pt>
                <c:pt idx="90">
                  <c:v>0.67564035289799895</c:v>
                </c:pt>
                <c:pt idx="91">
                  <c:v>0.67779475764038055</c:v>
                </c:pt>
                <c:pt idx="92">
                  <c:v>0.67994850943445528</c:v>
                </c:pt>
                <c:pt idx="93">
                  <c:v>0.68202814979197079</c:v>
                </c:pt>
                <c:pt idx="94">
                  <c:v>0.68410779014948631</c:v>
                </c:pt>
                <c:pt idx="95">
                  <c:v>0.68615411210610322</c:v>
                </c:pt>
                <c:pt idx="96">
                  <c:v>0.68818953595865839</c:v>
                </c:pt>
                <c:pt idx="97">
                  <c:v>0.6902217473776926</c:v>
                </c:pt>
                <c:pt idx="98">
                  <c:v>0.69224842677336407</c:v>
                </c:pt>
                <c:pt idx="99">
                  <c:v>0.6942178775947766</c:v>
                </c:pt>
                <c:pt idx="100">
                  <c:v>0.69617340366224068</c:v>
                </c:pt>
                <c:pt idx="101">
                  <c:v>0.69812576058557418</c:v>
                </c:pt>
                <c:pt idx="102">
                  <c:v>0.70006890769107599</c:v>
                </c:pt>
                <c:pt idx="103">
                  <c:v>0.70198551840019296</c:v>
                </c:pt>
                <c:pt idx="104">
                  <c:v>0.7038974845184528</c:v>
                </c:pt>
                <c:pt idx="105">
                  <c:v>0.70577465678908735</c:v>
                </c:pt>
                <c:pt idx="106">
                  <c:v>0.70762651378489461</c:v>
                </c:pt>
                <c:pt idx="107">
                  <c:v>0.70946721474402152</c:v>
                </c:pt>
                <c:pt idx="108">
                  <c:v>0.71130706434513502</c:v>
                </c:pt>
                <c:pt idx="109">
                  <c:v>0.7131403700333826</c:v>
                </c:pt>
                <c:pt idx="110">
                  <c:v>0.71497264759860546</c:v>
                </c:pt>
                <c:pt idx="111">
                  <c:v>0.71680186785062328</c:v>
                </c:pt>
                <c:pt idx="112">
                  <c:v>0.71860020653368351</c:v>
                </c:pt>
                <c:pt idx="113">
                  <c:v>0.72039155398017585</c:v>
                </c:pt>
                <c:pt idx="114">
                  <c:v>0.72217791773558526</c:v>
                </c:pt>
                <c:pt idx="115">
                  <c:v>0.72395634690645849</c:v>
                </c:pt>
                <c:pt idx="116">
                  <c:v>0.72571825215622776</c:v>
                </c:pt>
                <c:pt idx="117">
                  <c:v>0.72743362311491966</c:v>
                </c:pt>
                <c:pt idx="118">
                  <c:v>0.72912931183072471</c:v>
                </c:pt>
                <c:pt idx="119">
                  <c:v>0.73081147261199431</c:v>
                </c:pt>
                <c:pt idx="120">
                  <c:v>0.73249276039055522</c:v>
                </c:pt>
                <c:pt idx="121">
                  <c:v>0.7341610451184406</c:v>
                </c:pt>
                <c:pt idx="122">
                  <c:v>0.7358121313322199</c:v>
                </c:pt>
                <c:pt idx="123">
                  <c:v>0.73745804807128201</c:v>
                </c:pt>
                <c:pt idx="124">
                  <c:v>0.73908451705165601</c:v>
                </c:pt>
                <c:pt idx="125">
                  <c:v>0.74069382178869136</c:v>
                </c:pt>
                <c:pt idx="126">
                  <c:v>0.74229407182821094</c:v>
                </c:pt>
                <c:pt idx="127">
                  <c:v>0.74389430743793372</c:v>
                </c:pt>
                <c:pt idx="128">
                  <c:v>0.74548492198061489</c:v>
                </c:pt>
                <c:pt idx="129">
                  <c:v>0.74706408647950517</c:v>
                </c:pt>
                <c:pt idx="130">
                  <c:v>0.74861860308167183</c:v>
                </c:pt>
                <c:pt idx="131">
                  <c:v>0.75016514722108563</c:v>
                </c:pt>
                <c:pt idx="132">
                  <c:v>0.75168297426106745</c:v>
                </c:pt>
                <c:pt idx="133">
                  <c:v>0.75316347141662987</c:v>
                </c:pt>
                <c:pt idx="134">
                  <c:v>0.75463970817467585</c:v>
                </c:pt>
                <c:pt idx="135">
                  <c:v>0.7561138742568756</c:v>
                </c:pt>
                <c:pt idx="136">
                  <c:v>0.75758672362011392</c:v>
                </c:pt>
                <c:pt idx="137">
                  <c:v>0.75904987615987718</c:v>
                </c:pt>
                <c:pt idx="138">
                  <c:v>0.76051116364839921</c:v>
                </c:pt>
                <c:pt idx="139">
                  <c:v>0.76195806643319852</c:v>
                </c:pt>
                <c:pt idx="140">
                  <c:v>0.76340220050072949</c:v>
                </c:pt>
                <c:pt idx="141">
                  <c:v>0.76483152959670486</c:v>
                </c:pt>
                <c:pt idx="142">
                  <c:v>0.76624288998816792</c:v>
                </c:pt>
                <c:pt idx="143">
                  <c:v>0.76764158642918123</c:v>
                </c:pt>
                <c:pt idx="144">
                  <c:v>0.76903523424502584</c:v>
                </c:pt>
                <c:pt idx="145">
                  <c:v>0.77041638946425806</c:v>
                </c:pt>
                <c:pt idx="146">
                  <c:v>0.77179212629477767</c:v>
                </c:pt>
                <c:pt idx="147">
                  <c:v>0.77316038488308614</c:v>
                </c:pt>
                <c:pt idx="148">
                  <c:v>0.77452273807703875</c:v>
                </c:pt>
                <c:pt idx="149">
                  <c:v>0.77587911913882501</c:v>
                </c:pt>
                <c:pt idx="150">
                  <c:v>0.77723321127408795</c:v>
                </c:pt>
                <c:pt idx="151">
                  <c:v>0.77858281213508507</c:v>
                </c:pt>
                <c:pt idx="152">
                  <c:v>0.77992675651572174</c:v>
                </c:pt>
                <c:pt idx="153">
                  <c:v>0.78126548091735237</c:v>
                </c:pt>
                <c:pt idx="154">
                  <c:v>0.7826030148607438</c:v>
                </c:pt>
                <c:pt idx="155">
                  <c:v>0.78393470473641591</c:v>
                </c:pt>
                <c:pt idx="156">
                  <c:v>0.78525990120351108</c:v>
                </c:pt>
                <c:pt idx="157">
                  <c:v>0.78657902272613744</c:v>
                </c:pt>
                <c:pt idx="158">
                  <c:v>0.78788336813680193</c:v>
                </c:pt>
                <c:pt idx="159">
                  <c:v>0.78916776435333802</c:v>
                </c:pt>
                <c:pt idx="160">
                  <c:v>0.79045133085655594</c:v>
                </c:pt>
                <c:pt idx="161">
                  <c:v>0.79171742287580327</c:v>
                </c:pt>
                <c:pt idx="162">
                  <c:v>0.79296423849019981</c:v>
                </c:pt>
                <c:pt idx="163">
                  <c:v>0.7941769186164519</c:v>
                </c:pt>
                <c:pt idx="164">
                  <c:v>0.79538327849168899</c:v>
                </c:pt>
                <c:pt idx="165">
                  <c:v>0.79657606173182627</c:v>
                </c:pt>
                <c:pt idx="166">
                  <c:v>0.79775518897298114</c:v>
                </c:pt>
                <c:pt idx="167">
                  <c:v>0.79893329891345899</c:v>
                </c:pt>
                <c:pt idx="168">
                  <c:v>0.80005905755100915</c:v>
                </c:pt>
                <c:pt idx="169">
                  <c:v>0.80118141436395474</c:v>
                </c:pt>
                <c:pt idx="170">
                  <c:v>0.80229264580353832</c:v>
                </c:pt>
                <c:pt idx="171">
                  <c:v>0.8033890578417695</c:v>
                </c:pt>
                <c:pt idx="172">
                  <c:v>0.80448358679151333</c:v>
                </c:pt>
                <c:pt idx="173">
                  <c:v>0.80556576744261321</c:v>
                </c:pt>
                <c:pt idx="174">
                  <c:v>0.80662855083931384</c:v>
                </c:pt>
                <c:pt idx="175">
                  <c:v>0.80768995619041639</c:v>
                </c:pt>
                <c:pt idx="176">
                  <c:v>0.80873755944084358</c:v>
                </c:pt>
                <c:pt idx="177">
                  <c:v>0.80977141109488426</c:v>
                </c:pt>
                <c:pt idx="178">
                  <c:v>0.81079989486450132</c:v>
                </c:pt>
                <c:pt idx="179">
                  <c:v>0.81182504354732421</c:v>
                </c:pt>
                <c:pt idx="180">
                  <c:v>0.8128458001607346</c:v>
                </c:pt>
                <c:pt idx="181">
                  <c:v>0.813858771898751</c:v>
                </c:pt>
                <c:pt idx="182">
                  <c:v>0.8148717436367674</c:v>
                </c:pt>
                <c:pt idx="183">
                  <c:v>0.81587324549002227</c:v>
                </c:pt>
                <c:pt idx="184">
                  <c:v>0.81686558983345892</c:v>
                </c:pt>
                <c:pt idx="185">
                  <c:v>0.81785705756673766</c:v>
                </c:pt>
                <c:pt idx="186">
                  <c:v>0.81884796253793979</c:v>
                </c:pt>
                <c:pt idx="187">
                  <c:v>0.81982338072968564</c:v>
                </c:pt>
                <c:pt idx="188">
                  <c:v>0.82079178964761756</c:v>
                </c:pt>
                <c:pt idx="189">
                  <c:v>0.8217523180927514</c:v>
                </c:pt>
                <c:pt idx="190">
                  <c:v>0.8227116650982691</c:v>
                </c:pt>
                <c:pt idx="191">
                  <c:v>0.82366105554396873</c:v>
                </c:pt>
                <c:pt idx="192">
                  <c:v>0.82460874146991692</c:v>
                </c:pt>
                <c:pt idx="193">
                  <c:v>0.82555109738965815</c:v>
                </c:pt>
                <c:pt idx="194">
                  <c:v>0.82648562875206399</c:v>
                </c:pt>
                <c:pt idx="195">
                  <c:v>0.82741618831289021</c:v>
                </c:pt>
                <c:pt idx="196">
                  <c:v>0.828344760169202</c:v>
                </c:pt>
                <c:pt idx="197">
                  <c:v>0.82927055789707171</c:v>
                </c:pt>
                <c:pt idx="198">
                  <c:v>0.83019094805857652</c:v>
                </c:pt>
                <c:pt idx="199">
                  <c:v>0.83109912880823189</c:v>
                </c:pt>
                <c:pt idx="200">
                  <c:v>0.83200268661172538</c:v>
                </c:pt>
                <c:pt idx="201">
                  <c:v>0.83290319251318767</c:v>
                </c:pt>
                <c:pt idx="202">
                  <c:v>0.83379692362503455</c:v>
                </c:pt>
                <c:pt idx="203">
                  <c:v>0.83469050683146384</c:v>
                </c:pt>
                <c:pt idx="204">
                  <c:v>0.83557442207401178</c:v>
                </c:pt>
                <c:pt idx="205">
                  <c:v>0.83645674462773378</c:v>
                </c:pt>
                <c:pt idx="206">
                  <c:v>0.83733893911700885</c:v>
                </c:pt>
                <c:pt idx="207">
                  <c:v>0.83820924886486325</c:v>
                </c:pt>
                <c:pt idx="208">
                  <c:v>0.83907291188754929</c:v>
                </c:pt>
                <c:pt idx="209">
                  <c:v>0.83993150644409598</c:v>
                </c:pt>
                <c:pt idx="210">
                  <c:v>0.84078766777615088</c:v>
                </c:pt>
                <c:pt idx="211">
                  <c:v>0.84164266931328502</c:v>
                </c:pt>
                <c:pt idx="212">
                  <c:v>0.84249527009297021</c:v>
                </c:pt>
                <c:pt idx="213">
                  <c:v>0.84334639362220409</c:v>
                </c:pt>
                <c:pt idx="214">
                  <c:v>0.84419459511757833</c:v>
                </c:pt>
                <c:pt idx="215">
                  <c:v>0.84504212562739967</c:v>
                </c:pt>
                <c:pt idx="216">
                  <c:v>0.84588825283947855</c:v>
                </c:pt>
                <c:pt idx="217">
                  <c:v>0.84673224804907454</c:v>
                </c:pt>
                <c:pt idx="218">
                  <c:v>0.84757393809862569</c:v>
                </c:pt>
                <c:pt idx="219">
                  <c:v>0.84841129019050254</c:v>
                </c:pt>
                <c:pt idx="220">
                  <c:v>0.84923775500066523</c:v>
                </c:pt>
                <c:pt idx="221">
                  <c:v>0.85006036164389842</c:v>
                </c:pt>
                <c:pt idx="222">
                  <c:v>0.85088029155981815</c:v>
                </c:pt>
                <c:pt idx="223">
                  <c:v>0.85168836018273719</c:v>
                </c:pt>
                <c:pt idx="224">
                  <c:v>0.85248479478195571</c:v>
                </c:pt>
                <c:pt idx="225">
                  <c:v>0.85327670563986557</c:v>
                </c:pt>
                <c:pt idx="226">
                  <c:v>0.85406316564201989</c:v>
                </c:pt>
                <c:pt idx="227">
                  <c:v>0.85484951200952419</c:v>
                </c:pt>
                <c:pt idx="228">
                  <c:v>0.85563193888346234</c:v>
                </c:pt>
                <c:pt idx="229">
                  <c:v>0.85641344225040295</c:v>
                </c:pt>
                <c:pt idx="230">
                  <c:v>0.85719123715955614</c:v>
                </c:pt>
                <c:pt idx="231">
                  <c:v>0.85796883185527828</c:v>
                </c:pt>
                <c:pt idx="232">
                  <c:v>0.85873601725630655</c:v>
                </c:pt>
                <c:pt idx="233">
                  <c:v>0.85949724315124076</c:v>
                </c:pt>
                <c:pt idx="234">
                  <c:v>0.86024153207213649</c:v>
                </c:pt>
                <c:pt idx="235">
                  <c:v>0.86098022403558383</c:v>
                </c:pt>
                <c:pt idx="236">
                  <c:v>0.86171740628153692</c:v>
                </c:pt>
                <c:pt idx="237">
                  <c:v>0.86243992785390278</c:v>
                </c:pt>
                <c:pt idx="238">
                  <c:v>0.86316036071317637</c:v>
                </c:pt>
                <c:pt idx="239">
                  <c:v>0.86387586218938062</c:v>
                </c:pt>
                <c:pt idx="240">
                  <c:v>0.86458852821050625</c:v>
                </c:pt>
                <c:pt idx="241">
                  <c:v>0.86529306304111375</c:v>
                </c:pt>
                <c:pt idx="242">
                  <c:v>0.86599713972567172</c:v>
                </c:pt>
                <c:pt idx="243">
                  <c:v>0.86669685861158463</c:v>
                </c:pt>
                <c:pt idx="244">
                  <c:v>0.8673954772254886</c:v>
                </c:pt>
                <c:pt idx="245">
                  <c:v>0.86808859267562355</c:v>
                </c:pt>
                <c:pt idx="246">
                  <c:v>0.86877261013885232</c:v>
                </c:pt>
                <c:pt idx="247">
                  <c:v>0.8694524014753322</c:v>
                </c:pt>
                <c:pt idx="248">
                  <c:v>0.87012819215063875</c:v>
                </c:pt>
                <c:pt idx="249">
                  <c:v>0.87080270037775132</c:v>
                </c:pt>
                <c:pt idx="250">
                  <c:v>0.87147325303680578</c:v>
                </c:pt>
                <c:pt idx="251">
                  <c:v>0.87213753414540951</c:v>
                </c:pt>
                <c:pt idx="252">
                  <c:v>0.87279760716451049</c:v>
                </c:pt>
                <c:pt idx="253">
                  <c:v>0.87345068173214513</c:v>
                </c:pt>
                <c:pt idx="254">
                  <c:v>0.87410160986750007</c:v>
                </c:pt>
                <c:pt idx="255">
                  <c:v>0.87475096695872434</c:v>
                </c:pt>
                <c:pt idx="256">
                  <c:v>0.87540012744396667</c:v>
                </c:pt>
                <c:pt idx="257">
                  <c:v>0.87604876484907357</c:v>
                </c:pt>
                <c:pt idx="258">
                  <c:v>0.87669483014289418</c:v>
                </c:pt>
                <c:pt idx="259">
                  <c:v>0.87733936587825001</c:v>
                </c:pt>
                <c:pt idx="260">
                  <c:v>0.87797432383595464</c:v>
                </c:pt>
                <c:pt idx="261">
                  <c:v>0.87860529916973207</c:v>
                </c:pt>
                <c:pt idx="262">
                  <c:v>0.87923541953804685</c:v>
                </c:pt>
                <c:pt idx="263">
                  <c:v>0.87985197228988488</c:v>
                </c:pt>
                <c:pt idx="264">
                  <c:v>0.88044720140944577</c:v>
                </c:pt>
                <c:pt idx="265">
                  <c:v>0.88104116792178333</c:v>
                </c:pt>
                <c:pt idx="266">
                  <c:v>0.88163290683423412</c:v>
                </c:pt>
                <c:pt idx="267">
                  <c:v>0.88222164254521795</c:v>
                </c:pt>
                <c:pt idx="268">
                  <c:v>0.88280971087809812</c:v>
                </c:pt>
                <c:pt idx="269">
                  <c:v>0.88339411765003062</c:v>
                </c:pt>
                <c:pt idx="270">
                  <c:v>0.8839747582449885</c:v>
                </c:pt>
                <c:pt idx="271">
                  <c:v>0.88455492626409993</c:v>
                </c:pt>
                <c:pt idx="272">
                  <c:v>0.88513400844099932</c:v>
                </c:pt>
                <c:pt idx="273">
                  <c:v>0.88570412971406243</c:v>
                </c:pt>
                <c:pt idx="274">
                  <c:v>0.88627210094739661</c:v>
                </c:pt>
                <c:pt idx="275">
                  <c:v>0.88683911981413954</c:v>
                </c:pt>
                <c:pt idx="276">
                  <c:v>0.88740179531203423</c:v>
                </c:pt>
                <c:pt idx="277">
                  <c:v>0.88796146219728822</c:v>
                </c:pt>
                <c:pt idx="278">
                  <c:v>0.88851868323197825</c:v>
                </c:pt>
                <c:pt idx="279">
                  <c:v>0.88907522245876769</c:v>
                </c:pt>
                <c:pt idx="280">
                  <c:v>0.88962697460045614</c:v>
                </c:pt>
                <c:pt idx="281">
                  <c:v>0.89017697893300263</c:v>
                </c:pt>
                <c:pt idx="282">
                  <c:v>0.89071858332006493</c:v>
                </c:pt>
                <c:pt idx="283">
                  <c:v>0.89125952032902345</c:v>
                </c:pt>
                <c:pt idx="284">
                  <c:v>0.89179612839893063</c:v>
                </c:pt>
                <c:pt idx="285">
                  <c:v>0.89233161815958284</c:v>
                </c:pt>
                <c:pt idx="286">
                  <c:v>0.89286670568964821</c:v>
                </c:pt>
                <c:pt idx="287">
                  <c:v>0.89339353035729929</c:v>
                </c:pt>
                <c:pt idx="288">
                  <c:v>0.8939183059937994</c:v>
                </c:pt>
                <c:pt idx="289">
                  <c:v>0.89444264873639445</c:v>
                </c:pt>
                <c:pt idx="290">
                  <c:v>0.89496396122165356</c:v>
                </c:pt>
                <c:pt idx="291">
                  <c:v>0.89548228673896724</c:v>
                </c:pt>
                <c:pt idx="292">
                  <c:v>0.89599968153438481</c:v>
                </c:pt>
                <c:pt idx="293">
                  <c:v>0.89650754544899103</c:v>
                </c:pt>
                <c:pt idx="294">
                  <c:v>0.89701496925479363</c:v>
                </c:pt>
                <c:pt idx="295">
                  <c:v>0.89752188080280848</c:v>
                </c:pt>
                <c:pt idx="296">
                  <c:v>0.89802745579089127</c:v>
                </c:pt>
                <c:pt idx="297">
                  <c:v>0.89853225337366938</c:v>
                </c:pt>
                <c:pt idx="298">
                  <c:v>0.89903440489245234</c:v>
                </c:pt>
                <c:pt idx="299">
                  <c:v>0.89953421698042302</c:v>
                </c:pt>
                <c:pt idx="300">
                  <c:v>0.90003195839254746</c:v>
                </c:pt>
                <c:pt idx="301">
                  <c:v>0.90052307652792329</c:v>
                </c:pt>
                <c:pt idx="302">
                  <c:v>0.90101375094704639</c:v>
                </c:pt>
                <c:pt idx="303">
                  <c:v>0.90150311045093268</c:v>
                </c:pt>
                <c:pt idx="304">
                  <c:v>0.90199090071441279</c:v>
                </c:pt>
                <c:pt idx="305">
                  <c:v>0.90247868556671917</c:v>
                </c:pt>
                <c:pt idx="306">
                  <c:v>0.902965204204353</c:v>
                </c:pt>
                <c:pt idx="307">
                  <c:v>0.90345058649548582</c:v>
                </c:pt>
                <c:pt idx="308">
                  <c:v>0.90393550342567064</c:v>
                </c:pt>
                <c:pt idx="309">
                  <c:v>0.90442034459942211</c:v>
                </c:pt>
                <c:pt idx="310">
                  <c:v>0.90490183084540876</c:v>
                </c:pt>
                <c:pt idx="311">
                  <c:v>0.90537325230810095</c:v>
                </c:pt>
                <c:pt idx="312">
                  <c:v>0.90584300532553386</c:v>
                </c:pt>
                <c:pt idx="313">
                  <c:v>0.90631194666689463</c:v>
                </c:pt>
                <c:pt idx="314">
                  <c:v>0.90677993564166404</c:v>
                </c:pt>
                <c:pt idx="315">
                  <c:v>0.90724774965514676</c:v>
                </c:pt>
                <c:pt idx="316">
                  <c:v>0.90771388440102252</c:v>
                </c:pt>
                <c:pt idx="317">
                  <c:v>0.90817928142353499</c:v>
                </c:pt>
                <c:pt idx="318">
                  <c:v>0.90864254824728918</c:v>
                </c:pt>
                <c:pt idx="319">
                  <c:v>0.90910412137363961</c:v>
                </c:pt>
                <c:pt idx="320">
                  <c:v>0.90956392684987741</c:v>
                </c:pt>
                <c:pt idx="321">
                  <c:v>0.91001972805749265</c:v>
                </c:pt>
                <c:pt idx="322">
                  <c:v>0.91047497371792963</c:v>
                </c:pt>
                <c:pt idx="323">
                  <c:v>0.91092883411787018</c:v>
                </c:pt>
                <c:pt idx="324">
                  <c:v>0.91138095572729183</c:v>
                </c:pt>
                <c:pt idx="325">
                  <c:v>0.91183104634280854</c:v>
                </c:pt>
                <c:pt idx="326">
                  <c:v>0.91227653565685851</c:v>
                </c:pt>
                <c:pt idx="327">
                  <c:v>0.91272196544799655</c:v>
                </c:pt>
                <c:pt idx="328">
                  <c:v>0.91316707778360418</c:v>
                </c:pt>
                <c:pt idx="329">
                  <c:v>0.91360787200250804</c:v>
                </c:pt>
                <c:pt idx="330">
                  <c:v>0.91404317929116441</c:v>
                </c:pt>
                <c:pt idx="331">
                  <c:v>0.91447670449991125</c:v>
                </c:pt>
                <c:pt idx="332">
                  <c:v>0.91490590437705599</c:v>
                </c:pt>
                <c:pt idx="333">
                  <c:v>0.91533476154652582</c:v>
                </c:pt>
                <c:pt idx="334">
                  <c:v>0.91576358264150359</c:v>
                </c:pt>
                <c:pt idx="335">
                  <c:v>0.91619182293715862</c:v>
                </c:pt>
                <c:pt idx="336">
                  <c:v>0.91661041691362755</c:v>
                </c:pt>
                <c:pt idx="337">
                  <c:v>0.91702651453524353</c:v>
                </c:pt>
                <c:pt idx="338">
                  <c:v>0.91743917065031366</c:v>
                </c:pt>
                <c:pt idx="339">
                  <c:v>0.91784998335883772</c:v>
                </c:pt>
                <c:pt idx="340">
                  <c:v>0.91825942884411138</c:v>
                </c:pt>
                <c:pt idx="341">
                  <c:v>0.91866882923627002</c:v>
                </c:pt>
                <c:pt idx="342">
                  <c:v>0.91907786347233389</c:v>
                </c:pt>
                <c:pt idx="343">
                  <c:v>0.91948577218424432</c:v>
                </c:pt>
                <c:pt idx="344">
                  <c:v>0.91989120257854795</c:v>
                </c:pt>
                <c:pt idx="345">
                  <c:v>0.92029336101641857</c:v>
                </c:pt>
                <c:pt idx="346">
                  <c:v>0.92069414862358956</c:v>
                </c:pt>
                <c:pt idx="347">
                  <c:v>0.9210943680575101</c:v>
                </c:pt>
                <c:pt idx="348">
                  <c:v>0.92149441974504243</c:v>
                </c:pt>
                <c:pt idx="349">
                  <c:v>0.92189424055582525</c:v>
                </c:pt>
                <c:pt idx="350">
                  <c:v>0.92229363929505059</c:v>
                </c:pt>
                <c:pt idx="351">
                  <c:v>0.92268418174646671</c:v>
                </c:pt>
                <c:pt idx="352">
                  <c:v>0.92307293309935035</c:v>
                </c:pt>
                <c:pt idx="353">
                  <c:v>0.92346053547966078</c:v>
                </c:pt>
                <c:pt idx="354">
                  <c:v>0.92384719631572754</c:v>
                </c:pt>
                <c:pt idx="355">
                  <c:v>0.92423361906014645</c:v>
                </c:pt>
                <c:pt idx="356">
                  <c:v>0.92461694661314364</c:v>
                </c:pt>
                <c:pt idx="357">
                  <c:v>0.9249982305461637</c:v>
                </c:pt>
                <c:pt idx="358">
                  <c:v>0.92537630926056114</c:v>
                </c:pt>
                <c:pt idx="359">
                  <c:v>0.92575436993771254</c:v>
                </c:pt>
                <c:pt idx="360">
                  <c:v>0.92612923802231362</c:v>
                </c:pt>
                <c:pt idx="361">
                  <c:v>0.92650242142813388</c:v>
                </c:pt>
                <c:pt idx="362">
                  <c:v>0.92687324916962033</c:v>
                </c:pt>
                <c:pt idx="363">
                  <c:v>0.92724131180128766</c:v>
                </c:pt>
                <c:pt idx="364">
                  <c:v>0.92760667425722176</c:v>
                </c:pt>
                <c:pt idx="365">
                  <c:v>0.92796772400762595</c:v>
                </c:pt>
                <c:pt idx="366">
                  <c:v>0.92832828855611149</c:v>
                </c:pt>
                <c:pt idx="367">
                  <c:v>0.92868837151012751</c:v>
                </c:pt>
                <c:pt idx="368">
                  <c:v>0.92904704214777811</c:v>
                </c:pt>
                <c:pt idx="369">
                  <c:v>0.92940517166804726</c:v>
                </c:pt>
                <c:pt idx="370">
                  <c:v>0.92975960355287668</c:v>
                </c:pt>
                <c:pt idx="371">
                  <c:v>0.93011360615125016</c:v>
                </c:pt>
                <c:pt idx="372">
                  <c:v>0.93046663293461251</c:v>
                </c:pt>
                <c:pt idx="373">
                  <c:v>0.93081703349495037</c:v>
                </c:pt>
                <c:pt idx="374">
                  <c:v>0.93116673601386624</c:v>
                </c:pt>
                <c:pt idx="375">
                  <c:v>0.93151492520783874</c:v>
                </c:pt>
                <c:pt idx="376">
                  <c:v>0.93186216023149526</c:v>
                </c:pt>
                <c:pt idx="377">
                  <c:v>0.93220865572806388</c:v>
                </c:pt>
                <c:pt idx="378">
                  <c:v>0.93255194059483615</c:v>
                </c:pt>
                <c:pt idx="379">
                  <c:v>0.93289409452628125</c:v>
                </c:pt>
                <c:pt idx="380">
                  <c:v>0.93323373226190265</c:v>
                </c:pt>
                <c:pt idx="381">
                  <c:v>0.93357312108352863</c:v>
                </c:pt>
                <c:pt idx="382">
                  <c:v>0.93390962935696087</c:v>
                </c:pt>
                <c:pt idx="383">
                  <c:v>0.93424176720567587</c:v>
                </c:pt>
                <c:pt idx="384">
                  <c:v>0.93457380765326215</c:v>
                </c:pt>
                <c:pt idx="385">
                  <c:v>0.9349024498836932</c:v>
                </c:pt>
                <c:pt idx="386">
                  <c:v>0.93522994494527556</c:v>
                </c:pt>
                <c:pt idx="387">
                  <c:v>0.93555715862581967</c:v>
                </c:pt>
                <c:pt idx="388">
                  <c:v>0.93588356063029166</c:v>
                </c:pt>
                <c:pt idx="389">
                  <c:v>0.93620758171828533</c:v>
                </c:pt>
                <c:pt idx="390">
                  <c:v>0.93653129436937166</c:v>
                </c:pt>
                <c:pt idx="391">
                  <c:v>0.93685209039777206</c:v>
                </c:pt>
                <c:pt idx="392">
                  <c:v>0.93717158774445708</c:v>
                </c:pt>
                <c:pt idx="393">
                  <c:v>0.93748862841823044</c:v>
                </c:pt>
                <c:pt idx="394">
                  <c:v>0.93780556447597674</c:v>
                </c:pt>
                <c:pt idx="395">
                  <c:v>0.93811965606002135</c:v>
                </c:pt>
                <c:pt idx="396">
                  <c:v>0.93843076247984514</c:v>
                </c:pt>
                <c:pt idx="397">
                  <c:v>0.93874163080802109</c:v>
                </c:pt>
                <c:pt idx="398">
                  <c:v>0.93905201573800301</c:v>
                </c:pt>
                <c:pt idx="399">
                  <c:v>0.93936153488017471</c:v>
                </c:pt>
                <c:pt idx="400">
                  <c:v>0.93967014314142094</c:v>
                </c:pt>
                <c:pt idx="401">
                  <c:v>0.93997787659623389</c:v>
                </c:pt>
                <c:pt idx="402">
                  <c:v>0.9402855920138008</c:v>
                </c:pt>
                <c:pt idx="403">
                  <c:v>0.9405927049873497</c:v>
                </c:pt>
                <c:pt idx="404">
                  <c:v>0.94089748754870939</c:v>
                </c:pt>
                <c:pt idx="405">
                  <c:v>0.9412009461762092</c:v>
                </c:pt>
                <c:pt idx="406">
                  <c:v>0.94150018408813385</c:v>
                </c:pt>
                <c:pt idx="407">
                  <c:v>0.94179856523087135</c:v>
                </c:pt>
                <c:pt idx="408">
                  <c:v>0.94209487028658878</c:v>
                </c:pt>
                <c:pt idx="409">
                  <c:v>0.94238936259907846</c:v>
                </c:pt>
                <c:pt idx="410">
                  <c:v>0.94268351400761785</c:v>
                </c:pt>
                <c:pt idx="411">
                  <c:v>0.94297291440554831</c:v>
                </c:pt>
                <c:pt idx="412">
                  <c:v>0.9432615103423051</c:v>
                </c:pt>
                <c:pt idx="413">
                  <c:v>0.9435458945821098</c:v>
                </c:pt>
                <c:pt idx="414">
                  <c:v>0.94382581460351789</c:v>
                </c:pt>
                <c:pt idx="415">
                  <c:v>0.94410540273959864</c:v>
                </c:pt>
                <c:pt idx="416">
                  <c:v>0.94438395012658249</c:v>
                </c:pt>
                <c:pt idx="417">
                  <c:v>0.94465991999110621</c:v>
                </c:pt>
                <c:pt idx="418">
                  <c:v>0.94493521345890308</c:v>
                </c:pt>
                <c:pt idx="419">
                  <c:v>0.94520980527782872</c:v>
                </c:pt>
                <c:pt idx="420">
                  <c:v>0.94548288918298484</c:v>
                </c:pt>
                <c:pt idx="421">
                  <c:v>0.9457512834041687</c:v>
                </c:pt>
                <c:pt idx="422">
                  <c:v>0.94601842223302768</c:v>
                </c:pt>
                <c:pt idx="423">
                  <c:v>0.94628508487859098</c:v>
                </c:pt>
                <c:pt idx="424">
                  <c:v>0.94655083844695342</c:v>
                </c:pt>
                <c:pt idx="425">
                  <c:v>0.94681602203834081</c:v>
                </c:pt>
                <c:pt idx="426">
                  <c:v>0.94708022259981861</c:v>
                </c:pt>
                <c:pt idx="427">
                  <c:v>0.94734299280768486</c:v>
                </c:pt>
                <c:pt idx="428">
                  <c:v>0.94760570529636379</c:v>
                </c:pt>
                <c:pt idx="429">
                  <c:v>0.94786571219813565</c:v>
                </c:pt>
                <c:pt idx="430">
                  <c:v>0.94812517798252605</c:v>
                </c:pt>
                <c:pt idx="431">
                  <c:v>0.9483821059263976</c:v>
                </c:pt>
                <c:pt idx="432">
                  <c:v>0.94863729507975014</c:v>
                </c:pt>
                <c:pt idx="433">
                  <c:v>0.94889198099393801</c:v>
                </c:pt>
                <c:pt idx="434">
                  <c:v>0.94914652261015753</c:v>
                </c:pt>
                <c:pt idx="435">
                  <c:v>0.94939894304624184</c:v>
                </c:pt>
                <c:pt idx="436">
                  <c:v>0.94965083318729238</c:v>
                </c:pt>
                <c:pt idx="437">
                  <c:v>0.94990226337856876</c:v>
                </c:pt>
                <c:pt idx="438">
                  <c:v>0.95015334184354716</c:v>
                </c:pt>
                <c:pt idx="439">
                  <c:v>0.95040363027714869</c:v>
                </c:pt>
                <c:pt idx="440">
                  <c:v>0.95065335594867351</c:v>
                </c:pt>
                <c:pt idx="441">
                  <c:v>0.95090216172065001</c:v>
                </c:pt>
                <c:pt idx="442">
                  <c:v>0.95115079433506444</c:v>
                </c:pt>
                <c:pt idx="443">
                  <c:v>0.95139811203424196</c:v>
                </c:pt>
                <c:pt idx="444">
                  <c:v>0.95164458739402913</c:v>
                </c:pt>
                <c:pt idx="445">
                  <c:v>0.95189053967368087</c:v>
                </c:pt>
                <c:pt idx="446">
                  <c:v>0.95213485417139154</c:v>
                </c:pt>
                <c:pt idx="447">
                  <c:v>0.95237793131402337</c:v>
                </c:pt>
                <c:pt idx="448">
                  <c:v>0.95261799984401452</c:v>
                </c:pt>
                <c:pt idx="449">
                  <c:v>0.95285609149183892</c:v>
                </c:pt>
                <c:pt idx="450">
                  <c:v>0.9530933606412435</c:v>
                </c:pt>
                <c:pt idx="451">
                  <c:v>0.95332950065904554</c:v>
                </c:pt>
                <c:pt idx="452">
                  <c:v>0.95356506709242328</c:v>
                </c:pt>
                <c:pt idx="453">
                  <c:v>0.95380037378945792</c:v>
                </c:pt>
                <c:pt idx="454">
                  <c:v>0.95403389299540931</c:v>
                </c:pt>
                <c:pt idx="455">
                  <c:v>0.95426546237506293</c:v>
                </c:pt>
                <c:pt idx="456">
                  <c:v>0.95449493221927673</c:v>
                </c:pt>
                <c:pt idx="457">
                  <c:v>0.95472403410367113</c:v>
                </c:pt>
                <c:pt idx="458">
                  <c:v>0.95494780417813396</c:v>
                </c:pt>
                <c:pt idx="459">
                  <c:v>0.95517135059074576</c:v>
                </c:pt>
                <c:pt idx="460">
                  <c:v>0.95539447132435085</c:v>
                </c:pt>
                <c:pt idx="461">
                  <c:v>0.95561699682883638</c:v>
                </c:pt>
                <c:pt idx="462">
                  <c:v>0.95583943936199012</c:v>
                </c:pt>
                <c:pt idx="463">
                  <c:v>0.95606183860575333</c:v>
                </c:pt>
                <c:pt idx="464">
                  <c:v>0.95628272272084858</c:v>
                </c:pt>
                <c:pt idx="465">
                  <c:v>0.95650295749508607</c:v>
                </c:pt>
                <c:pt idx="466">
                  <c:v>0.95671799934618662</c:v>
                </c:pt>
                <c:pt idx="467">
                  <c:v>0.95693080277505271</c:v>
                </c:pt>
                <c:pt idx="468">
                  <c:v>0.95714155717276783</c:v>
                </c:pt>
                <c:pt idx="469">
                  <c:v>0.95734997574711977</c:v>
                </c:pt>
                <c:pt idx="470">
                  <c:v>0.95755776482158472</c:v>
                </c:pt>
                <c:pt idx="471">
                  <c:v>0.95776533744909709</c:v>
                </c:pt>
                <c:pt idx="472">
                  <c:v>0.95797264853654174</c:v>
                </c:pt>
                <c:pt idx="473">
                  <c:v>0.95817939145073594</c:v>
                </c:pt>
                <c:pt idx="474">
                  <c:v>0.95838613436493014</c:v>
                </c:pt>
                <c:pt idx="475">
                  <c:v>0.95859230008725083</c:v>
                </c:pt>
                <c:pt idx="476">
                  <c:v>0.95879846580957151</c:v>
                </c:pt>
                <c:pt idx="477">
                  <c:v>0.95900005909001917</c:v>
                </c:pt>
                <c:pt idx="478">
                  <c:v>0.95920049618299519</c:v>
                </c:pt>
                <c:pt idx="479">
                  <c:v>0.95940049316716769</c:v>
                </c:pt>
                <c:pt idx="480">
                  <c:v>0.95960008792075324</c:v>
                </c:pt>
                <c:pt idx="481">
                  <c:v>0.95979503447603243</c:v>
                </c:pt>
                <c:pt idx="482">
                  <c:v>0.95998982230354646</c:v>
                </c:pt>
                <c:pt idx="483">
                  <c:v>0.96018413755521403</c:v>
                </c:pt>
                <c:pt idx="484">
                  <c:v>0.96037814978114799</c:v>
                </c:pt>
                <c:pt idx="485">
                  <c:v>0.96057106173507312</c:v>
                </c:pt>
                <c:pt idx="486">
                  <c:v>0.96076347405728268</c:v>
                </c:pt>
                <c:pt idx="487">
                  <c:v>0.96095450653016967</c:v>
                </c:pt>
                <c:pt idx="488">
                  <c:v>0.96114446578691681</c:v>
                </c:pt>
                <c:pt idx="489">
                  <c:v>0.96133437634309959</c:v>
                </c:pt>
                <c:pt idx="490">
                  <c:v>0.9615237836601177</c:v>
                </c:pt>
                <c:pt idx="491">
                  <c:v>0.9617131747436144</c:v>
                </c:pt>
                <c:pt idx="492">
                  <c:v>0.96190242513659185</c:v>
                </c:pt>
                <c:pt idx="493">
                  <c:v>0.96209007021467108</c:v>
                </c:pt>
                <c:pt idx="494">
                  <c:v>0.96227757820968041</c:v>
                </c:pt>
                <c:pt idx="495">
                  <c:v>0.9624644801532225</c:v>
                </c:pt>
                <c:pt idx="496">
                  <c:v>0.96265120172430418</c:v>
                </c:pt>
                <c:pt idx="497">
                  <c:v>0.9628377789974174</c:v>
                </c:pt>
                <c:pt idx="498">
                  <c:v>0.96302408571183995</c:v>
                </c:pt>
                <c:pt idx="499">
                  <c:v>0.96321004250368925</c:v>
                </c:pt>
                <c:pt idx="500">
                  <c:v>0.96339289688921836</c:v>
                </c:pt>
                <c:pt idx="501">
                  <c:v>0.96357549153840438</c:v>
                </c:pt>
                <c:pt idx="502">
                  <c:v>0.96375773987246627</c:v>
                </c:pt>
                <c:pt idx="503">
                  <c:v>0.96393998820652815</c:v>
                </c:pt>
                <c:pt idx="504">
                  <c:v>0.96412059154375052</c:v>
                </c:pt>
                <c:pt idx="505">
                  <c:v>0.96430042288684215</c:v>
                </c:pt>
                <c:pt idx="506">
                  <c:v>0.96447962292632206</c:v>
                </c:pt>
                <c:pt idx="507">
                  <c:v>0.96465819166219036</c:v>
                </c:pt>
                <c:pt idx="508">
                  <c:v>0.96483614713169297</c:v>
                </c:pt>
                <c:pt idx="509">
                  <c:v>0.96501293018020251</c:v>
                </c:pt>
                <c:pt idx="510">
                  <c:v>0.96518971322871205</c:v>
                </c:pt>
                <c:pt idx="511">
                  <c:v>0.96536582889911793</c:v>
                </c:pt>
                <c:pt idx="512">
                  <c:v>0.96554187242053957</c:v>
                </c:pt>
                <c:pt idx="513">
                  <c:v>0.96571783477435402</c:v>
                </c:pt>
                <c:pt idx="514">
                  <c:v>0.9658934454018705</c:v>
                </c:pt>
                <c:pt idx="515">
                  <c:v>0.96606876743345027</c:v>
                </c:pt>
                <c:pt idx="516">
                  <c:v>0.96624407323150863</c:v>
                </c:pt>
                <c:pt idx="517">
                  <c:v>0.9664187387073323</c:v>
                </c:pt>
                <c:pt idx="518">
                  <c:v>0.96659197743699354</c:v>
                </c:pt>
                <c:pt idx="519">
                  <c:v>0.96676370644916065</c:v>
                </c:pt>
                <c:pt idx="520">
                  <c:v>0.96693522983672286</c:v>
                </c:pt>
                <c:pt idx="521">
                  <c:v>0.96710550143940932</c:v>
                </c:pt>
                <c:pt idx="522">
                  <c:v>0.96727573696760372</c:v>
                </c:pt>
                <c:pt idx="523">
                  <c:v>0.96744597249579811</c:v>
                </c:pt>
                <c:pt idx="524">
                  <c:v>0.9676160565111257</c:v>
                </c:pt>
                <c:pt idx="525">
                  <c:v>0.96778544248503129</c:v>
                </c:pt>
                <c:pt idx="526">
                  <c:v>0.96795274154956923</c:v>
                </c:pt>
                <c:pt idx="527">
                  <c:v>0.96811964018724495</c:v>
                </c:pt>
                <c:pt idx="528">
                  <c:v>0.96828612396826153</c:v>
                </c:pt>
                <c:pt idx="529">
                  <c:v>0.9684514984586462</c:v>
                </c:pt>
                <c:pt idx="530">
                  <c:v>0.96861672684733791</c:v>
                </c:pt>
                <c:pt idx="531">
                  <c:v>0.96878171353693254</c:v>
                </c:pt>
                <c:pt idx="532">
                  <c:v>0.9689461555016966</c:v>
                </c:pt>
                <c:pt idx="533">
                  <c:v>0.96911029444072705</c:v>
                </c:pt>
                <c:pt idx="534">
                  <c:v>0.9692739824486063</c:v>
                </c:pt>
                <c:pt idx="535">
                  <c:v>0.96943758928887835</c:v>
                </c:pt>
                <c:pt idx="536">
                  <c:v>0.96960111496154322</c:v>
                </c:pt>
                <c:pt idx="537">
                  <c:v>0.96976463161558502</c:v>
                </c:pt>
                <c:pt idx="538">
                  <c:v>0.96992803463497668</c:v>
                </c:pt>
                <c:pt idx="539">
                  <c:v>0.97009128974895076</c:v>
                </c:pt>
                <c:pt idx="540">
                  <c:v>0.97025440958357956</c:v>
                </c:pt>
                <c:pt idx="541">
                  <c:v>0.97041728591538667</c:v>
                </c:pt>
                <c:pt idx="542">
                  <c:v>0.97057980871717131</c:v>
                </c:pt>
                <c:pt idx="543">
                  <c:v>0.97074196355913656</c:v>
                </c:pt>
                <c:pt idx="544">
                  <c:v>0.97090411479365257</c:v>
                </c:pt>
                <c:pt idx="545">
                  <c:v>0.97106626602816859</c:v>
                </c:pt>
                <c:pt idx="546">
                  <c:v>0.97122815031144316</c:v>
                </c:pt>
                <c:pt idx="547">
                  <c:v>0.97138994440848747</c:v>
                </c:pt>
                <c:pt idx="548">
                  <c:v>0.97155126773340994</c:v>
                </c:pt>
                <c:pt idx="549">
                  <c:v>0.97171152866454025</c:v>
                </c:pt>
                <c:pt idx="550">
                  <c:v>0.97187022757016284</c:v>
                </c:pt>
                <c:pt idx="551">
                  <c:v>0.97202868477668836</c:v>
                </c:pt>
                <c:pt idx="552">
                  <c:v>0.97218645837158868</c:v>
                </c:pt>
                <c:pt idx="553">
                  <c:v>0.97234388024019114</c:v>
                </c:pt>
                <c:pt idx="554">
                  <c:v>0.972500880037236</c:v>
                </c:pt>
                <c:pt idx="555">
                  <c:v>0.97265672184308472</c:v>
                </c:pt>
                <c:pt idx="556">
                  <c:v>0.97281251494836907</c:v>
                </c:pt>
                <c:pt idx="557">
                  <c:v>0.97296720237047074</c:v>
                </c:pt>
                <c:pt idx="558">
                  <c:v>0.97312106007925425</c:v>
                </c:pt>
                <c:pt idx="559">
                  <c:v>0.97327413136411001</c:v>
                </c:pt>
                <c:pt idx="560">
                  <c:v>0.97342672646567019</c:v>
                </c:pt>
                <c:pt idx="561">
                  <c:v>0.97357869387106788</c:v>
                </c:pt>
                <c:pt idx="562">
                  <c:v>0.97372980270355369</c:v>
                </c:pt>
                <c:pt idx="563">
                  <c:v>0.97387924489450484</c:v>
                </c:pt>
                <c:pt idx="564">
                  <c:v>0.97402717917168635</c:v>
                </c:pt>
                <c:pt idx="565">
                  <c:v>0.97417203629469218</c:v>
                </c:pt>
                <c:pt idx="566">
                  <c:v>0.9743167960165694</c:v>
                </c:pt>
                <c:pt idx="567">
                  <c:v>0.97446094968697938</c:v>
                </c:pt>
                <c:pt idx="568">
                  <c:v>0.97460506728289731</c:v>
                </c:pt>
                <c:pt idx="569">
                  <c:v>0.97474889628287853</c:v>
                </c:pt>
                <c:pt idx="570">
                  <c:v>0.97489222023997035</c:v>
                </c:pt>
                <c:pt idx="571">
                  <c:v>0.97503456657832643</c:v>
                </c:pt>
                <c:pt idx="572">
                  <c:v>0.9751758559340642</c:v>
                </c:pt>
                <c:pt idx="573">
                  <c:v>0.97531595302783813</c:v>
                </c:pt>
                <c:pt idx="574">
                  <c:v>0.97545433838696227</c:v>
                </c:pt>
                <c:pt idx="575">
                  <c:v>0.97559265340082679</c:v>
                </c:pt>
                <c:pt idx="576">
                  <c:v>0.97573096300351747</c:v>
                </c:pt>
                <c:pt idx="577">
                  <c:v>0.97586782962652441</c:v>
                </c:pt>
                <c:pt idx="578">
                  <c:v>0.9760036230333915</c:v>
                </c:pt>
                <c:pt idx="579">
                  <c:v>0.97613912062942343</c:v>
                </c:pt>
                <c:pt idx="580">
                  <c:v>0.97627322755378509</c:v>
                </c:pt>
                <c:pt idx="581">
                  <c:v>0.97640621616889178</c:v>
                </c:pt>
                <c:pt idx="582">
                  <c:v>0.97653869793738457</c:v>
                </c:pt>
                <c:pt idx="583">
                  <c:v>0.97666980707145323</c:v>
                </c:pt>
                <c:pt idx="584">
                  <c:v>0.97680075747775663</c:v>
                </c:pt>
                <c:pt idx="585">
                  <c:v>0.9769314301104709</c:v>
                </c:pt>
                <c:pt idx="586">
                  <c:v>0.97706136321609727</c:v>
                </c:pt>
                <c:pt idx="587">
                  <c:v>0.97719114300513221</c:v>
                </c:pt>
                <c:pt idx="588">
                  <c:v>0.97731932289044277</c:v>
                </c:pt>
                <c:pt idx="589">
                  <c:v>0.97744749014968102</c:v>
                </c:pt>
                <c:pt idx="590">
                  <c:v>0.9775754824476327</c:v>
                </c:pt>
                <c:pt idx="591">
                  <c:v>0.97770332142899297</c:v>
                </c:pt>
                <c:pt idx="592">
                  <c:v>0.97783092592615461</c:v>
                </c:pt>
                <c:pt idx="593">
                  <c:v>0.97795816065977226</c:v>
                </c:pt>
                <c:pt idx="594">
                  <c:v>0.97808531422578271</c:v>
                </c:pt>
                <c:pt idx="595">
                  <c:v>0.97821170842373451</c:v>
                </c:pt>
                <c:pt idx="596">
                  <c:v>0.97833787895983537</c:v>
                </c:pt>
                <c:pt idx="597">
                  <c:v>0.97846377532979634</c:v>
                </c:pt>
                <c:pt idx="598">
                  <c:v>0.97858942278576178</c:v>
                </c:pt>
                <c:pt idx="599">
                  <c:v>0.97871458684353319</c:v>
                </c:pt>
                <c:pt idx="600">
                  <c:v>0.97883835842590972</c:v>
                </c:pt>
                <c:pt idx="601">
                  <c:v>0.97896162316167235</c:v>
                </c:pt>
                <c:pt idx="602">
                  <c:v>0.97908481755217536</c:v>
                </c:pt>
                <c:pt idx="603">
                  <c:v>0.97920775942123373</c:v>
                </c:pt>
                <c:pt idx="604">
                  <c:v>0.97933045237629668</c:v>
                </c:pt>
                <c:pt idx="605">
                  <c:v>0.97945292527695782</c:v>
                </c:pt>
                <c:pt idx="606">
                  <c:v>0.97957514565617432</c:v>
                </c:pt>
                <c:pt idx="607">
                  <c:v>0.97969675276902524</c:v>
                </c:pt>
                <c:pt idx="608">
                  <c:v>0.97981817770569102</c:v>
                </c:pt>
                <c:pt idx="609">
                  <c:v>0.97993859075285361</c:v>
                </c:pt>
                <c:pt idx="610">
                  <c:v>0.98005789631310891</c:v>
                </c:pt>
                <c:pt idx="611">
                  <c:v>0.98017696919289021</c:v>
                </c:pt>
                <c:pt idx="612">
                  <c:v>0.98029601501680241</c:v>
                </c:pt>
                <c:pt idx="613">
                  <c:v>0.9804150031215273</c:v>
                </c:pt>
                <c:pt idx="614">
                  <c:v>0.98053396597410769</c:v>
                </c:pt>
                <c:pt idx="615">
                  <c:v>0.98065220012194776</c:v>
                </c:pt>
                <c:pt idx="616">
                  <c:v>0.98077029899044244</c:v>
                </c:pt>
                <c:pt idx="617">
                  <c:v>0.98088823371999811</c:v>
                </c:pt>
                <c:pt idx="618">
                  <c:v>0.9810057319481994</c:v>
                </c:pt>
                <c:pt idx="619">
                  <c:v>0.98112305160766489</c:v>
                </c:pt>
                <c:pt idx="620">
                  <c:v>0.98124020352074215</c:v>
                </c:pt>
                <c:pt idx="621">
                  <c:v>0.98135702354849208</c:v>
                </c:pt>
                <c:pt idx="622">
                  <c:v>0.98147354776540685</c:v>
                </c:pt>
                <c:pt idx="623">
                  <c:v>0.98158999983333739</c:v>
                </c:pt>
                <c:pt idx="624">
                  <c:v>0.98170572680397683</c:v>
                </c:pt>
                <c:pt idx="625">
                  <c:v>0.9818209920211175</c:v>
                </c:pt>
                <c:pt idx="626">
                  <c:v>0.98193589288588801</c:v>
                </c:pt>
                <c:pt idx="627">
                  <c:v>0.98205006865336741</c:v>
                </c:pt>
                <c:pt idx="628">
                  <c:v>0.98216284292682898</c:v>
                </c:pt>
                <c:pt idx="629">
                  <c:v>0.98227494441101293</c:v>
                </c:pt>
                <c:pt idx="630">
                  <c:v>0.98238634244260103</c:v>
                </c:pt>
                <c:pt idx="631">
                  <c:v>0.98249702980669484</c:v>
                </c:pt>
                <c:pt idx="632">
                  <c:v>0.98260741775250426</c:v>
                </c:pt>
                <c:pt idx="633">
                  <c:v>0.98271715635745605</c:v>
                </c:pt>
                <c:pt idx="634">
                  <c:v>0.98282611936082775</c:v>
                </c:pt>
                <c:pt idx="635">
                  <c:v>0.9829347035820325</c:v>
                </c:pt>
                <c:pt idx="636">
                  <c:v>0.98304323910267288</c:v>
                </c:pt>
                <c:pt idx="637">
                  <c:v>0.98315127499159782</c:v>
                </c:pt>
                <c:pt idx="638">
                  <c:v>0.98325905475162889</c:v>
                </c:pt>
                <c:pt idx="639">
                  <c:v>0.98336659281256289</c:v>
                </c:pt>
                <c:pt idx="640">
                  <c:v>0.98347406593941111</c:v>
                </c:pt>
                <c:pt idx="641">
                  <c:v>0.98358127932991624</c:v>
                </c:pt>
                <c:pt idx="642">
                  <c:v>0.98368848009434917</c:v>
                </c:pt>
                <c:pt idx="643">
                  <c:v>0.98379554918688594</c:v>
                </c:pt>
                <c:pt idx="644">
                  <c:v>0.983902055517346</c:v>
                </c:pt>
                <c:pt idx="645">
                  <c:v>0.98400827144814473</c:v>
                </c:pt>
                <c:pt idx="646">
                  <c:v>0.98411316164135898</c:v>
                </c:pt>
                <c:pt idx="647">
                  <c:v>0.98421754318423471</c:v>
                </c:pt>
                <c:pt idx="648">
                  <c:v>0.98432139262835205</c:v>
                </c:pt>
                <c:pt idx="649">
                  <c:v>0.98442452238635214</c:v>
                </c:pt>
                <c:pt idx="650">
                  <c:v>0.98452628852855095</c:v>
                </c:pt>
                <c:pt idx="651">
                  <c:v>0.9846280185962577</c:v>
                </c:pt>
                <c:pt idx="652">
                  <c:v>0.98472931577005929</c:v>
                </c:pt>
                <c:pt idx="653">
                  <c:v>0.98482879659318401</c:v>
                </c:pt>
                <c:pt idx="654">
                  <c:v>0.98492792929745998</c:v>
                </c:pt>
                <c:pt idx="655">
                  <c:v>0.98502569117103633</c:v>
                </c:pt>
                <c:pt idx="656">
                  <c:v>0.98512339893287459</c:v>
                </c:pt>
                <c:pt idx="657">
                  <c:v>0.98522110669471286</c:v>
                </c:pt>
                <c:pt idx="658">
                  <c:v>0.98531762399831191</c:v>
                </c:pt>
                <c:pt idx="659">
                  <c:v>0.985413995200218</c:v>
                </c:pt>
                <c:pt idx="660">
                  <c:v>0.98551021308553266</c:v>
                </c:pt>
                <c:pt idx="661">
                  <c:v>0.98560626142073449</c:v>
                </c:pt>
                <c:pt idx="662">
                  <c:v>0.98570225564419822</c:v>
                </c:pt>
                <c:pt idx="663">
                  <c:v>0.98579800095366654</c:v>
                </c:pt>
                <c:pt idx="664">
                  <c:v>0.9858934107703583</c:v>
                </c:pt>
                <c:pt idx="665">
                  <c:v>0.98598803416312242</c:v>
                </c:pt>
                <c:pt idx="666">
                  <c:v>0.98608151038703795</c:v>
                </c:pt>
                <c:pt idx="667">
                  <c:v>0.98617494332156297</c:v>
                </c:pt>
                <c:pt idx="668">
                  <c:v>0.98626803354841308</c:v>
                </c:pt>
                <c:pt idx="669">
                  <c:v>0.98636110573801716</c:v>
                </c:pt>
                <c:pt idx="670">
                  <c:v>0.98645408052649253</c:v>
                </c:pt>
                <c:pt idx="671">
                  <c:v>0.98654665488810567</c:v>
                </c:pt>
                <c:pt idx="672">
                  <c:v>0.98663821194904178</c:v>
                </c:pt>
                <c:pt idx="673">
                  <c:v>0.98672823043289004</c:v>
                </c:pt>
                <c:pt idx="674">
                  <c:v>0.98681803066606111</c:v>
                </c:pt>
                <c:pt idx="675">
                  <c:v>0.9869075747703383</c:v>
                </c:pt>
                <c:pt idx="676">
                  <c:v>0.98699705754797895</c:v>
                </c:pt>
                <c:pt idx="677">
                  <c:v>0.98708618679559712</c:v>
                </c:pt>
                <c:pt idx="678">
                  <c:v>0.98717505450314758</c:v>
                </c:pt>
                <c:pt idx="679">
                  <c:v>0.98726344602740235</c:v>
                </c:pt>
                <c:pt idx="680">
                  <c:v>0.9873518068883389</c:v>
                </c:pt>
                <c:pt idx="681">
                  <c:v>0.98744001623640865</c:v>
                </c:pt>
                <c:pt idx="682">
                  <c:v>0.98752798027793209</c:v>
                </c:pt>
                <c:pt idx="683">
                  <c:v>0.98761565572351884</c:v>
                </c:pt>
                <c:pt idx="684">
                  <c:v>0.98770232469077612</c:v>
                </c:pt>
                <c:pt idx="685">
                  <c:v>0.98778884936006506</c:v>
                </c:pt>
                <c:pt idx="686">
                  <c:v>0.98787527662822527</c:v>
                </c:pt>
                <c:pt idx="687">
                  <c:v>0.98796057476478294</c:v>
                </c:pt>
                <c:pt idx="688">
                  <c:v>0.98804586568644215</c:v>
                </c:pt>
                <c:pt idx="689">
                  <c:v>0.98813114578575378</c:v>
                </c:pt>
                <c:pt idx="690">
                  <c:v>0.98821618418596835</c:v>
                </c:pt>
                <c:pt idx="691">
                  <c:v>0.98830065260920785</c:v>
                </c:pt>
                <c:pt idx="692">
                  <c:v>0.98838367444531439</c:v>
                </c:pt>
                <c:pt idx="693">
                  <c:v>0.98846578359677095</c:v>
                </c:pt>
                <c:pt idx="694">
                  <c:v>0.98854702696041719</c:v>
                </c:pt>
                <c:pt idx="695">
                  <c:v>0.9886277616737249</c:v>
                </c:pt>
                <c:pt idx="696">
                  <c:v>0.98870796248454962</c:v>
                </c:pt>
                <c:pt idx="697">
                  <c:v>0.98878776647596134</c:v>
                </c:pt>
                <c:pt idx="698">
                  <c:v>0.98886749110349037</c:v>
                </c:pt>
                <c:pt idx="699">
                  <c:v>0.98894721212357017</c:v>
                </c:pt>
                <c:pt idx="700">
                  <c:v>0.98902578236735217</c:v>
                </c:pt>
                <c:pt idx="701">
                  <c:v>0.98910408205244349</c:v>
                </c:pt>
                <c:pt idx="702">
                  <c:v>0.98918225006563865</c:v>
                </c:pt>
                <c:pt idx="703">
                  <c:v>0.98926033330377738</c:v>
                </c:pt>
                <c:pt idx="704">
                  <c:v>0.98933820550613738</c:v>
                </c:pt>
                <c:pt idx="705">
                  <c:v>0.98941566645928747</c:v>
                </c:pt>
                <c:pt idx="706">
                  <c:v>0.98949299213309228</c:v>
                </c:pt>
                <c:pt idx="707">
                  <c:v>0.98957010496739373</c:v>
                </c:pt>
                <c:pt idx="708">
                  <c:v>0.98964703742923466</c:v>
                </c:pt>
                <c:pt idx="709">
                  <c:v>0.98972372097708017</c:v>
                </c:pt>
                <c:pt idx="710">
                  <c:v>0.98980027285302952</c:v>
                </c:pt>
                <c:pt idx="711">
                  <c:v>0.98987681390663118</c:v>
                </c:pt>
                <c:pt idx="712">
                  <c:v>0.98995293108495075</c:v>
                </c:pt>
                <c:pt idx="713">
                  <c:v>0.99002888953550516</c:v>
                </c:pt>
                <c:pt idx="714">
                  <c:v>0.99010337073560828</c:v>
                </c:pt>
                <c:pt idx="715">
                  <c:v>0.99017732344440224</c:v>
                </c:pt>
                <c:pt idx="716">
                  <c:v>0.99025098214608565</c:v>
                </c:pt>
                <c:pt idx="717">
                  <c:v>0.99032432519596314</c:v>
                </c:pt>
                <c:pt idx="718">
                  <c:v>0.99039753296649535</c:v>
                </c:pt>
                <c:pt idx="719">
                  <c:v>0.99047061808375436</c:v>
                </c:pt>
                <c:pt idx="720">
                  <c:v>0.99054359678126169</c:v>
                </c:pt>
                <c:pt idx="721">
                  <c:v>0.9906163662467149</c:v>
                </c:pt>
                <c:pt idx="722">
                  <c:v>0.99068871724805985</c:v>
                </c:pt>
                <c:pt idx="723">
                  <c:v>0.9907607940832649</c:v>
                </c:pt>
                <c:pt idx="724">
                  <c:v>0.99083278073223968</c:v>
                </c:pt>
                <c:pt idx="725">
                  <c:v>0.99090474934396844</c:v>
                </c:pt>
                <c:pt idx="726">
                  <c:v>0.99097601450310135</c:v>
                </c:pt>
                <c:pt idx="727">
                  <c:v>0.99104716602758414</c:v>
                </c:pt>
                <c:pt idx="728">
                  <c:v>0.99111802534868099</c:v>
                </c:pt>
                <c:pt idx="729">
                  <c:v>0.99118719999099703</c:v>
                </c:pt>
                <c:pt idx="730">
                  <c:v>0.9912559976548706</c:v>
                </c:pt>
                <c:pt idx="731">
                  <c:v>0.9913239078862387</c:v>
                </c:pt>
                <c:pt idx="732">
                  <c:v>0.99139143933543983</c:v>
                </c:pt>
                <c:pt idx="733">
                  <c:v>0.99145828176184192</c:v>
                </c:pt>
                <c:pt idx="734">
                  <c:v>0.99152507007650581</c:v>
                </c:pt>
                <c:pt idx="735">
                  <c:v>0.99159182592412687</c:v>
                </c:pt>
                <c:pt idx="736">
                  <c:v>0.99165851864138677</c:v>
                </c:pt>
                <c:pt idx="737">
                  <c:v>0.99172491374408689</c:v>
                </c:pt>
                <c:pt idx="738">
                  <c:v>0.99179118258606469</c:v>
                </c:pt>
                <c:pt idx="739">
                  <c:v>0.99185726384068362</c:v>
                </c:pt>
                <c:pt idx="740">
                  <c:v>0.9919233378804041</c:v>
                </c:pt>
                <c:pt idx="741">
                  <c:v>0.99198865074834142</c:v>
                </c:pt>
                <c:pt idx="742">
                  <c:v>0.99205375799167372</c:v>
                </c:pt>
                <c:pt idx="743">
                  <c:v>0.99211869207744396</c:v>
                </c:pt>
                <c:pt idx="744">
                  <c:v>0.99218339528646482</c:v>
                </c:pt>
                <c:pt idx="745">
                  <c:v>0.99224763493826229</c:v>
                </c:pt>
                <c:pt idx="746">
                  <c:v>0.99231180424480014</c:v>
                </c:pt>
                <c:pt idx="747">
                  <c:v>0.99237563986228616</c:v>
                </c:pt>
                <c:pt idx="748">
                  <c:v>0.99243947367604757</c:v>
                </c:pt>
                <c:pt idx="749">
                  <c:v>0.99250311088382703</c:v>
                </c:pt>
                <c:pt idx="750">
                  <c:v>0.99256671382083905</c:v>
                </c:pt>
                <c:pt idx="751">
                  <c:v>0.99262871685412668</c:v>
                </c:pt>
                <c:pt idx="752">
                  <c:v>0.9926902527227417</c:v>
                </c:pt>
                <c:pt idx="753">
                  <c:v>0.99275136291235</c:v>
                </c:pt>
                <c:pt idx="754">
                  <c:v>0.99281227108480252</c:v>
                </c:pt>
                <c:pt idx="755">
                  <c:v>0.9928730764449526</c:v>
                </c:pt>
                <c:pt idx="756">
                  <c:v>0.99293295288693117</c:v>
                </c:pt>
                <c:pt idx="757">
                  <c:v>0.9929921511284584</c:v>
                </c:pt>
                <c:pt idx="758">
                  <c:v>0.99305128804334908</c:v>
                </c:pt>
                <c:pt idx="759">
                  <c:v>0.99311021572618563</c:v>
                </c:pt>
                <c:pt idx="760">
                  <c:v>0.99316901714829986</c:v>
                </c:pt>
                <c:pt idx="761">
                  <c:v>0.99322777528102357</c:v>
                </c:pt>
                <c:pt idx="762">
                  <c:v>0.99328631155562086</c:v>
                </c:pt>
                <c:pt idx="763">
                  <c:v>0.99334475223281415</c:v>
                </c:pt>
                <c:pt idx="764">
                  <c:v>0.99340302516361911</c:v>
                </c:pt>
                <c:pt idx="765">
                  <c:v>0.99346092833088018</c:v>
                </c:pt>
                <c:pt idx="766">
                  <c:v>0.9935176356287283</c:v>
                </c:pt>
                <c:pt idx="767">
                  <c:v>0.99357432669305501</c:v>
                </c:pt>
                <c:pt idx="768">
                  <c:v>0.99363084640354427</c:v>
                </c:pt>
                <c:pt idx="769">
                  <c:v>0.99368734446933826</c:v>
                </c:pt>
                <c:pt idx="770">
                  <c:v>0.99374359362113673</c:v>
                </c:pt>
                <c:pt idx="771">
                  <c:v>0.99379956680307069</c:v>
                </c:pt>
                <c:pt idx="772">
                  <c:v>0.99385519366988051</c:v>
                </c:pt>
                <c:pt idx="773">
                  <c:v>0.99391022530757078</c:v>
                </c:pt>
                <c:pt idx="774">
                  <c:v>0.99396471582787971</c:v>
                </c:pt>
                <c:pt idx="775">
                  <c:v>0.99401873016489295</c:v>
                </c:pt>
                <c:pt idx="776">
                  <c:v>0.99407266153057439</c:v>
                </c:pt>
                <c:pt idx="777">
                  <c:v>0.99412653698079312</c:v>
                </c:pt>
                <c:pt idx="778">
                  <c:v>0.99418023386227594</c:v>
                </c:pt>
                <c:pt idx="779">
                  <c:v>0.99423380448303644</c:v>
                </c:pt>
                <c:pt idx="780">
                  <c:v>0.99428719112388719</c:v>
                </c:pt>
                <c:pt idx="781">
                  <c:v>0.99434055431631818</c:v>
                </c:pt>
                <c:pt idx="782">
                  <c:v>0.99439358381969722</c:v>
                </c:pt>
                <c:pt idx="783">
                  <c:v>0.99444631029734265</c:v>
                </c:pt>
                <c:pt idx="784">
                  <c:v>0.99449900791539447</c:v>
                </c:pt>
                <c:pt idx="785">
                  <c:v>0.99455133576990229</c:v>
                </c:pt>
                <c:pt idx="786">
                  <c:v>0.99460343455138533</c:v>
                </c:pt>
                <c:pt idx="787">
                  <c:v>0.99465499582293615</c:v>
                </c:pt>
                <c:pt idx="788">
                  <c:v>0.9947057273811688</c:v>
                </c:pt>
                <c:pt idx="789">
                  <c:v>0.99475631103398388</c:v>
                </c:pt>
                <c:pt idx="790">
                  <c:v>0.99480681532291626</c:v>
                </c:pt>
                <c:pt idx="791">
                  <c:v>0.99485596681839517</c:v>
                </c:pt>
                <c:pt idx="792">
                  <c:v>0.99490502812764381</c:v>
                </c:pt>
                <c:pt idx="793">
                  <c:v>0.994954082221994</c:v>
                </c:pt>
                <c:pt idx="794">
                  <c:v>0.99500245811589283</c:v>
                </c:pt>
                <c:pt idx="795">
                  <c:v>0.9950505652548256</c:v>
                </c:pt>
                <c:pt idx="796">
                  <c:v>0.99509803567897293</c:v>
                </c:pt>
                <c:pt idx="797">
                  <c:v>0.99514528965616766</c:v>
                </c:pt>
                <c:pt idx="798">
                  <c:v>0.99519223339273033</c:v>
                </c:pt>
                <c:pt idx="799">
                  <c:v>0.995239012990354</c:v>
                </c:pt>
                <c:pt idx="800">
                  <c:v>0.9952852622929439</c:v>
                </c:pt>
                <c:pt idx="801">
                  <c:v>0.9953309109552404</c:v>
                </c:pt>
                <c:pt idx="802">
                  <c:v>0.9953765451877401</c:v>
                </c:pt>
                <c:pt idx="803">
                  <c:v>0.99542157517249719</c:v>
                </c:pt>
                <c:pt idx="804">
                  <c:v>0.99546653120454542</c:v>
                </c:pt>
                <c:pt idx="805">
                  <c:v>0.99551148002169532</c:v>
                </c:pt>
                <c:pt idx="806">
                  <c:v>0.99555617631740057</c:v>
                </c:pt>
                <c:pt idx="807">
                  <c:v>0.99560072110023901</c:v>
                </c:pt>
                <c:pt idx="808">
                  <c:v>0.99564497548341602</c:v>
                </c:pt>
                <c:pt idx="809">
                  <c:v>0.99568898636377146</c:v>
                </c:pt>
                <c:pt idx="810">
                  <c:v>0.99573289262809983</c:v>
                </c:pt>
                <c:pt idx="811">
                  <c:v>0.99577613872922288</c:v>
                </c:pt>
                <c:pt idx="812">
                  <c:v>0.99581932891488312</c:v>
                </c:pt>
                <c:pt idx="813">
                  <c:v>0.99586251008192039</c:v>
                </c:pt>
                <c:pt idx="814">
                  <c:v>0.99590551448394637</c:v>
                </c:pt>
                <c:pt idx="815">
                  <c:v>0.99594837098055478</c:v>
                </c:pt>
                <c:pt idx="816">
                  <c:v>0.99599094609612482</c:v>
                </c:pt>
                <c:pt idx="817">
                  <c:v>0.99603339314724793</c:v>
                </c:pt>
                <c:pt idx="818">
                  <c:v>0.99607562555514306</c:v>
                </c:pt>
                <c:pt idx="819">
                  <c:v>0.99611783271089371</c:v>
                </c:pt>
                <c:pt idx="820">
                  <c:v>0.9961598937649514</c:v>
                </c:pt>
                <c:pt idx="821">
                  <c:v>0.99620190611844472</c:v>
                </c:pt>
                <c:pt idx="822">
                  <c:v>0.99624389141606906</c:v>
                </c:pt>
                <c:pt idx="823">
                  <c:v>0.99628560795872723</c:v>
                </c:pt>
                <c:pt idx="824">
                  <c:v>0.99632690603727714</c:v>
                </c:pt>
                <c:pt idx="825">
                  <c:v>0.99636816082643653</c:v>
                </c:pt>
                <c:pt idx="826">
                  <c:v>0.99640908012281948</c:v>
                </c:pt>
                <c:pt idx="827">
                  <c:v>0.99644950519866071</c:v>
                </c:pt>
                <c:pt idx="828">
                  <c:v>0.99648985812551771</c:v>
                </c:pt>
                <c:pt idx="829">
                  <c:v>0.99652989900801814</c:v>
                </c:pt>
                <c:pt idx="830">
                  <c:v>0.99656989840485266</c:v>
                </c:pt>
                <c:pt idx="831">
                  <c:v>0.99660969037335756</c:v>
                </c:pt>
                <c:pt idx="832">
                  <c:v>0.99664939756680604</c:v>
                </c:pt>
                <c:pt idx="833">
                  <c:v>0.99668888470585282</c:v>
                </c:pt>
                <c:pt idx="834">
                  <c:v>0.99672823476182959</c:v>
                </c:pt>
                <c:pt idx="835">
                  <c:v>0.99676757038800956</c:v>
                </c:pt>
                <c:pt idx="836">
                  <c:v>0.9968068068093362</c:v>
                </c:pt>
                <c:pt idx="837">
                  <c:v>0.99684603781948911</c:v>
                </c:pt>
                <c:pt idx="838">
                  <c:v>0.99688480346869401</c:v>
                </c:pt>
                <c:pt idx="839">
                  <c:v>0.99692261134013371</c:v>
                </c:pt>
                <c:pt idx="840">
                  <c:v>0.99696034525886468</c:v>
                </c:pt>
                <c:pt idx="841">
                  <c:v>0.99699717731529325</c:v>
                </c:pt>
                <c:pt idx="842">
                  <c:v>0.99703392820411463</c:v>
                </c:pt>
                <c:pt idx="843">
                  <c:v>0.99707057988808279</c:v>
                </c:pt>
                <c:pt idx="844">
                  <c:v>0.99710706202193811</c:v>
                </c:pt>
                <c:pt idx="845">
                  <c:v>0.99714303911290403</c:v>
                </c:pt>
                <c:pt idx="846">
                  <c:v>0.99717885386865557</c:v>
                </c:pt>
                <c:pt idx="847">
                  <c:v>0.99721464697971185</c:v>
                </c:pt>
                <c:pt idx="848">
                  <c:v>0.99725024709223542</c:v>
                </c:pt>
                <c:pt idx="849">
                  <c:v>0.99728581654144066</c:v>
                </c:pt>
                <c:pt idx="850">
                  <c:v>0.99732130843048794</c:v>
                </c:pt>
                <c:pt idx="851">
                  <c:v>0.99735666504018983</c:v>
                </c:pt>
                <c:pt idx="852">
                  <c:v>0.99739171140925975</c:v>
                </c:pt>
                <c:pt idx="853">
                  <c:v>0.99742646377121913</c:v>
                </c:pt>
                <c:pt idx="854">
                  <c:v>0.99746049464333653</c:v>
                </c:pt>
                <c:pt idx="855">
                  <c:v>0.99749417378915606</c:v>
                </c:pt>
                <c:pt idx="856">
                  <c:v>0.9975277591412961</c:v>
                </c:pt>
                <c:pt idx="857">
                  <c:v>0.99756093504795085</c:v>
                </c:pt>
                <c:pt idx="858">
                  <c:v>0.99759399731995557</c:v>
                </c:pt>
                <c:pt idx="859">
                  <c:v>0.9976268269114863</c:v>
                </c:pt>
                <c:pt idx="860">
                  <c:v>0.99765940217784777</c:v>
                </c:pt>
                <c:pt idx="861">
                  <c:v>0.99769186922073294</c:v>
                </c:pt>
                <c:pt idx="862">
                  <c:v>0.99772428936677837</c:v>
                </c:pt>
                <c:pt idx="863">
                  <c:v>0.99775661571914431</c:v>
                </c:pt>
                <c:pt idx="864">
                  <c:v>0.9977887833437451</c:v>
                </c:pt>
                <c:pt idx="865">
                  <c:v>0.99782073812884253</c:v>
                </c:pt>
                <c:pt idx="866">
                  <c:v>0.99785220771202121</c:v>
                </c:pt>
                <c:pt idx="867">
                  <c:v>0.99788355644565141</c:v>
                </c:pt>
                <c:pt idx="868">
                  <c:v>0.99791471037702428</c:v>
                </c:pt>
                <c:pt idx="869">
                  <c:v>0.99794583544880355</c:v>
                </c:pt>
                <c:pt idx="870">
                  <c:v>0.99797692805353988</c:v>
                </c:pt>
                <c:pt idx="871">
                  <c:v>0.99800800081730556</c:v>
                </c:pt>
                <c:pt idx="872">
                  <c:v>0.99803884450804647</c:v>
                </c:pt>
                <c:pt idx="873">
                  <c:v>0.99806963769449841</c:v>
                </c:pt>
                <c:pt idx="874">
                  <c:v>0.99810040923625509</c:v>
                </c:pt>
                <c:pt idx="875">
                  <c:v>0.99813078395859878</c:v>
                </c:pt>
                <c:pt idx="876">
                  <c:v>0.99816083761796282</c:v>
                </c:pt>
                <c:pt idx="877">
                  <c:v>0.99819078666129979</c:v>
                </c:pt>
                <c:pt idx="878">
                  <c:v>0.99822047957574289</c:v>
                </c:pt>
                <c:pt idx="879">
                  <c:v>0.99825002458476841</c:v>
                </c:pt>
                <c:pt idx="880">
                  <c:v>0.99827956057517087</c:v>
                </c:pt>
                <c:pt idx="881">
                  <c:v>0.99830894324898189</c:v>
                </c:pt>
                <c:pt idx="882">
                  <c:v>0.99833821769931663</c:v>
                </c:pt>
                <c:pt idx="883">
                  <c:v>0.99836739474852276</c:v>
                </c:pt>
                <c:pt idx="884">
                  <c:v>0.99839653031206299</c:v>
                </c:pt>
                <c:pt idx="885">
                  <c:v>0.99842562078248809</c:v>
                </c:pt>
                <c:pt idx="886">
                  <c:v>0.99845440822717957</c:v>
                </c:pt>
                <c:pt idx="887">
                  <c:v>0.99848262208744676</c:v>
                </c:pt>
                <c:pt idx="888">
                  <c:v>0.99851043552085172</c:v>
                </c:pt>
                <c:pt idx="889">
                  <c:v>0.99853824895425669</c:v>
                </c:pt>
                <c:pt idx="890">
                  <c:v>0.99856606238766166</c:v>
                </c:pt>
                <c:pt idx="891">
                  <c:v>0.99859311825673258</c:v>
                </c:pt>
                <c:pt idx="892">
                  <c:v>0.99862014706993441</c:v>
                </c:pt>
                <c:pt idx="893">
                  <c:v>0.99864683497918594</c:v>
                </c:pt>
                <c:pt idx="894">
                  <c:v>0.99867334973087551</c:v>
                </c:pt>
                <c:pt idx="895">
                  <c:v>0.99869950373764405</c:v>
                </c:pt>
                <c:pt idx="896">
                  <c:v>0.99872555312838551</c:v>
                </c:pt>
                <c:pt idx="897">
                  <c:v>0.99875047158379981</c:v>
                </c:pt>
                <c:pt idx="898">
                  <c:v>0.99877525475986884</c:v>
                </c:pt>
                <c:pt idx="899">
                  <c:v>0.99879996759067824</c:v>
                </c:pt>
                <c:pt idx="900">
                  <c:v>0.9988238669416909</c:v>
                </c:pt>
                <c:pt idx="901">
                  <c:v>0.99884769053627021</c:v>
                </c:pt>
                <c:pt idx="902">
                  <c:v>0.99887147805635734</c:v>
                </c:pt>
                <c:pt idx="903">
                  <c:v>0.99889504912949201</c:v>
                </c:pt>
                <c:pt idx="904">
                  <c:v>0.99891859495048219</c:v>
                </c:pt>
                <c:pt idx="905">
                  <c:v>0.99894214077147236</c:v>
                </c:pt>
                <c:pt idx="906">
                  <c:v>0.99896518515702237</c:v>
                </c:pt>
                <c:pt idx="907">
                  <c:v>0.99898810147812545</c:v>
                </c:pt>
                <c:pt idx="908">
                  <c:v>0.99901100878060556</c:v>
                </c:pt>
                <c:pt idx="909">
                  <c:v>0.99903389984956414</c:v>
                </c:pt>
                <c:pt idx="910">
                  <c:v>0.99905675304030606</c:v>
                </c:pt>
                <c:pt idx="911">
                  <c:v>0.99907926532709768</c:v>
                </c:pt>
                <c:pt idx="912">
                  <c:v>0.99910139883172233</c:v>
                </c:pt>
                <c:pt idx="913">
                  <c:v>0.99912261063307395</c:v>
                </c:pt>
                <c:pt idx="914">
                  <c:v>0.99914380439717954</c:v>
                </c:pt>
                <c:pt idx="915">
                  <c:v>0.99916496569424218</c:v>
                </c:pt>
                <c:pt idx="916">
                  <c:v>0.99918611797268186</c:v>
                </c:pt>
                <c:pt idx="917">
                  <c:v>0.9992071133270809</c:v>
                </c:pt>
                <c:pt idx="918">
                  <c:v>0.99922803653249581</c:v>
                </c:pt>
                <c:pt idx="919">
                  <c:v>0.99924895973791072</c:v>
                </c:pt>
                <c:pt idx="920">
                  <c:v>0.99926970257086511</c:v>
                </c:pt>
                <c:pt idx="921">
                  <c:v>0.9992896788208625</c:v>
                </c:pt>
                <c:pt idx="922">
                  <c:v>0.99930954143620976</c:v>
                </c:pt>
                <c:pt idx="923">
                  <c:v>0.99932912988541711</c:v>
                </c:pt>
                <c:pt idx="924">
                  <c:v>0.99934861011114817</c:v>
                </c:pt>
                <c:pt idx="925">
                  <c:v>0.99936772237705984</c:v>
                </c:pt>
                <c:pt idx="926">
                  <c:v>0.99938657129917929</c:v>
                </c:pt>
                <c:pt idx="927">
                  <c:v>0.99940506128010242</c:v>
                </c:pt>
                <c:pt idx="928">
                  <c:v>0.99942348452321517</c:v>
                </c:pt>
                <c:pt idx="929">
                  <c:v>0.99944166606723084</c:v>
                </c:pt>
                <c:pt idx="930">
                  <c:v>0.99945970331327816</c:v>
                </c:pt>
                <c:pt idx="931">
                  <c:v>0.99947771169973176</c:v>
                </c:pt>
                <c:pt idx="932">
                  <c:v>0.99949538820085815</c:v>
                </c:pt>
                <c:pt idx="933">
                  <c:v>0.9995127869283954</c:v>
                </c:pt>
                <c:pt idx="934">
                  <c:v>0.99953010268460085</c:v>
                </c:pt>
                <c:pt idx="935">
                  <c:v>0.99954736793651733</c:v>
                </c:pt>
                <c:pt idx="936">
                  <c:v>0.99956454841337739</c:v>
                </c:pt>
                <c:pt idx="937">
                  <c:v>0.99958129599633228</c:v>
                </c:pt>
                <c:pt idx="938">
                  <c:v>0.99959688017691717</c:v>
                </c:pt>
                <c:pt idx="939">
                  <c:v>0.99961218478018832</c:v>
                </c:pt>
                <c:pt idx="940">
                  <c:v>0.99962711961991546</c:v>
                </c:pt>
                <c:pt idx="941">
                  <c:v>0.9996417947232995</c:v>
                </c:pt>
                <c:pt idx="942">
                  <c:v>0.99965622452013736</c:v>
                </c:pt>
                <c:pt idx="943">
                  <c:v>0.99967054428977431</c:v>
                </c:pt>
                <c:pt idx="944">
                  <c:v>0.99968445822137519</c:v>
                </c:pt>
                <c:pt idx="945">
                  <c:v>0.9996973223852561</c:v>
                </c:pt>
                <c:pt idx="946">
                  <c:v>0.99971004225116866</c:v>
                </c:pt>
                <c:pt idx="947">
                  <c:v>0.99972223542949668</c:v>
                </c:pt>
                <c:pt idx="948">
                  <c:v>0.9997342121608721</c:v>
                </c:pt>
                <c:pt idx="949">
                  <c:v>0.99974599769743944</c:v>
                </c:pt>
                <c:pt idx="950">
                  <c:v>0.99975768583287805</c:v>
                </c:pt>
                <c:pt idx="951">
                  <c:v>0.99976894828930996</c:v>
                </c:pt>
                <c:pt idx="952">
                  <c:v>0.99978008628874415</c:v>
                </c:pt>
                <c:pt idx="953">
                  <c:v>0.99979051181695944</c:v>
                </c:pt>
                <c:pt idx="954">
                  <c:v>0.99980051527361724</c:v>
                </c:pt>
                <c:pt idx="955">
                  <c:v>0.99981045018874004</c:v>
                </c:pt>
                <c:pt idx="956">
                  <c:v>0.99982028048783578</c:v>
                </c:pt>
                <c:pt idx="957">
                  <c:v>0.99982965985578043</c:v>
                </c:pt>
                <c:pt idx="958">
                  <c:v>0.99983901938275432</c:v>
                </c:pt>
                <c:pt idx="959">
                  <c:v>0.99984834824641</c:v>
                </c:pt>
                <c:pt idx="960">
                  <c:v>0.9998575580642417</c:v>
                </c:pt>
                <c:pt idx="961">
                  <c:v>0.99986672459268289</c:v>
                </c:pt>
                <c:pt idx="962">
                  <c:v>0.99987584422428444</c:v>
                </c:pt>
                <c:pt idx="963">
                  <c:v>0.99988469690464443</c:v>
                </c:pt>
                <c:pt idx="964">
                  <c:v>0.99989305536446271</c:v>
                </c:pt>
                <c:pt idx="965">
                  <c:v>0.99990132003060161</c:v>
                </c:pt>
                <c:pt idx="966">
                  <c:v>0.99990944400622128</c:v>
                </c:pt>
                <c:pt idx="967">
                  <c:v>0.99991726856355656</c:v>
                </c:pt>
                <c:pt idx="968">
                  <c:v>0.99992481895475194</c:v>
                </c:pt>
                <c:pt idx="969">
                  <c:v>0.9999321060021551</c:v>
                </c:pt>
                <c:pt idx="970">
                  <c:v>0.99993926318138671</c:v>
                </c:pt>
                <c:pt idx="971">
                  <c:v>0.99994620391366573</c:v>
                </c:pt>
                <c:pt idx="972">
                  <c:v>0.9999528091531682</c:v>
                </c:pt>
                <c:pt idx="973">
                  <c:v>0.99995936028093257</c:v>
                </c:pt>
                <c:pt idx="974">
                  <c:v>0.99996590780124772</c:v>
                </c:pt>
                <c:pt idx="975">
                  <c:v>0.99997224248205951</c:v>
                </c:pt>
                <c:pt idx="976">
                  <c:v>0.9999771522204336</c:v>
                </c:pt>
                <c:pt idx="977">
                  <c:v>0.99998189601614407</c:v>
                </c:pt>
                <c:pt idx="978">
                  <c:v>0.99998614018013898</c:v>
                </c:pt>
                <c:pt idx="979">
                  <c:v>0.99999006869232809</c:v>
                </c:pt>
                <c:pt idx="980">
                  <c:v>0.9999932179954879</c:v>
                </c:pt>
                <c:pt idx="981">
                  <c:v>0.99999534999797068</c:v>
                </c:pt>
                <c:pt idx="982">
                  <c:v>0.99999709961083727</c:v>
                </c:pt>
                <c:pt idx="983">
                  <c:v>0.99999872296298153</c:v>
                </c:pt>
                <c:pt idx="984">
                  <c:v>1.0000000000000018</c:v>
                </c:pt>
                <c:pt idx="985">
                  <c:v>1.0000000000000018</c:v>
                </c:pt>
                <c:pt idx="986">
                  <c:v>1.0000000000000018</c:v>
                </c:pt>
                <c:pt idx="987">
                  <c:v>1.0000000000000018</c:v>
                </c:pt>
                <c:pt idx="988">
                  <c:v>1.0000000000000018</c:v>
                </c:pt>
                <c:pt idx="989">
                  <c:v>1.0000000000000018</c:v>
                </c:pt>
                <c:pt idx="990">
                  <c:v>1.0000000000000018</c:v>
                </c:pt>
                <c:pt idx="991">
                  <c:v>1.0000000000000018</c:v>
                </c:pt>
                <c:pt idx="992">
                  <c:v>1.0000000000000018</c:v>
                </c:pt>
                <c:pt idx="993">
                  <c:v>1.0000000000000018</c:v>
                </c:pt>
                <c:pt idx="994">
                  <c:v>1.0000000000000018</c:v>
                </c:pt>
                <c:pt idx="995">
                  <c:v>1.0000000000000018</c:v>
                </c:pt>
                <c:pt idx="996">
                  <c:v>1.0000000000000018</c:v>
                </c:pt>
                <c:pt idx="997">
                  <c:v>1.0000000000000018</c:v>
                </c:pt>
                <c:pt idx="998">
                  <c:v>1.0000000000000018</c:v>
                </c:pt>
                <c:pt idx="999">
                  <c:v>1.0000000000000018</c:v>
                </c:pt>
                <c:pt idx="1000">
                  <c:v>1.0000000000000018</c:v>
                </c:pt>
                <c:pt idx="1001">
                  <c:v>1.0000000000000018</c:v>
                </c:pt>
                <c:pt idx="1002">
                  <c:v>1.0000000000000018</c:v>
                </c:pt>
                <c:pt idx="1003">
                  <c:v>1.0000000000000018</c:v>
                </c:pt>
                <c:pt idx="1004">
                  <c:v>1.0000000000000018</c:v>
                </c:pt>
                <c:pt idx="1005">
                  <c:v>1.0000000000000018</c:v>
                </c:pt>
                <c:pt idx="1006">
                  <c:v>1.0000000000000018</c:v>
                </c:pt>
                <c:pt idx="1007">
                  <c:v>1.0000000000000018</c:v>
                </c:pt>
                <c:pt idx="1008">
                  <c:v>1.0000000000000018</c:v>
                </c:pt>
                <c:pt idx="1009">
                  <c:v>1.0000000000000018</c:v>
                </c:pt>
                <c:pt idx="1010">
                  <c:v>1.0000000000000018</c:v>
                </c:pt>
                <c:pt idx="1011">
                  <c:v>1.0000000000000018</c:v>
                </c:pt>
                <c:pt idx="1012">
                  <c:v>1.0000000000000018</c:v>
                </c:pt>
                <c:pt idx="1013">
                  <c:v>1.0000000000000018</c:v>
                </c:pt>
                <c:pt idx="1014">
                  <c:v>1.0000000000000018</c:v>
                </c:pt>
                <c:pt idx="1015">
                  <c:v>1.0000000000000018</c:v>
                </c:pt>
                <c:pt idx="1016">
                  <c:v>1.0000000000000018</c:v>
                </c:pt>
                <c:pt idx="1017">
                  <c:v>1.0000000000000018</c:v>
                </c:pt>
                <c:pt idx="1018">
                  <c:v>1.0000000000000018</c:v>
                </c:pt>
                <c:pt idx="1019">
                  <c:v>1.0000000000000018</c:v>
                </c:pt>
                <c:pt idx="1020">
                  <c:v>1.0000000000000018</c:v>
                </c:pt>
                <c:pt idx="1021">
                  <c:v>1.0000000000000018</c:v>
                </c:pt>
                <c:pt idx="1022">
                  <c:v>1.0000000000000018</c:v>
                </c:pt>
                <c:pt idx="1023">
                  <c:v>1.0000000000000018</c:v>
                </c:pt>
                <c:pt idx="1024">
                  <c:v>1.0000000000000018</c:v>
                </c:pt>
                <c:pt idx="1025">
                  <c:v>1.0000000000000018</c:v>
                </c:pt>
                <c:pt idx="1026">
                  <c:v>1.0000000000000018</c:v>
                </c:pt>
                <c:pt idx="1027">
                  <c:v>1.0000000000000018</c:v>
                </c:pt>
                <c:pt idx="1028">
                  <c:v>1.0000000000000018</c:v>
                </c:pt>
                <c:pt idx="1029">
                  <c:v>1.0000000000000018</c:v>
                </c:pt>
                <c:pt idx="1030">
                  <c:v>1.0000000000000018</c:v>
                </c:pt>
                <c:pt idx="1031">
                  <c:v>1.0000000000000018</c:v>
                </c:pt>
                <c:pt idx="1032">
                  <c:v>1.0000000000000018</c:v>
                </c:pt>
                <c:pt idx="1033">
                  <c:v>1.0000000000000018</c:v>
                </c:pt>
                <c:pt idx="1034">
                  <c:v>1.0000000000000018</c:v>
                </c:pt>
                <c:pt idx="1035">
                  <c:v>1.0000000000000018</c:v>
                </c:pt>
                <c:pt idx="1036">
                  <c:v>1.0000000000000018</c:v>
                </c:pt>
                <c:pt idx="1037">
                  <c:v>1.0000000000000018</c:v>
                </c:pt>
                <c:pt idx="1038">
                  <c:v>1.0000000000000018</c:v>
                </c:pt>
                <c:pt idx="1039">
                  <c:v>1.0000000000000018</c:v>
                </c:pt>
                <c:pt idx="1040">
                  <c:v>1.0000000000000018</c:v>
                </c:pt>
                <c:pt idx="1041">
                  <c:v>1.0000000000000018</c:v>
                </c:pt>
                <c:pt idx="1042">
                  <c:v>1.0000000000000018</c:v>
                </c:pt>
                <c:pt idx="1043">
                  <c:v>1.0000000000000018</c:v>
                </c:pt>
                <c:pt idx="1044">
                  <c:v>1.0000000000000018</c:v>
                </c:pt>
                <c:pt idx="1045">
                  <c:v>1.0000000000000018</c:v>
                </c:pt>
                <c:pt idx="1046">
                  <c:v>1.0000000000000018</c:v>
                </c:pt>
                <c:pt idx="1047">
                  <c:v>1.0000000000000018</c:v>
                </c:pt>
                <c:pt idx="1048">
                  <c:v>1.0000000000000018</c:v>
                </c:pt>
                <c:pt idx="1049">
                  <c:v>1.0000000000000018</c:v>
                </c:pt>
                <c:pt idx="1050">
                  <c:v>1.0000000000000018</c:v>
                </c:pt>
                <c:pt idx="1051">
                  <c:v>1.0000000000000018</c:v>
                </c:pt>
                <c:pt idx="1052">
                  <c:v>1.0000000000000018</c:v>
                </c:pt>
                <c:pt idx="1053">
                  <c:v>1.0000000000000018</c:v>
                </c:pt>
                <c:pt idx="1054">
                  <c:v>1.0000000000000018</c:v>
                </c:pt>
                <c:pt idx="1055">
                  <c:v>1.0000000000000018</c:v>
                </c:pt>
                <c:pt idx="1056">
                  <c:v>1.0000000000000018</c:v>
                </c:pt>
                <c:pt idx="1057">
                  <c:v>1.0000000000000018</c:v>
                </c:pt>
                <c:pt idx="1058">
                  <c:v>1.0000000000000018</c:v>
                </c:pt>
                <c:pt idx="1059">
                  <c:v>1.0000000000000018</c:v>
                </c:pt>
                <c:pt idx="1060">
                  <c:v>1.0000000000000018</c:v>
                </c:pt>
                <c:pt idx="1061">
                  <c:v>1.0000000000000018</c:v>
                </c:pt>
                <c:pt idx="1062">
                  <c:v>1.0000000000000018</c:v>
                </c:pt>
                <c:pt idx="1063">
                  <c:v>1.0000000000000018</c:v>
                </c:pt>
                <c:pt idx="1064">
                  <c:v>1.0000000000000018</c:v>
                </c:pt>
                <c:pt idx="1065">
                  <c:v>1.0000000000000018</c:v>
                </c:pt>
                <c:pt idx="1066">
                  <c:v>1.0000000000000018</c:v>
                </c:pt>
                <c:pt idx="1067">
                  <c:v>1.0000000000000018</c:v>
                </c:pt>
                <c:pt idx="1068">
                  <c:v>1.0000000000000018</c:v>
                </c:pt>
                <c:pt idx="1069">
                  <c:v>1.0000000000000018</c:v>
                </c:pt>
                <c:pt idx="1070">
                  <c:v>1.0000000000000018</c:v>
                </c:pt>
                <c:pt idx="1071">
                  <c:v>1.0000000000000018</c:v>
                </c:pt>
                <c:pt idx="1072">
                  <c:v>1.0000000000000018</c:v>
                </c:pt>
                <c:pt idx="1073">
                  <c:v>1.0000000000000018</c:v>
                </c:pt>
                <c:pt idx="1074">
                  <c:v>1.0000000000000018</c:v>
                </c:pt>
                <c:pt idx="1075">
                  <c:v>1.0000000000000018</c:v>
                </c:pt>
                <c:pt idx="1076">
                  <c:v>1.0000000000000018</c:v>
                </c:pt>
                <c:pt idx="1077">
                  <c:v>1.0000000000000018</c:v>
                </c:pt>
                <c:pt idx="1078">
                  <c:v>1.0000000000000018</c:v>
                </c:pt>
                <c:pt idx="1079">
                  <c:v>1.0000000000000018</c:v>
                </c:pt>
                <c:pt idx="1080">
                  <c:v>1.0000000000000018</c:v>
                </c:pt>
                <c:pt idx="1081">
                  <c:v>1.0000000000000018</c:v>
                </c:pt>
                <c:pt idx="1082">
                  <c:v>1.0000000000000018</c:v>
                </c:pt>
                <c:pt idx="1083">
                  <c:v>1.0000000000000018</c:v>
                </c:pt>
                <c:pt idx="1084">
                  <c:v>1.0000000000000018</c:v>
                </c:pt>
                <c:pt idx="1085">
                  <c:v>1.0000000000000018</c:v>
                </c:pt>
                <c:pt idx="1086">
                  <c:v>1.0000000000000018</c:v>
                </c:pt>
                <c:pt idx="1087">
                  <c:v>1.0000000000000018</c:v>
                </c:pt>
                <c:pt idx="1088">
                  <c:v>1.0000000000000018</c:v>
                </c:pt>
                <c:pt idx="1089">
                  <c:v>1.0000000000000018</c:v>
                </c:pt>
                <c:pt idx="1090">
                  <c:v>1.0000000000000018</c:v>
                </c:pt>
                <c:pt idx="1091">
                  <c:v>1.0000000000000018</c:v>
                </c:pt>
                <c:pt idx="1092">
                  <c:v>1.0000000000000018</c:v>
                </c:pt>
                <c:pt idx="1093">
                  <c:v>1.0000000000000018</c:v>
                </c:pt>
                <c:pt idx="1094">
                  <c:v>1.0000000000000018</c:v>
                </c:pt>
                <c:pt idx="1095">
                  <c:v>1.0000000000000018</c:v>
                </c:pt>
                <c:pt idx="1096">
                  <c:v>1.0000000000000018</c:v>
                </c:pt>
                <c:pt idx="1097">
                  <c:v>1.0000000000000018</c:v>
                </c:pt>
                <c:pt idx="1098">
                  <c:v>1.0000000000000018</c:v>
                </c:pt>
                <c:pt idx="1099">
                  <c:v>1.0000000000000018</c:v>
                </c:pt>
                <c:pt idx="1100">
                  <c:v>1.0000000000000018</c:v>
                </c:pt>
                <c:pt idx="1101">
                  <c:v>1.0000000000000018</c:v>
                </c:pt>
                <c:pt idx="1102">
                  <c:v>1.0000000000000018</c:v>
                </c:pt>
                <c:pt idx="1103">
                  <c:v>1.0000000000000018</c:v>
                </c:pt>
                <c:pt idx="1104">
                  <c:v>1.0000000000000018</c:v>
                </c:pt>
                <c:pt idx="1105">
                  <c:v>1.0000000000000018</c:v>
                </c:pt>
                <c:pt idx="1106">
                  <c:v>1.0000000000000018</c:v>
                </c:pt>
                <c:pt idx="1107">
                  <c:v>1.0000000000000018</c:v>
                </c:pt>
                <c:pt idx="1108">
                  <c:v>1.0000000000000018</c:v>
                </c:pt>
                <c:pt idx="1109">
                  <c:v>1.0000000000000018</c:v>
                </c:pt>
                <c:pt idx="1110">
                  <c:v>1.0000000000000018</c:v>
                </c:pt>
                <c:pt idx="1111">
                  <c:v>1.0000000000000018</c:v>
                </c:pt>
                <c:pt idx="1112">
                  <c:v>1.0000000000000018</c:v>
                </c:pt>
                <c:pt idx="1113">
                  <c:v>1.0000000000000018</c:v>
                </c:pt>
                <c:pt idx="1114">
                  <c:v>1.0000000000000018</c:v>
                </c:pt>
                <c:pt idx="1115">
                  <c:v>1.0000000000000018</c:v>
                </c:pt>
                <c:pt idx="1116">
                  <c:v>1.0000000000000018</c:v>
                </c:pt>
                <c:pt idx="1117">
                  <c:v>1.0000000000000018</c:v>
                </c:pt>
                <c:pt idx="1118">
                  <c:v>1.0000000000000018</c:v>
                </c:pt>
                <c:pt idx="1119">
                  <c:v>1.0000000000000018</c:v>
                </c:pt>
                <c:pt idx="1120">
                  <c:v>1.0000000000000018</c:v>
                </c:pt>
                <c:pt idx="1121">
                  <c:v>1.0000000000000018</c:v>
                </c:pt>
                <c:pt idx="1122">
                  <c:v>1.0000000000000018</c:v>
                </c:pt>
                <c:pt idx="1123">
                  <c:v>1.0000000000000018</c:v>
                </c:pt>
                <c:pt idx="1124">
                  <c:v>1.0000000000000018</c:v>
                </c:pt>
                <c:pt idx="1125">
                  <c:v>1.0000000000000018</c:v>
                </c:pt>
                <c:pt idx="1126">
                  <c:v>1.0000000000000018</c:v>
                </c:pt>
                <c:pt idx="1127">
                  <c:v>1.0000000000000018</c:v>
                </c:pt>
                <c:pt idx="1128">
                  <c:v>1.0000000000000018</c:v>
                </c:pt>
                <c:pt idx="1129">
                  <c:v>1.0000000000000018</c:v>
                </c:pt>
                <c:pt idx="1130">
                  <c:v>1.0000000000000018</c:v>
                </c:pt>
                <c:pt idx="1131">
                  <c:v>1.0000000000000018</c:v>
                </c:pt>
                <c:pt idx="1132">
                  <c:v>1.0000000000000018</c:v>
                </c:pt>
                <c:pt idx="1133">
                  <c:v>1.0000000000000018</c:v>
                </c:pt>
                <c:pt idx="1134">
                  <c:v>1.0000000000000018</c:v>
                </c:pt>
                <c:pt idx="1135">
                  <c:v>1.0000000000000018</c:v>
                </c:pt>
                <c:pt idx="1136">
                  <c:v>1.0000000000000018</c:v>
                </c:pt>
                <c:pt idx="1137">
                  <c:v>1.0000000000000018</c:v>
                </c:pt>
                <c:pt idx="1138">
                  <c:v>1.0000000000000018</c:v>
                </c:pt>
                <c:pt idx="1139">
                  <c:v>1.0000000000000018</c:v>
                </c:pt>
                <c:pt idx="1140">
                  <c:v>1.0000000000000018</c:v>
                </c:pt>
                <c:pt idx="1141">
                  <c:v>1.0000000000000018</c:v>
                </c:pt>
                <c:pt idx="1142">
                  <c:v>1.0000000000000018</c:v>
                </c:pt>
                <c:pt idx="1143">
                  <c:v>1.0000000000000018</c:v>
                </c:pt>
                <c:pt idx="1144">
                  <c:v>1.0000000000000018</c:v>
                </c:pt>
                <c:pt idx="1145">
                  <c:v>1.0000000000000018</c:v>
                </c:pt>
                <c:pt idx="1146">
                  <c:v>1.0000000000000018</c:v>
                </c:pt>
                <c:pt idx="1147">
                  <c:v>1.0000000000000018</c:v>
                </c:pt>
                <c:pt idx="1148">
                  <c:v>1.0000000000000018</c:v>
                </c:pt>
                <c:pt idx="1149">
                  <c:v>1.0000000000000018</c:v>
                </c:pt>
                <c:pt idx="1150">
                  <c:v>1.0000000000000018</c:v>
                </c:pt>
                <c:pt idx="1151">
                  <c:v>1.0000000000000018</c:v>
                </c:pt>
                <c:pt idx="1152">
                  <c:v>1.0000000000000018</c:v>
                </c:pt>
                <c:pt idx="1153">
                  <c:v>1.0000000000000018</c:v>
                </c:pt>
                <c:pt idx="1154">
                  <c:v>1.0000000000000018</c:v>
                </c:pt>
                <c:pt idx="1155">
                  <c:v>1.0000000000000018</c:v>
                </c:pt>
                <c:pt idx="1156">
                  <c:v>1.0000000000000018</c:v>
                </c:pt>
                <c:pt idx="1157">
                  <c:v>1.0000000000000018</c:v>
                </c:pt>
                <c:pt idx="1158">
                  <c:v>1.0000000000000018</c:v>
                </c:pt>
                <c:pt idx="1159">
                  <c:v>1.0000000000000018</c:v>
                </c:pt>
                <c:pt idx="1160">
                  <c:v>1.0000000000000018</c:v>
                </c:pt>
                <c:pt idx="1161">
                  <c:v>1.0000000000000018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8-4995-85DF-85101D17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6376"/>
        <c:axId val="438515720"/>
      </c:lineChart>
      <c:catAx>
        <c:axId val="44813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142544"/>
        <c:crosses val="autoZero"/>
        <c:auto val="1"/>
        <c:lblAlgn val="ctr"/>
        <c:lblOffset val="100"/>
        <c:noMultiLvlLbl val="0"/>
      </c:catAx>
      <c:valAx>
        <c:axId val="4481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139264"/>
        <c:crosses val="autoZero"/>
        <c:crossBetween val="between"/>
      </c:valAx>
      <c:valAx>
        <c:axId val="4385157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16376"/>
        <c:crosses val="max"/>
        <c:crossBetween val="between"/>
      </c:valAx>
      <c:catAx>
        <c:axId val="438516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8515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24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PARETO</a:t>
            </a:r>
            <a:endParaRPr lang="pt-BR" sz="14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  <cx:spPr>
        <a:solidFill>
          <a:sysClr val="window" lastClr="FFFFFF"/>
        </a:solidFill>
      </cx:spPr>
    </cx:title>
    <cx:plotArea>
      <cx:plotAreaRegion>
        <cx:series layoutId="clusteredColumn" uniqueId="{E1E0AA0C-A6C9-4046-8E7E-86ED6A6CAECA}">
          <cx:tx>
            <cx:txData>
              <cx:f>_xlchart.v1.18</cx:f>
              <cx:v> V. TOTAL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0A60528-4713-431F-92CF-E8FAEC382F3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40822</xdr:colOff>
      <xdr:row>0</xdr:row>
      <xdr:rowOff>29935</xdr:rowOff>
    </xdr:from>
    <xdr:to>
      <xdr:col>23</xdr:col>
      <xdr:colOff>68036</xdr:colOff>
      <xdr:row>21</xdr:row>
      <xdr:rowOff>68036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</xdr:colOff>
      <xdr:row>22</xdr:row>
      <xdr:rowOff>59871</xdr:rowOff>
    </xdr:from>
    <xdr:to>
      <xdr:col>23</xdr:col>
      <xdr:colOff>21771</xdr:colOff>
      <xdr:row>41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C258A8A-39F1-C7D2-85C9-F25E69D2C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1285" y="4142014"/>
              <a:ext cx="8273143" cy="3477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zoomScaleNormal="100" workbookViewId="0">
      <selection activeCell="G1" activeCellId="1" sqref="B1:B1048576 G1:G1048576"/>
    </sheetView>
  </sheetViews>
  <sheetFormatPr defaultRowHeight="14.4" x14ac:dyDescent="0.3"/>
  <cols>
    <col min="2" max="2" width="36.6640625" style="12" bestFit="1" customWidth="1"/>
    <col min="3" max="3" width="11.5546875" style="1" customWidth="1"/>
    <col min="4" max="4" width="14.33203125" bestFit="1" customWidth="1"/>
    <col min="5" max="5" width="7.5546875" bestFit="1" customWidth="1"/>
    <col min="6" max="6" width="16.88671875" style="15" bestFit="1" customWidth="1"/>
    <col min="7" max="7" width="15.44140625" bestFit="1" customWidth="1"/>
    <col min="8" max="8" width="9.109375" style="20" bestFit="1" customWidth="1"/>
    <col min="9" max="9" width="14" style="20" bestFit="1" customWidth="1"/>
    <col min="10" max="10" width="13.109375" style="2" bestFit="1" customWidth="1"/>
    <col min="11" max="11" width="17" style="2" bestFit="1" customWidth="1"/>
    <col min="12" max="12" width="13.33203125" style="2" bestFit="1" customWidth="1"/>
    <col min="13" max="13" width="8.5546875" bestFit="1" customWidth="1"/>
    <col min="14" max="15" width="14.6640625" style="5" customWidth="1"/>
    <col min="16" max="16" width="7" style="5" bestFit="1" customWidth="1"/>
    <col min="19" max="19" width="12.109375" bestFit="1" customWidth="1"/>
    <col min="20" max="20" width="19.109375" bestFit="1" customWidth="1"/>
    <col min="21" max="21" width="19.5546875" bestFit="1" customWidth="1"/>
    <col min="23" max="23" width="17.44140625" bestFit="1" customWidth="1"/>
  </cols>
  <sheetData>
    <row r="1" spans="1:23" ht="15" thickBot="1" x14ac:dyDescent="0.35">
      <c r="A1" s="35" t="s">
        <v>2359</v>
      </c>
      <c r="B1" s="36" t="s">
        <v>2360</v>
      </c>
      <c r="C1" s="37" t="s">
        <v>2315</v>
      </c>
      <c r="D1" s="38" t="s">
        <v>2361</v>
      </c>
      <c r="E1" s="38" t="s">
        <v>2358</v>
      </c>
      <c r="F1" s="14" t="s">
        <v>2357</v>
      </c>
      <c r="G1" s="8" t="s">
        <v>2362</v>
      </c>
      <c r="H1" s="54" t="s">
        <v>2370</v>
      </c>
      <c r="I1" s="54" t="s">
        <v>2373</v>
      </c>
      <c r="J1" s="10" t="s">
        <v>2371</v>
      </c>
      <c r="K1" s="10" t="s">
        <v>2363</v>
      </c>
      <c r="L1" s="10" t="s">
        <v>2372</v>
      </c>
      <c r="M1" s="9" t="s">
        <v>2367</v>
      </c>
      <c r="N1" s="4"/>
      <c r="P1" s="16" t="s">
        <v>2369</v>
      </c>
      <c r="Q1" s="16" t="s">
        <v>2364</v>
      </c>
      <c r="R1" s="16" t="s">
        <v>2368</v>
      </c>
      <c r="S1" s="16" t="s">
        <v>2370</v>
      </c>
      <c r="T1" s="16" t="s">
        <v>2357</v>
      </c>
      <c r="U1" s="16" t="s">
        <v>2362</v>
      </c>
      <c r="W1" s="7">
        <f>SUM(G2:G1163)</f>
        <v>5544083.5999999931</v>
      </c>
    </row>
    <row r="2" spans="1:23" x14ac:dyDescent="0.3">
      <c r="A2" s="39" t="s">
        <v>156</v>
      </c>
      <c r="B2" s="40" t="s">
        <v>1317</v>
      </c>
      <c r="C2" s="41" t="s">
        <v>2342</v>
      </c>
      <c r="D2" s="41" t="s">
        <v>2316</v>
      </c>
      <c r="E2" s="42">
        <v>20800</v>
      </c>
      <c r="F2" s="15">
        <v>15.34</v>
      </c>
      <c r="G2" s="3">
        <f t="shared" ref="G2:G65" si="0">E2*F2</f>
        <v>319072</v>
      </c>
      <c r="H2" s="48" t="str">
        <f>IFERROR(I2,"")</f>
        <v/>
      </c>
      <c r="I2" s="48" t="e">
        <f>IF(M2&lt;&gt;M3,COUNTA($G$2:G2),NA())</f>
        <v>#N/A</v>
      </c>
      <c r="J2" s="55">
        <f>G2/$U$2</f>
        <v>5.7551801708040647E-2</v>
      </c>
      <c r="K2" s="56">
        <f>J2</f>
        <v>5.7551801708040647E-2</v>
      </c>
      <c r="L2" s="47"/>
      <c r="M2" s="11" t="str">
        <f>VLOOKUP(G2,$P$2:$R$4,2,TRUE)</f>
        <v>A</v>
      </c>
      <c r="P2" s="17">
        <f>LARGE($F$2:$F$1163,S2)</f>
        <v>0</v>
      </c>
      <c r="Q2" s="18" t="s">
        <v>2</v>
      </c>
      <c r="R2" s="6">
        <v>0.5</v>
      </c>
      <c r="S2" s="19">
        <f>COUNT($F$2:$F$1163)*SUM($R2:R$4)</f>
        <v>1162</v>
      </c>
      <c r="T2" s="21">
        <f>SUMIF(M:M,Q2,G:G)</f>
        <v>1905.9199999999994</v>
      </c>
      <c r="U2" s="22">
        <f t="shared" ref="U2:U3" si="1">T2+U3</f>
        <v>5544083.5999999978</v>
      </c>
    </row>
    <row r="3" spans="1:23" x14ac:dyDescent="0.3">
      <c r="A3" s="23" t="s">
        <v>364</v>
      </c>
      <c r="B3" s="28" t="s">
        <v>1524</v>
      </c>
      <c r="C3" s="25" t="s">
        <v>2342</v>
      </c>
      <c r="D3" s="25" t="s">
        <v>2316</v>
      </c>
      <c r="E3" s="43">
        <v>15525</v>
      </c>
      <c r="F3" s="15">
        <v>17.559999999999999</v>
      </c>
      <c r="G3" s="3">
        <f t="shared" si="0"/>
        <v>272619</v>
      </c>
      <c r="H3" s="48" t="str">
        <f t="shared" ref="H3:H66" si="2">IFERROR(I3,"")</f>
        <v/>
      </c>
      <c r="I3" s="48" t="e">
        <f>IF(M3&lt;&gt;M4,COUNTA($G$2:G3),NA())</f>
        <v>#N/A</v>
      </c>
      <c r="J3" s="55">
        <f t="shared" ref="J3:J66" si="3">G3/$U$2</f>
        <v>4.9172959801688433E-2</v>
      </c>
      <c r="K3" s="56">
        <f>K2+J3</f>
        <v>0.10672476150972908</v>
      </c>
      <c r="L3" s="47"/>
      <c r="M3" s="11" t="str">
        <f t="shared" ref="M3:M66" si="4">VLOOKUP(G3,$P$2:$R$4,2,TRUE)</f>
        <v>A</v>
      </c>
      <c r="P3" s="17">
        <f t="shared" ref="P3:P4" si="5">LARGE($F$2:$F$1163,S3)</f>
        <v>79.459999999999994</v>
      </c>
      <c r="Q3" s="18" t="s">
        <v>1</v>
      </c>
      <c r="R3" s="6">
        <v>0.3</v>
      </c>
      <c r="S3" s="19">
        <f>COUNT($F$2:$F$1163)*SUM($R3:R$4)</f>
        <v>581</v>
      </c>
      <c r="T3" s="21">
        <f>SUMIF(M:M,Q3,G:G)</f>
        <v>86753.560000000012</v>
      </c>
      <c r="U3" s="22">
        <f t="shared" si="1"/>
        <v>5542177.6799999978</v>
      </c>
    </row>
    <row r="4" spans="1:23" x14ac:dyDescent="0.3">
      <c r="A4" s="23" t="s">
        <v>860</v>
      </c>
      <c r="B4" s="28" t="s">
        <v>2011</v>
      </c>
      <c r="C4" s="25" t="s">
        <v>2336</v>
      </c>
      <c r="D4" s="25" t="s">
        <v>2316</v>
      </c>
      <c r="E4" s="43">
        <v>1430</v>
      </c>
      <c r="F4" s="15">
        <v>168.48</v>
      </c>
      <c r="G4" s="3">
        <f t="shared" si="0"/>
        <v>240926.4</v>
      </c>
      <c r="H4" s="48" t="str">
        <f t="shared" si="2"/>
        <v/>
      </c>
      <c r="I4" s="48" t="e">
        <f>IF(M4&lt;&gt;M5,COUNTA($G$2:G4),NA())</f>
        <v>#N/A</v>
      </c>
      <c r="J4" s="55">
        <f t="shared" si="3"/>
        <v>4.3456487560901876E-2</v>
      </c>
      <c r="K4" s="56">
        <f t="shared" ref="K4:K67" si="6">K3+J4</f>
        <v>0.15018124907063096</v>
      </c>
      <c r="L4" s="47"/>
      <c r="M4" s="11" t="str">
        <f t="shared" si="4"/>
        <v>A</v>
      </c>
      <c r="P4" s="17">
        <f t="shared" si="5"/>
        <v>581.88</v>
      </c>
      <c r="Q4" s="18" t="s">
        <v>0</v>
      </c>
      <c r="R4" s="6">
        <v>0.2</v>
      </c>
      <c r="S4" s="19">
        <f>COUNT($F$2:$F$1163)*SUM($R4:R$4)</f>
        <v>232.4</v>
      </c>
      <c r="T4" s="21">
        <f>SUMIF(M:M,Q4,G:G)</f>
        <v>5455424.1199999982</v>
      </c>
      <c r="U4" s="22">
        <f>T4+U5</f>
        <v>5455424.1199999982</v>
      </c>
    </row>
    <row r="5" spans="1:23" x14ac:dyDescent="0.3">
      <c r="A5" s="23" t="s">
        <v>272</v>
      </c>
      <c r="B5" s="28" t="s">
        <v>1432</v>
      </c>
      <c r="C5" s="25" t="s">
        <v>2347</v>
      </c>
      <c r="D5" s="25" t="s">
        <v>2316</v>
      </c>
      <c r="E5" s="43">
        <v>8670</v>
      </c>
      <c r="F5" s="15">
        <v>25.7</v>
      </c>
      <c r="G5" s="3">
        <f t="shared" si="0"/>
        <v>222819</v>
      </c>
      <c r="H5" s="48" t="str">
        <f t="shared" si="2"/>
        <v/>
      </c>
      <c r="I5" s="48" t="e">
        <f>IF(M5&lt;&gt;M6,COUNTA($G$2:G5),NA())</f>
        <v>#N/A</v>
      </c>
      <c r="J5" s="55">
        <f t="shared" si="3"/>
        <v>4.0190411270133099E-2</v>
      </c>
      <c r="K5" s="56">
        <f t="shared" si="6"/>
        <v>0.19037166034076405</v>
      </c>
      <c r="L5" s="47"/>
      <c r="M5" s="11" t="str">
        <f t="shared" si="4"/>
        <v>A</v>
      </c>
      <c r="S5" s="20">
        <f>SUM(S2:S4)</f>
        <v>1975.4</v>
      </c>
    </row>
    <row r="6" spans="1:23" x14ac:dyDescent="0.3">
      <c r="A6" s="23" t="s">
        <v>365</v>
      </c>
      <c r="B6" s="28" t="s">
        <v>1525</v>
      </c>
      <c r="C6" s="25" t="s">
        <v>2342</v>
      </c>
      <c r="D6" s="25" t="s">
        <v>2316</v>
      </c>
      <c r="E6" s="43">
        <v>11460</v>
      </c>
      <c r="F6" s="15">
        <v>17.8</v>
      </c>
      <c r="G6" s="3">
        <f t="shared" si="0"/>
        <v>203988</v>
      </c>
      <c r="H6" s="48" t="str">
        <f t="shared" si="2"/>
        <v/>
      </c>
      <c r="I6" s="48" t="e">
        <f>IF(M6&lt;&gt;M7,COUNTA($G$2:G6),NA())</f>
        <v>#N/A</v>
      </c>
      <c r="J6" s="55">
        <f t="shared" si="3"/>
        <v>3.6793817466966063E-2</v>
      </c>
      <c r="K6" s="56">
        <f t="shared" si="6"/>
        <v>0.22716547780773011</v>
      </c>
      <c r="L6" s="47"/>
      <c r="M6" s="11" t="str">
        <f t="shared" si="4"/>
        <v>A</v>
      </c>
    </row>
    <row r="7" spans="1:23" x14ac:dyDescent="0.3">
      <c r="A7" s="23" t="s">
        <v>684</v>
      </c>
      <c r="B7" s="28" t="s">
        <v>1838</v>
      </c>
      <c r="C7" s="25" t="s">
        <v>2324</v>
      </c>
      <c r="D7" s="25" t="s">
        <v>2318</v>
      </c>
      <c r="E7" s="43">
        <v>1</v>
      </c>
      <c r="F7" s="15">
        <v>125074.41</v>
      </c>
      <c r="G7" s="3">
        <f t="shared" si="0"/>
        <v>125074.41</v>
      </c>
      <c r="H7" s="48" t="str">
        <f t="shared" si="2"/>
        <v/>
      </c>
      <c r="I7" s="48" t="e">
        <f>IF(M7&lt;&gt;M8,COUNTA($G$2:G7),NA())</f>
        <v>#N/A</v>
      </c>
      <c r="J7" s="55">
        <f t="shared" si="3"/>
        <v>2.2559979073908637E-2</v>
      </c>
      <c r="K7" s="56">
        <f t="shared" si="6"/>
        <v>0.24972545688163875</v>
      </c>
      <c r="L7" s="47"/>
      <c r="M7" s="11" t="str">
        <f t="shared" si="4"/>
        <v>A</v>
      </c>
    </row>
    <row r="8" spans="1:23" x14ac:dyDescent="0.3">
      <c r="A8" s="23" t="s">
        <v>127</v>
      </c>
      <c r="B8" s="28" t="s">
        <v>1288</v>
      </c>
      <c r="C8" s="25" t="s">
        <v>2342</v>
      </c>
      <c r="D8" s="25" t="s">
        <v>2316</v>
      </c>
      <c r="E8" s="43">
        <v>12575</v>
      </c>
      <c r="F8" s="15">
        <v>8.77</v>
      </c>
      <c r="G8" s="3">
        <f t="shared" si="0"/>
        <v>110282.75</v>
      </c>
      <c r="H8" s="48" t="str">
        <f t="shared" si="2"/>
        <v/>
      </c>
      <c r="I8" s="48" t="e">
        <f>IF(M8&lt;&gt;M9,COUNTA($G$2:G8),NA())</f>
        <v>#N/A</v>
      </c>
      <c r="J8" s="55">
        <f t="shared" si="3"/>
        <v>1.98919709652286E-2</v>
      </c>
      <c r="K8" s="56">
        <f t="shared" si="6"/>
        <v>0.26961742784686737</v>
      </c>
      <c r="L8" s="47"/>
      <c r="M8" s="11" t="str">
        <f t="shared" si="4"/>
        <v>A</v>
      </c>
    </row>
    <row r="9" spans="1:23" x14ac:dyDescent="0.3">
      <c r="A9" s="23" t="s">
        <v>899</v>
      </c>
      <c r="B9" s="28" t="s">
        <v>2050</v>
      </c>
      <c r="C9" s="25" t="s">
        <v>2340</v>
      </c>
      <c r="D9" s="25" t="s">
        <v>2316</v>
      </c>
      <c r="E9" s="43">
        <v>512</v>
      </c>
      <c r="F9" s="15">
        <v>210.31</v>
      </c>
      <c r="G9" s="3">
        <f t="shared" si="0"/>
        <v>107678.72</v>
      </c>
      <c r="H9" s="48" t="str">
        <f t="shared" si="2"/>
        <v/>
      </c>
      <c r="I9" s="48" t="e">
        <f>IF(M9&lt;&gt;M10,COUNTA($G$2:G9),NA())</f>
        <v>#N/A</v>
      </c>
      <c r="J9" s="55">
        <f t="shared" si="3"/>
        <v>1.9422275666983096E-2</v>
      </c>
      <c r="K9" s="56">
        <f t="shared" si="6"/>
        <v>0.28903970351385044</v>
      </c>
      <c r="L9" s="47"/>
      <c r="M9" s="11" t="str">
        <f t="shared" si="4"/>
        <v>A</v>
      </c>
    </row>
    <row r="10" spans="1:23" x14ac:dyDescent="0.3">
      <c r="A10" s="23" t="s">
        <v>565</v>
      </c>
      <c r="B10" s="28" t="s">
        <v>1723</v>
      </c>
      <c r="C10" s="25" t="s">
        <v>2347</v>
      </c>
      <c r="D10" s="25" t="s">
        <v>2316</v>
      </c>
      <c r="E10" s="43">
        <v>4819</v>
      </c>
      <c r="F10" s="15">
        <v>20.82</v>
      </c>
      <c r="G10" s="3">
        <f t="shared" si="0"/>
        <v>100331.58</v>
      </c>
      <c r="H10" s="48" t="str">
        <f t="shared" si="2"/>
        <v/>
      </c>
      <c r="I10" s="48" t="e">
        <f>IF(M10&lt;&gt;M11,COUNTA($G$2:G10),NA())</f>
        <v>#N/A</v>
      </c>
      <c r="J10" s="55">
        <f t="shared" si="3"/>
        <v>1.8097053947743507E-2</v>
      </c>
      <c r="K10" s="56">
        <f t="shared" si="6"/>
        <v>0.30713675746159397</v>
      </c>
      <c r="L10" s="47"/>
      <c r="M10" s="11" t="str">
        <f t="shared" si="4"/>
        <v>A</v>
      </c>
    </row>
    <row r="11" spans="1:23" x14ac:dyDescent="0.3">
      <c r="A11" s="23" t="s">
        <v>656</v>
      </c>
      <c r="B11" s="28" t="s">
        <v>1810</v>
      </c>
      <c r="C11" s="25" t="s">
        <v>2338</v>
      </c>
      <c r="D11" s="25" t="s">
        <v>2316</v>
      </c>
      <c r="E11" s="43">
        <v>15</v>
      </c>
      <c r="F11" s="15">
        <v>5221.04</v>
      </c>
      <c r="G11" s="3">
        <f t="shared" si="0"/>
        <v>78315.600000000006</v>
      </c>
      <c r="H11" s="48" t="str">
        <f t="shared" si="2"/>
        <v/>
      </c>
      <c r="I11" s="48" t="e">
        <f>IF(M11&lt;&gt;M12,COUNTA($G$2:G11),NA())</f>
        <v>#N/A</v>
      </c>
      <c r="J11" s="55">
        <f t="shared" si="3"/>
        <v>1.4125977465419179E-2</v>
      </c>
      <c r="K11" s="56">
        <f t="shared" si="6"/>
        <v>0.32126273492701313</v>
      </c>
      <c r="L11" s="47"/>
      <c r="M11" s="11" t="str">
        <f t="shared" si="4"/>
        <v>A</v>
      </c>
    </row>
    <row r="12" spans="1:23" x14ac:dyDescent="0.3">
      <c r="A12" s="23" t="s">
        <v>243</v>
      </c>
      <c r="B12" s="28" t="s">
        <v>1403</v>
      </c>
      <c r="C12" s="25" t="s">
        <v>2342</v>
      </c>
      <c r="D12" s="25" t="s">
        <v>2316</v>
      </c>
      <c r="E12" s="43">
        <v>3740</v>
      </c>
      <c r="F12" s="15">
        <v>20.309999999999999</v>
      </c>
      <c r="G12" s="3">
        <f t="shared" si="0"/>
        <v>75959.399999999994</v>
      </c>
      <c r="H12" s="48" t="str">
        <f t="shared" si="2"/>
        <v/>
      </c>
      <c r="I12" s="48" t="e">
        <f>IF(M12&lt;&gt;M13,COUNTA($G$2:G12),NA())</f>
        <v>#N/A</v>
      </c>
      <c r="J12" s="55">
        <f t="shared" si="3"/>
        <v>1.3700983874052698E-2</v>
      </c>
      <c r="K12" s="56">
        <f t="shared" si="6"/>
        <v>0.33496371880106585</v>
      </c>
      <c r="L12" s="47"/>
      <c r="M12" s="11" t="str">
        <f t="shared" si="4"/>
        <v>A</v>
      </c>
    </row>
    <row r="13" spans="1:23" x14ac:dyDescent="0.3">
      <c r="A13" s="23" t="s">
        <v>560</v>
      </c>
      <c r="B13" s="28" t="s">
        <v>1718</v>
      </c>
      <c r="C13" s="25" t="s">
        <v>2347</v>
      </c>
      <c r="D13" s="25" t="s">
        <v>2316</v>
      </c>
      <c r="E13" s="43">
        <v>5525</v>
      </c>
      <c r="F13" s="15">
        <v>12.93</v>
      </c>
      <c r="G13" s="3">
        <f t="shared" si="0"/>
        <v>71438.25</v>
      </c>
      <c r="H13" s="48" t="str">
        <f t="shared" si="2"/>
        <v/>
      </c>
      <c r="I13" s="48" t="e">
        <f>IF(M13&lt;&gt;M14,COUNTA($G$2:G13),NA())</f>
        <v>#N/A</v>
      </c>
      <c r="J13" s="55">
        <f t="shared" si="3"/>
        <v>1.28854929243852E-2</v>
      </c>
      <c r="K13" s="56">
        <f t="shared" si="6"/>
        <v>0.34784921172545102</v>
      </c>
      <c r="L13" s="47"/>
      <c r="M13" s="11" t="str">
        <f t="shared" si="4"/>
        <v>A</v>
      </c>
    </row>
    <row r="14" spans="1:23" x14ac:dyDescent="0.3">
      <c r="A14" s="23" t="s">
        <v>898</v>
      </c>
      <c r="B14" s="28" t="s">
        <v>2049</v>
      </c>
      <c r="C14" s="25" t="s">
        <v>2345</v>
      </c>
      <c r="D14" s="25" t="s">
        <v>2316</v>
      </c>
      <c r="E14" s="43">
        <v>700</v>
      </c>
      <c r="F14" s="15">
        <v>100.26</v>
      </c>
      <c r="G14" s="3">
        <f t="shared" si="0"/>
        <v>70182</v>
      </c>
      <c r="H14" s="48" t="str">
        <f t="shared" si="2"/>
        <v/>
      </c>
      <c r="I14" s="48" t="e">
        <f>IF(M14&lt;&gt;M15,COUNTA($G$2:G14),NA())</f>
        <v>#N/A</v>
      </c>
      <c r="J14" s="55">
        <f t="shared" si="3"/>
        <v>1.2658900020915995E-2</v>
      </c>
      <c r="K14" s="56">
        <f t="shared" si="6"/>
        <v>0.36050811174636704</v>
      </c>
      <c r="L14" s="47"/>
      <c r="M14" s="11" t="str">
        <f t="shared" si="4"/>
        <v>A</v>
      </c>
    </row>
    <row r="15" spans="1:23" x14ac:dyDescent="0.3">
      <c r="A15" s="23" t="s">
        <v>884</v>
      </c>
      <c r="B15" s="28" t="s">
        <v>2035</v>
      </c>
      <c r="C15" s="25" t="s">
        <v>2328</v>
      </c>
      <c r="D15" s="25" t="s">
        <v>2318</v>
      </c>
      <c r="E15" s="43">
        <v>3</v>
      </c>
      <c r="F15" s="15">
        <v>19061.259999999998</v>
      </c>
      <c r="G15" s="3">
        <f t="shared" si="0"/>
        <v>57183.78</v>
      </c>
      <c r="H15" s="48" t="str">
        <f t="shared" si="2"/>
        <v/>
      </c>
      <c r="I15" s="48" t="e">
        <f>IF(M15&lt;&gt;M16,COUNTA($G$2:G15),NA())</f>
        <v>#N/A</v>
      </c>
      <c r="J15" s="55">
        <f t="shared" si="3"/>
        <v>1.0314379097746655E-2</v>
      </c>
      <c r="K15" s="56">
        <f t="shared" si="6"/>
        <v>0.37082249084411367</v>
      </c>
      <c r="L15" s="47"/>
      <c r="M15" s="11" t="str">
        <f t="shared" si="4"/>
        <v>A</v>
      </c>
    </row>
    <row r="16" spans="1:23" x14ac:dyDescent="0.3">
      <c r="A16" s="23" t="s">
        <v>531</v>
      </c>
      <c r="B16" s="28" t="s">
        <v>1689</v>
      </c>
      <c r="C16" s="25" t="s">
        <v>2324</v>
      </c>
      <c r="D16" s="25" t="s">
        <v>2318</v>
      </c>
      <c r="E16" s="43">
        <v>3</v>
      </c>
      <c r="F16" s="15">
        <v>18121.77</v>
      </c>
      <c r="G16" s="3">
        <f t="shared" si="0"/>
        <v>54365.31</v>
      </c>
      <c r="H16" s="48" t="str">
        <f t="shared" si="2"/>
        <v/>
      </c>
      <c r="I16" s="48" t="e">
        <f>IF(M16&lt;&gt;M17,COUNTA($G$2:G16),NA())</f>
        <v>#N/A</v>
      </c>
      <c r="J16" s="55">
        <f t="shared" si="3"/>
        <v>9.8060047290773212E-3</v>
      </c>
      <c r="K16" s="56">
        <f t="shared" si="6"/>
        <v>0.38062849557319101</v>
      </c>
      <c r="L16" s="47"/>
      <c r="M16" s="11" t="str">
        <f t="shared" si="4"/>
        <v>A</v>
      </c>
    </row>
    <row r="17" spans="1:13" x14ac:dyDescent="0.3">
      <c r="A17" s="23" t="s">
        <v>717</v>
      </c>
      <c r="B17" s="28" t="s">
        <v>1871</v>
      </c>
      <c r="C17" s="25" t="s">
        <v>2319</v>
      </c>
      <c r="D17" s="25" t="s">
        <v>2316</v>
      </c>
      <c r="E17" s="43">
        <v>52</v>
      </c>
      <c r="F17" s="15">
        <v>957.91</v>
      </c>
      <c r="G17" s="3">
        <f t="shared" si="0"/>
        <v>49811.32</v>
      </c>
      <c r="H17" s="48" t="str">
        <f t="shared" si="2"/>
        <v/>
      </c>
      <c r="I17" s="48" t="e">
        <f>IF(M17&lt;&gt;M18,COUNTA($G$2:G17),NA())</f>
        <v>#N/A</v>
      </c>
      <c r="J17" s="55">
        <f t="shared" si="3"/>
        <v>8.9845903478078908E-3</v>
      </c>
      <c r="K17" s="56">
        <f t="shared" si="6"/>
        <v>0.38961308592099891</v>
      </c>
      <c r="L17" s="47"/>
      <c r="M17" s="11" t="str">
        <f t="shared" si="4"/>
        <v>A</v>
      </c>
    </row>
    <row r="18" spans="1:13" x14ac:dyDescent="0.3">
      <c r="A18" s="23" t="s">
        <v>747</v>
      </c>
      <c r="B18" s="28" t="s">
        <v>1901</v>
      </c>
      <c r="C18" s="25" t="s">
        <v>2326</v>
      </c>
      <c r="D18" s="25" t="s">
        <v>2316</v>
      </c>
      <c r="E18" s="43">
        <v>1930</v>
      </c>
      <c r="F18" s="15">
        <v>24.21</v>
      </c>
      <c r="G18" s="3">
        <f t="shared" si="0"/>
        <v>46725.3</v>
      </c>
      <c r="H18" s="48" t="str">
        <f t="shared" si="2"/>
        <v/>
      </c>
      <c r="I18" s="48" t="e">
        <f>IF(M18&lt;&gt;M19,COUNTA($G$2:G18),NA())</f>
        <v>#N/A</v>
      </c>
      <c r="J18" s="55">
        <f t="shared" si="3"/>
        <v>8.4279573273390064E-3</v>
      </c>
      <c r="K18" s="56">
        <f t="shared" si="6"/>
        <v>0.39804104324833794</v>
      </c>
      <c r="L18" s="47"/>
      <c r="M18" s="11" t="str">
        <f t="shared" si="4"/>
        <v>A</v>
      </c>
    </row>
    <row r="19" spans="1:13" x14ac:dyDescent="0.3">
      <c r="A19" s="23" t="s">
        <v>1137</v>
      </c>
      <c r="B19" s="28" t="s">
        <v>2288</v>
      </c>
      <c r="C19" s="25" t="s">
        <v>2329</v>
      </c>
      <c r="D19" s="25" t="s">
        <v>2316</v>
      </c>
      <c r="E19" s="43">
        <v>68</v>
      </c>
      <c r="F19" s="15">
        <v>676.11</v>
      </c>
      <c r="G19" s="3">
        <f t="shared" si="0"/>
        <v>45975.48</v>
      </c>
      <c r="H19" s="48" t="str">
        <f t="shared" si="2"/>
        <v/>
      </c>
      <c r="I19" s="48" t="e">
        <f>IF(M19&lt;&gt;M20,COUNTA($G$2:G19),NA())</f>
        <v>#N/A</v>
      </c>
      <c r="J19" s="55">
        <f t="shared" si="3"/>
        <v>8.2927104490271436E-3</v>
      </c>
      <c r="K19" s="56">
        <f t="shared" si="6"/>
        <v>0.40633375369736507</v>
      </c>
      <c r="L19" s="47"/>
      <c r="M19" s="11" t="str">
        <f t="shared" si="4"/>
        <v>A</v>
      </c>
    </row>
    <row r="20" spans="1:13" x14ac:dyDescent="0.3">
      <c r="A20" s="23" t="s">
        <v>362</v>
      </c>
      <c r="B20" s="28" t="s">
        <v>1522</v>
      </c>
      <c r="C20" s="25" t="s">
        <v>2326</v>
      </c>
      <c r="D20" s="25" t="s">
        <v>2316</v>
      </c>
      <c r="E20" s="43">
        <v>223</v>
      </c>
      <c r="F20" s="15">
        <v>179.47</v>
      </c>
      <c r="G20" s="3">
        <f t="shared" si="0"/>
        <v>40021.81</v>
      </c>
      <c r="H20" s="48" t="str">
        <f t="shared" si="2"/>
        <v/>
      </c>
      <c r="I20" s="48" t="e">
        <f>IF(M20&lt;&gt;M21,COUNTA($G$2:G20),NA())</f>
        <v>#N/A</v>
      </c>
      <c r="J20" s="55">
        <f t="shared" si="3"/>
        <v>7.2188323422828641E-3</v>
      </c>
      <c r="K20" s="56">
        <f t="shared" si="6"/>
        <v>0.41355258603964795</v>
      </c>
      <c r="L20" s="47"/>
      <c r="M20" s="11" t="str">
        <f t="shared" si="4"/>
        <v>A</v>
      </c>
    </row>
    <row r="21" spans="1:13" x14ac:dyDescent="0.3">
      <c r="A21" s="23" t="s">
        <v>1004</v>
      </c>
      <c r="B21" s="28" t="s">
        <v>2155</v>
      </c>
      <c r="C21" s="25" t="s">
        <v>2319</v>
      </c>
      <c r="D21" s="25" t="s">
        <v>2318</v>
      </c>
      <c r="E21" s="43">
        <v>2</v>
      </c>
      <c r="F21" s="15">
        <v>19936.78</v>
      </c>
      <c r="G21" s="3">
        <f t="shared" si="0"/>
        <v>39873.56</v>
      </c>
      <c r="H21" s="48" t="str">
        <f t="shared" si="2"/>
        <v/>
      </c>
      <c r="I21" s="48" t="e">
        <f>IF(M21&lt;&gt;M22,COUNTA($G$2:G21),NA())</f>
        <v>#N/A</v>
      </c>
      <c r="J21" s="55">
        <f t="shared" si="3"/>
        <v>7.1920921250177424E-3</v>
      </c>
      <c r="K21" s="56">
        <f t="shared" si="6"/>
        <v>0.42074467816466571</v>
      </c>
      <c r="L21" s="47"/>
      <c r="M21" s="11" t="str">
        <f t="shared" si="4"/>
        <v>A</v>
      </c>
    </row>
    <row r="22" spans="1:13" x14ac:dyDescent="0.3">
      <c r="A22" s="23" t="s">
        <v>888</v>
      </c>
      <c r="B22" s="28" t="s">
        <v>2039</v>
      </c>
      <c r="C22" s="25" t="s">
        <v>2328</v>
      </c>
      <c r="D22" s="25" t="s">
        <v>2318</v>
      </c>
      <c r="E22" s="43">
        <v>2</v>
      </c>
      <c r="F22" s="15">
        <v>19695.96</v>
      </c>
      <c r="G22" s="3">
        <f t="shared" si="0"/>
        <v>39391.919999999998</v>
      </c>
      <c r="H22" s="48" t="str">
        <f t="shared" si="2"/>
        <v/>
      </c>
      <c r="I22" s="48" t="e">
        <f>IF(M22&lt;&gt;M23,COUNTA($G$2:G22),NA())</f>
        <v>#N/A</v>
      </c>
      <c r="J22" s="55">
        <f t="shared" si="3"/>
        <v>7.1052175331555271E-3</v>
      </c>
      <c r="K22" s="56">
        <f t="shared" si="6"/>
        <v>0.42784989569782123</v>
      </c>
      <c r="L22" s="47"/>
      <c r="M22" s="11" t="str">
        <f t="shared" si="4"/>
        <v>A</v>
      </c>
    </row>
    <row r="23" spans="1:13" x14ac:dyDescent="0.3">
      <c r="A23" s="23" t="s">
        <v>514</v>
      </c>
      <c r="B23" s="28" t="s">
        <v>1672</v>
      </c>
      <c r="C23" s="25" t="s">
        <v>2328</v>
      </c>
      <c r="D23" s="25" t="s">
        <v>2318</v>
      </c>
      <c r="E23" s="43">
        <v>5</v>
      </c>
      <c r="F23" s="15">
        <v>7474.38</v>
      </c>
      <c r="G23" s="3">
        <f t="shared" si="0"/>
        <v>37371.9</v>
      </c>
      <c r="H23" s="48" t="str">
        <f t="shared" si="2"/>
        <v/>
      </c>
      <c r="I23" s="48" t="e">
        <f>IF(M23&lt;&gt;M24,COUNTA($G$2:G23),NA())</f>
        <v>#N/A</v>
      </c>
      <c r="J23" s="55">
        <f t="shared" si="3"/>
        <v>6.7408615555508604E-3</v>
      </c>
      <c r="K23" s="56">
        <f t="shared" si="6"/>
        <v>0.4345907572533721</v>
      </c>
      <c r="L23" s="47"/>
      <c r="M23" s="11" t="str">
        <f t="shared" si="4"/>
        <v>A</v>
      </c>
    </row>
    <row r="24" spans="1:13" x14ac:dyDescent="0.3">
      <c r="A24" s="23" t="s">
        <v>435</v>
      </c>
      <c r="B24" s="28" t="s">
        <v>1595</v>
      </c>
      <c r="C24" s="25" t="s">
        <v>2324</v>
      </c>
      <c r="D24" s="25" t="s">
        <v>2318</v>
      </c>
      <c r="E24" s="43">
        <v>85</v>
      </c>
      <c r="F24" s="15">
        <v>432.52</v>
      </c>
      <c r="G24" s="3">
        <f t="shared" si="0"/>
        <v>36764.199999999997</v>
      </c>
      <c r="H24" s="48" t="str">
        <f t="shared" si="2"/>
        <v/>
      </c>
      <c r="I24" s="48" t="e">
        <f>IF(M24&lt;&gt;M25,COUNTA($G$2:G24),NA())</f>
        <v>#N/A</v>
      </c>
      <c r="J24" s="55">
        <f t="shared" si="3"/>
        <v>6.6312492113214183E-3</v>
      </c>
      <c r="K24" s="56">
        <f t="shared" si="6"/>
        <v>0.44122200646469351</v>
      </c>
      <c r="L24" s="47"/>
      <c r="M24" s="11" t="str">
        <f t="shared" si="4"/>
        <v>A</v>
      </c>
    </row>
    <row r="25" spans="1:13" x14ac:dyDescent="0.3">
      <c r="A25" s="23" t="s">
        <v>327</v>
      </c>
      <c r="B25" s="28" t="s">
        <v>1487</v>
      </c>
      <c r="C25" s="25" t="s">
        <v>2342</v>
      </c>
      <c r="D25" s="25" t="s">
        <v>2316</v>
      </c>
      <c r="E25" s="43">
        <v>787.5</v>
      </c>
      <c r="F25" s="15">
        <v>41.28</v>
      </c>
      <c r="G25" s="3">
        <f t="shared" si="0"/>
        <v>32508</v>
      </c>
      <c r="H25" s="48" t="str">
        <f t="shared" si="2"/>
        <v/>
      </c>
      <c r="I25" s="48" t="e">
        <f>IF(M25&lt;&gt;M26,COUNTA($G$2:G25),NA())</f>
        <v>#N/A</v>
      </c>
      <c r="J25" s="55">
        <f t="shared" si="3"/>
        <v>5.8635479450562418E-3</v>
      </c>
      <c r="K25" s="56">
        <f t="shared" si="6"/>
        <v>0.44708555440974973</v>
      </c>
      <c r="L25" s="47"/>
      <c r="M25" s="11" t="str">
        <f t="shared" si="4"/>
        <v>A</v>
      </c>
    </row>
    <row r="26" spans="1:13" x14ac:dyDescent="0.3">
      <c r="A26" s="23" t="s">
        <v>632</v>
      </c>
      <c r="B26" s="28" t="s">
        <v>1789</v>
      </c>
      <c r="C26" s="25" t="s">
        <v>2326</v>
      </c>
      <c r="D26" s="25" t="s">
        <v>2316</v>
      </c>
      <c r="E26" s="43">
        <v>1250</v>
      </c>
      <c r="F26" s="15">
        <v>25.66</v>
      </c>
      <c r="G26" s="3">
        <f t="shared" si="0"/>
        <v>32075</v>
      </c>
      <c r="H26" s="48" t="str">
        <f t="shared" si="2"/>
        <v/>
      </c>
      <c r="I26" s="48" t="e">
        <f>IF(M26&lt;&gt;M27,COUNTA($G$2:G26),NA())</f>
        <v>#N/A</v>
      </c>
      <c r="J26" s="55">
        <f t="shared" si="3"/>
        <v>5.7854466696714334E-3</v>
      </c>
      <c r="K26" s="56">
        <f t="shared" si="6"/>
        <v>0.45287100107942119</v>
      </c>
      <c r="L26" s="47"/>
      <c r="M26" s="11" t="str">
        <f t="shared" si="4"/>
        <v>A</v>
      </c>
    </row>
    <row r="27" spans="1:13" x14ac:dyDescent="0.3">
      <c r="A27" s="23" t="s">
        <v>685</v>
      </c>
      <c r="B27" s="28" t="s">
        <v>1839</v>
      </c>
      <c r="C27" s="25" t="s">
        <v>2324</v>
      </c>
      <c r="D27" s="25" t="s">
        <v>2318</v>
      </c>
      <c r="E27" s="43">
        <v>1</v>
      </c>
      <c r="F27" s="15">
        <v>30967.3</v>
      </c>
      <c r="G27" s="3">
        <f t="shared" si="0"/>
        <v>30967.3</v>
      </c>
      <c r="H27" s="48" t="str">
        <f t="shared" si="2"/>
        <v/>
      </c>
      <c r="I27" s="48" t="e">
        <f>IF(M27&lt;&gt;M28,COUNTA($G$2:G27),NA())</f>
        <v>#N/A</v>
      </c>
      <c r="J27" s="55">
        <f t="shared" si="3"/>
        <v>5.5856480952054931E-3</v>
      </c>
      <c r="K27" s="56">
        <f t="shared" si="6"/>
        <v>0.4584566491746267</v>
      </c>
      <c r="L27" s="47"/>
      <c r="M27" s="11" t="str">
        <f t="shared" si="4"/>
        <v>A</v>
      </c>
    </row>
    <row r="28" spans="1:13" x14ac:dyDescent="0.3">
      <c r="A28" s="23" t="s">
        <v>563</v>
      </c>
      <c r="B28" s="28" t="s">
        <v>1721</v>
      </c>
      <c r="C28" s="25" t="s">
        <v>2347</v>
      </c>
      <c r="D28" s="25" t="s">
        <v>2316</v>
      </c>
      <c r="E28" s="43">
        <v>1460</v>
      </c>
      <c r="F28" s="15">
        <v>20.78</v>
      </c>
      <c r="G28" s="3">
        <f t="shared" si="0"/>
        <v>30338.800000000003</v>
      </c>
      <c r="H28" s="48" t="str">
        <f t="shared" si="2"/>
        <v/>
      </c>
      <c r="I28" s="48" t="e">
        <f>IF(M28&lt;&gt;M29,COUNTA($G$2:G28),NA())</f>
        <v>#N/A</v>
      </c>
      <c r="J28" s="55">
        <f t="shared" si="3"/>
        <v>5.4722840037982135E-3</v>
      </c>
      <c r="K28" s="56">
        <f t="shared" si="6"/>
        <v>0.46392893317842493</v>
      </c>
      <c r="L28" s="47"/>
      <c r="M28" s="11" t="str">
        <f t="shared" si="4"/>
        <v>A</v>
      </c>
    </row>
    <row r="29" spans="1:13" x14ac:dyDescent="0.3">
      <c r="A29" s="23" t="s">
        <v>686</v>
      </c>
      <c r="B29" s="28" t="s">
        <v>1840</v>
      </c>
      <c r="C29" s="25" t="s">
        <v>2324</v>
      </c>
      <c r="D29" s="25" t="s">
        <v>2318</v>
      </c>
      <c r="E29" s="43">
        <v>1</v>
      </c>
      <c r="F29" s="15">
        <v>30176.58</v>
      </c>
      <c r="G29" s="3">
        <f t="shared" si="0"/>
        <v>30176.58</v>
      </c>
      <c r="H29" s="48" t="str">
        <f t="shared" si="2"/>
        <v/>
      </c>
      <c r="I29" s="48" t="e">
        <f>IF(M29&lt;&gt;M30,COUNTA($G$2:G29),NA())</f>
        <v>#N/A</v>
      </c>
      <c r="J29" s="55">
        <f t="shared" si="3"/>
        <v>5.4430239832602839E-3</v>
      </c>
      <c r="K29" s="56">
        <f t="shared" si="6"/>
        <v>0.46937195716168523</v>
      </c>
      <c r="L29" s="47"/>
      <c r="M29" s="11" t="str">
        <f t="shared" si="4"/>
        <v>A</v>
      </c>
    </row>
    <row r="30" spans="1:13" x14ac:dyDescent="0.3">
      <c r="A30" s="23" t="s">
        <v>1139</v>
      </c>
      <c r="B30" s="29" t="s">
        <v>2290</v>
      </c>
      <c r="C30" s="25" t="s">
        <v>2319</v>
      </c>
      <c r="D30" s="25" t="s">
        <v>2316</v>
      </c>
      <c r="E30" s="43">
        <v>64</v>
      </c>
      <c r="F30" s="15">
        <v>463.82</v>
      </c>
      <c r="G30" s="3">
        <f t="shared" si="0"/>
        <v>29684.48</v>
      </c>
      <c r="H30" s="48" t="str">
        <f t="shared" si="2"/>
        <v/>
      </c>
      <c r="I30" s="48" t="e">
        <f>IF(M30&lt;&gt;M31,COUNTA($G$2:G30),NA())</f>
        <v>#N/A</v>
      </c>
      <c r="J30" s="55">
        <f t="shared" si="3"/>
        <v>5.3542626954615211E-3</v>
      </c>
      <c r="K30" s="56">
        <f t="shared" si="6"/>
        <v>0.47472621985714675</v>
      </c>
      <c r="L30" s="47"/>
      <c r="M30" s="11" t="str">
        <f t="shared" si="4"/>
        <v>A</v>
      </c>
    </row>
    <row r="31" spans="1:13" x14ac:dyDescent="0.3">
      <c r="A31" s="23" t="s">
        <v>290</v>
      </c>
      <c r="B31" s="28" t="s">
        <v>1450</v>
      </c>
      <c r="C31" s="25" t="s">
        <v>2339</v>
      </c>
      <c r="D31" s="25" t="s">
        <v>2316</v>
      </c>
      <c r="E31" s="43">
        <v>248</v>
      </c>
      <c r="F31" s="15">
        <v>117.22</v>
      </c>
      <c r="G31" s="3">
        <f t="shared" si="0"/>
        <v>29070.560000000001</v>
      </c>
      <c r="H31" s="48" t="str">
        <f t="shared" si="2"/>
        <v/>
      </c>
      <c r="I31" s="48" t="e">
        <f>IF(M31&lt;&gt;M32,COUNTA($G$2:G31),NA())</f>
        <v>#N/A</v>
      </c>
      <c r="J31" s="55">
        <f t="shared" si="3"/>
        <v>5.2435284345279378E-3</v>
      </c>
      <c r="K31" s="56">
        <f t="shared" si="6"/>
        <v>0.47996974829167466</v>
      </c>
      <c r="L31" s="47"/>
      <c r="M31" s="11" t="str">
        <f t="shared" si="4"/>
        <v>A</v>
      </c>
    </row>
    <row r="32" spans="1:13" x14ac:dyDescent="0.3">
      <c r="A32" s="23" t="s">
        <v>600</v>
      </c>
      <c r="B32" s="28" t="s">
        <v>1758</v>
      </c>
      <c r="C32" s="25" t="s">
        <v>2347</v>
      </c>
      <c r="D32" s="25" t="s">
        <v>2316</v>
      </c>
      <c r="E32" s="43">
        <v>1540</v>
      </c>
      <c r="F32" s="15">
        <v>18.86</v>
      </c>
      <c r="G32" s="3">
        <f t="shared" si="0"/>
        <v>29044.399999999998</v>
      </c>
      <c r="H32" s="48" t="str">
        <f t="shared" si="2"/>
        <v/>
      </c>
      <c r="I32" s="48" t="e">
        <f>IF(M32&lt;&gt;M33,COUNTA($G$2:G32),NA())</f>
        <v>#N/A</v>
      </c>
      <c r="J32" s="55">
        <f t="shared" si="3"/>
        <v>5.2388098909619636E-3</v>
      </c>
      <c r="K32" s="56">
        <f t="shared" si="6"/>
        <v>0.48520855818263664</v>
      </c>
      <c r="L32" s="47"/>
      <c r="M32" s="11" t="str">
        <f t="shared" si="4"/>
        <v>A</v>
      </c>
    </row>
    <row r="33" spans="1:13" x14ac:dyDescent="0.3">
      <c r="A33" s="23" t="s">
        <v>129</v>
      </c>
      <c r="B33" s="28" t="s">
        <v>1290</v>
      </c>
      <c r="C33" s="25" t="s">
        <v>2328</v>
      </c>
      <c r="D33" s="25" t="s">
        <v>2318</v>
      </c>
      <c r="E33" s="43">
        <v>1</v>
      </c>
      <c r="F33" s="15">
        <v>27682.36</v>
      </c>
      <c r="G33" s="3">
        <f t="shared" si="0"/>
        <v>27682.36</v>
      </c>
      <c r="H33" s="48" t="str">
        <f t="shared" si="2"/>
        <v/>
      </c>
      <c r="I33" s="48" t="e">
        <f>IF(M33&lt;&gt;M34,COUNTA($G$2:G33),NA())</f>
        <v>#N/A</v>
      </c>
      <c r="J33" s="55">
        <f t="shared" si="3"/>
        <v>4.9931353848993209E-3</v>
      </c>
      <c r="K33" s="56">
        <f t="shared" si="6"/>
        <v>0.49020169356753596</v>
      </c>
      <c r="L33" s="47"/>
      <c r="M33" s="11" t="str">
        <f t="shared" si="4"/>
        <v>A</v>
      </c>
    </row>
    <row r="34" spans="1:13" x14ac:dyDescent="0.3">
      <c r="A34" s="23" t="s">
        <v>341</v>
      </c>
      <c r="B34" s="28" t="s">
        <v>1501</v>
      </c>
      <c r="C34" s="25" t="s">
        <v>2329</v>
      </c>
      <c r="D34" s="25" t="s">
        <v>2316</v>
      </c>
      <c r="E34" s="43">
        <v>4509</v>
      </c>
      <c r="F34" s="15">
        <v>6.1</v>
      </c>
      <c r="G34" s="3">
        <f t="shared" si="0"/>
        <v>27504.899999999998</v>
      </c>
      <c r="H34" s="48" t="str">
        <f t="shared" si="2"/>
        <v/>
      </c>
      <c r="I34" s="48" t="e">
        <f>IF(M34&lt;&gt;M35,COUNTA($G$2:G34),NA())</f>
        <v>#N/A</v>
      </c>
      <c r="J34" s="55">
        <f t="shared" si="3"/>
        <v>4.9611264880637818E-3</v>
      </c>
      <c r="K34" s="56">
        <f t="shared" si="6"/>
        <v>0.49516282005559975</v>
      </c>
      <c r="L34" s="47"/>
      <c r="M34" s="11" t="str">
        <f t="shared" si="4"/>
        <v>A</v>
      </c>
    </row>
    <row r="35" spans="1:13" x14ac:dyDescent="0.3">
      <c r="A35" s="23" t="s">
        <v>558</v>
      </c>
      <c r="B35" s="28" t="s">
        <v>1716</v>
      </c>
      <c r="C35" s="25" t="s">
        <v>2319</v>
      </c>
      <c r="D35" s="25" t="s">
        <v>2316</v>
      </c>
      <c r="E35" s="43">
        <v>14</v>
      </c>
      <c r="F35" s="15">
        <v>1935.52</v>
      </c>
      <c r="G35" s="3">
        <f t="shared" si="0"/>
        <v>27097.279999999999</v>
      </c>
      <c r="H35" s="48" t="str">
        <f t="shared" si="2"/>
        <v/>
      </c>
      <c r="I35" s="48" t="e">
        <f>IF(M35&lt;&gt;M36,COUNTA($G$2:G35),NA())</f>
        <v>#N/A</v>
      </c>
      <c r="J35" s="55">
        <f t="shared" si="3"/>
        <v>4.887603065725778E-3</v>
      </c>
      <c r="K35" s="56">
        <f t="shared" si="6"/>
        <v>0.50005042312132553</v>
      </c>
      <c r="L35" s="47"/>
      <c r="M35" s="11" t="str">
        <f t="shared" si="4"/>
        <v>A</v>
      </c>
    </row>
    <row r="36" spans="1:13" x14ac:dyDescent="0.3">
      <c r="A36" s="23" t="s">
        <v>467</v>
      </c>
      <c r="B36" s="28" t="s">
        <v>1626</v>
      </c>
      <c r="C36" s="25" t="s">
        <v>2326</v>
      </c>
      <c r="D36" s="25" t="s">
        <v>2316</v>
      </c>
      <c r="E36" s="43">
        <v>143</v>
      </c>
      <c r="F36" s="15">
        <v>184.29</v>
      </c>
      <c r="G36" s="3">
        <f t="shared" si="0"/>
        <v>26353.469999999998</v>
      </c>
      <c r="H36" s="48" t="str">
        <f t="shared" si="2"/>
        <v/>
      </c>
      <c r="I36" s="48" t="e">
        <f>IF(M36&lt;&gt;M37,COUNTA($G$2:G36),NA())</f>
        <v>#N/A</v>
      </c>
      <c r="J36" s="55">
        <f t="shared" si="3"/>
        <v>4.7534402259013569E-3</v>
      </c>
      <c r="K36" s="56">
        <f t="shared" si="6"/>
        <v>0.50480386334722693</v>
      </c>
      <c r="L36" s="47"/>
      <c r="M36" s="11" t="str">
        <f t="shared" si="4"/>
        <v>A</v>
      </c>
    </row>
    <row r="37" spans="1:13" x14ac:dyDescent="0.3">
      <c r="A37" s="23" t="s">
        <v>263</v>
      </c>
      <c r="B37" s="28" t="s">
        <v>1423</v>
      </c>
      <c r="C37" s="25" t="s">
        <v>2326</v>
      </c>
      <c r="D37" s="25" t="s">
        <v>2316</v>
      </c>
      <c r="E37" s="43">
        <v>3758</v>
      </c>
      <c r="F37" s="15">
        <v>6.65</v>
      </c>
      <c r="G37" s="3">
        <f t="shared" si="0"/>
        <v>24990.7</v>
      </c>
      <c r="H37" s="48" t="str">
        <f t="shared" si="2"/>
        <v/>
      </c>
      <c r="I37" s="48" t="e">
        <f>IF(M37&lt;&gt;M38,COUNTA($G$2:G37),NA())</f>
        <v>#N/A</v>
      </c>
      <c r="J37" s="55">
        <f t="shared" si="3"/>
        <v>4.5076340479425691E-3</v>
      </c>
      <c r="K37" s="56">
        <f t="shared" si="6"/>
        <v>0.50931149739516945</v>
      </c>
      <c r="L37" s="47"/>
      <c r="M37" s="11" t="str">
        <f t="shared" si="4"/>
        <v>A</v>
      </c>
    </row>
    <row r="38" spans="1:13" x14ac:dyDescent="0.3">
      <c r="A38" s="23" t="s">
        <v>880</v>
      </c>
      <c r="B38" s="28" t="s">
        <v>2031</v>
      </c>
      <c r="C38" s="25" t="s">
        <v>2319</v>
      </c>
      <c r="D38" s="25" t="s">
        <v>2316</v>
      </c>
      <c r="E38" s="43">
        <v>16</v>
      </c>
      <c r="F38" s="15">
        <v>1550.34</v>
      </c>
      <c r="G38" s="3">
        <f t="shared" si="0"/>
        <v>24805.439999999999</v>
      </c>
      <c r="H38" s="48" t="str">
        <f t="shared" si="2"/>
        <v/>
      </c>
      <c r="I38" s="48" t="e">
        <f>IF(M38&lt;&gt;M39,COUNTA($G$2:G38),NA())</f>
        <v>#N/A</v>
      </c>
      <c r="J38" s="55">
        <f t="shared" si="3"/>
        <v>4.4742182459153413E-3</v>
      </c>
      <c r="K38" s="56">
        <f t="shared" si="6"/>
        <v>0.51378571564108477</v>
      </c>
      <c r="L38" s="47"/>
      <c r="M38" s="11" t="str">
        <f t="shared" si="4"/>
        <v>A</v>
      </c>
    </row>
    <row r="39" spans="1:13" x14ac:dyDescent="0.3">
      <c r="A39" s="23" t="s">
        <v>688</v>
      </c>
      <c r="B39" s="28" t="s">
        <v>1842</v>
      </c>
      <c r="C39" s="25" t="s">
        <v>2328</v>
      </c>
      <c r="D39" s="25" t="s">
        <v>2318</v>
      </c>
      <c r="E39" s="43">
        <v>1</v>
      </c>
      <c r="F39" s="15">
        <v>24776.21</v>
      </c>
      <c r="G39" s="3">
        <f t="shared" si="0"/>
        <v>24776.21</v>
      </c>
      <c r="H39" s="48" t="str">
        <f t="shared" si="2"/>
        <v/>
      </c>
      <c r="I39" s="48" t="e">
        <f>IF(M39&lt;&gt;M40,COUNTA($G$2:G39),NA())</f>
        <v>#N/A</v>
      </c>
      <c r="J39" s="55">
        <f t="shared" si="3"/>
        <v>4.4689459588957156E-3</v>
      </c>
      <c r="K39" s="56">
        <f t="shared" si="6"/>
        <v>0.51825466159998046</v>
      </c>
      <c r="L39" s="47"/>
      <c r="M39" s="11" t="str">
        <f t="shared" si="4"/>
        <v>A</v>
      </c>
    </row>
    <row r="40" spans="1:13" x14ac:dyDescent="0.3">
      <c r="A40" s="23" t="s">
        <v>562</v>
      </c>
      <c r="B40" s="28" t="s">
        <v>1720</v>
      </c>
      <c r="C40" s="25" t="s">
        <v>2347</v>
      </c>
      <c r="D40" s="25" t="s">
        <v>2316</v>
      </c>
      <c r="E40" s="43">
        <v>2200</v>
      </c>
      <c r="F40" s="15">
        <v>11.15</v>
      </c>
      <c r="G40" s="3">
        <f t="shared" si="0"/>
        <v>24530</v>
      </c>
      <c r="H40" s="48" t="str">
        <f t="shared" si="2"/>
        <v/>
      </c>
      <c r="I40" s="48" t="e">
        <f>IF(M40&lt;&gt;M41,COUNTA($G$2:G40),NA())</f>
        <v>#N/A</v>
      </c>
      <c r="J40" s="55">
        <f t="shared" si="3"/>
        <v>4.424536455402658E-3</v>
      </c>
      <c r="K40" s="56">
        <f t="shared" si="6"/>
        <v>0.5226791980553831</v>
      </c>
      <c r="L40" s="47"/>
      <c r="M40" s="11" t="str">
        <f t="shared" si="4"/>
        <v>A</v>
      </c>
    </row>
    <row r="41" spans="1:13" x14ac:dyDescent="0.3">
      <c r="A41" s="23" t="s">
        <v>532</v>
      </c>
      <c r="B41" s="28" t="s">
        <v>1690</v>
      </c>
      <c r="C41" s="25" t="s">
        <v>2324</v>
      </c>
      <c r="D41" s="25" t="s">
        <v>2318</v>
      </c>
      <c r="E41" s="43">
        <v>2</v>
      </c>
      <c r="F41" s="15">
        <v>11930.98</v>
      </c>
      <c r="G41" s="3">
        <f t="shared" si="0"/>
        <v>23861.96</v>
      </c>
      <c r="H41" s="48" t="str">
        <f t="shared" si="2"/>
        <v/>
      </c>
      <c r="I41" s="48" t="e">
        <f>IF(M41&lt;&gt;M42,COUNTA($G$2:G41),NA())</f>
        <v>#N/A</v>
      </c>
      <c r="J41" s="55">
        <f t="shared" si="3"/>
        <v>4.3040404369082763E-3</v>
      </c>
      <c r="K41" s="56">
        <f t="shared" si="6"/>
        <v>0.52698323849229134</v>
      </c>
      <c r="L41" s="47"/>
      <c r="M41" s="11" t="str">
        <f t="shared" si="4"/>
        <v>A</v>
      </c>
    </row>
    <row r="42" spans="1:13" x14ac:dyDescent="0.3">
      <c r="A42" s="23" t="s">
        <v>466</v>
      </c>
      <c r="B42" s="28" t="s">
        <v>1625</v>
      </c>
      <c r="C42" s="25" t="s">
        <v>2326</v>
      </c>
      <c r="D42" s="25" t="s">
        <v>2316</v>
      </c>
      <c r="E42" s="43">
        <v>120</v>
      </c>
      <c r="F42" s="15">
        <v>196.76</v>
      </c>
      <c r="G42" s="3">
        <f t="shared" si="0"/>
        <v>23611.199999999997</v>
      </c>
      <c r="H42" s="48" t="str">
        <f t="shared" si="2"/>
        <v/>
      </c>
      <c r="I42" s="48" t="e">
        <f>IF(M42&lt;&gt;M43,COUNTA($G$2:G42),NA())</f>
        <v>#N/A</v>
      </c>
      <c r="J42" s="55">
        <f t="shared" si="3"/>
        <v>4.2588102387200663E-3</v>
      </c>
      <c r="K42" s="56">
        <f t="shared" si="6"/>
        <v>0.53124204873101144</v>
      </c>
      <c r="L42" s="47"/>
      <c r="M42" s="11" t="str">
        <f t="shared" si="4"/>
        <v>A</v>
      </c>
    </row>
    <row r="43" spans="1:13" x14ac:dyDescent="0.3">
      <c r="A43" s="23" t="s">
        <v>835</v>
      </c>
      <c r="B43" s="28" t="s">
        <v>1989</v>
      </c>
      <c r="C43" s="25" t="s">
        <v>2323</v>
      </c>
      <c r="D43" s="25" t="s">
        <v>2318</v>
      </c>
      <c r="E43" s="43">
        <v>2</v>
      </c>
      <c r="F43" s="15">
        <v>10824.04</v>
      </c>
      <c r="G43" s="3">
        <f t="shared" si="0"/>
        <v>21648.080000000002</v>
      </c>
      <c r="H43" s="48" t="str">
        <f t="shared" si="2"/>
        <v/>
      </c>
      <c r="I43" s="48" t="e">
        <f>IF(M43&lt;&gt;M44,COUNTA($G$2:G43),NA())</f>
        <v>#N/A</v>
      </c>
      <c r="J43" s="55">
        <f t="shared" si="3"/>
        <v>3.9047174541163143E-3</v>
      </c>
      <c r="K43" s="56">
        <f t="shared" si="6"/>
        <v>0.5351467661851278</v>
      </c>
      <c r="L43" s="47"/>
      <c r="M43" s="11" t="str">
        <f t="shared" si="4"/>
        <v>A</v>
      </c>
    </row>
    <row r="44" spans="1:13" x14ac:dyDescent="0.3">
      <c r="A44" s="23" t="s">
        <v>355</v>
      </c>
      <c r="B44" s="28" t="s">
        <v>1515</v>
      </c>
      <c r="C44" s="25" t="s">
        <v>2346</v>
      </c>
      <c r="D44" s="25" t="s">
        <v>2316</v>
      </c>
      <c r="E44" s="43">
        <v>145</v>
      </c>
      <c r="F44" s="15">
        <v>147.47</v>
      </c>
      <c r="G44" s="3">
        <f t="shared" si="0"/>
        <v>21383.15</v>
      </c>
      <c r="H44" s="48" t="str">
        <f t="shared" si="2"/>
        <v/>
      </c>
      <c r="I44" s="48" t="e">
        <f>IF(M44&lt;&gt;M45,COUNTA($G$2:G44),NA())</f>
        <v>#N/A</v>
      </c>
      <c r="J44" s="55">
        <f t="shared" si="3"/>
        <v>3.8569313781632026E-3</v>
      </c>
      <c r="K44" s="56">
        <f t="shared" si="6"/>
        <v>0.53900369756329103</v>
      </c>
      <c r="L44" s="47"/>
      <c r="M44" s="11" t="str">
        <f t="shared" si="4"/>
        <v>A</v>
      </c>
    </row>
    <row r="45" spans="1:13" x14ac:dyDescent="0.3">
      <c r="A45" s="23" t="s">
        <v>229</v>
      </c>
      <c r="B45" s="29" t="s">
        <v>1389</v>
      </c>
      <c r="C45" s="25" t="s">
        <v>2328</v>
      </c>
      <c r="D45" s="25" t="s">
        <v>2318</v>
      </c>
      <c r="E45" s="43">
        <v>9</v>
      </c>
      <c r="F45" s="15">
        <v>2372.0300000000002</v>
      </c>
      <c r="G45" s="3">
        <f t="shared" si="0"/>
        <v>21348.27</v>
      </c>
      <c r="H45" s="48" t="str">
        <f t="shared" si="2"/>
        <v/>
      </c>
      <c r="I45" s="48" t="e">
        <f>IF(M45&lt;&gt;M46,COUNTA($G$2:G45),NA())</f>
        <v>#N/A</v>
      </c>
      <c r="J45" s="55">
        <f t="shared" si="3"/>
        <v>3.8506399867419042E-3</v>
      </c>
      <c r="K45" s="56">
        <f t="shared" si="6"/>
        <v>0.54285433755003298</v>
      </c>
      <c r="L45" s="47"/>
      <c r="M45" s="11" t="str">
        <f t="shared" si="4"/>
        <v>A</v>
      </c>
    </row>
    <row r="46" spans="1:13" x14ac:dyDescent="0.3">
      <c r="A46" s="23" t="s">
        <v>821</v>
      </c>
      <c r="B46" s="28" t="s">
        <v>1975</v>
      </c>
      <c r="C46" s="25" t="s">
        <v>2328</v>
      </c>
      <c r="D46" s="25" t="s">
        <v>2318</v>
      </c>
      <c r="E46" s="43">
        <v>5</v>
      </c>
      <c r="F46" s="15">
        <v>4213.38</v>
      </c>
      <c r="G46" s="3">
        <f t="shared" si="0"/>
        <v>21066.9</v>
      </c>
      <c r="H46" s="48" t="str">
        <f t="shared" si="2"/>
        <v/>
      </c>
      <c r="I46" s="48" t="e">
        <f>IF(M46&lt;&gt;M47,COUNTA($G$2:G46),NA())</f>
        <v>#N/A</v>
      </c>
      <c r="J46" s="55">
        <f t="shared" si="3"/>
        <v>3.7998885875386167E-3</v>
      </c>
      <c r="K46" s="56">
        <f t="shared" si="6"/>
        <v>0.54665422613757164</v>
      </c>
      <c r="L46" s="47"/>
      <c r="M46" s="11" t="str">
        <f t="shared" si="4"/>
        <v>A</v>
      </c>
    </row>
    <row r="47" spans="1:13" x14ac:dyDescent="0.3">
      <c r="A47" s="23" t="s">
        <v>939</v>
      </c>
      <c r="B47" s="28" t="s">
        <v>2090</v>
      </c>
      <c r="C47" s="25" t="s">
        <v>2326</v>
      </c>
      <c r="D47" s="25" t="s">
        <v>2316</v>
      </c>
      <c r="E47" s="43">
        <v>7</v>
      </c>
      <c r="F47" s="15">
        <v>2958.65</v>
      </c>
      <c r="G47" s="3">
        <f t="shared" si="0"/>
        <v>20710.55</v>
      </c>
      <c r="H47" s="48" t="str">
        <f t="shared" si="2"/>
        <v/>
      </c>
      <c r="I47" s="48" t="e">
        <f>IF(M47&lt;&gt;M48,COUNTA($G$2:G47),NA())</f>
        <v>#N/A</v>
      </c>
      <c r="J47" s="55">
        <f t="shared" si="3"/>
        <v>3.7356128612490635E-3</v>
      </c>
      <c r="K47" s="56">
        <f t="shared" si="6"/>
        <v>0.55038983899882066</v>
      </c>
      <c r="L47" s="47"/>
      <c r="M47" s="11" t="str">
        <f t="shared" si="4"/>
        <v>A</v>
      </c>
    </row>
    <row r="48" spans="1:13" x14ac:dyDescent="0.3">
      <c r="A48" s="23" t="s">
        <v>1155</v>
      </c>
      <c r="B48" s="28" t="s">
        <v>2306</v>
      </c>
      <c r="C48" s="25" t="s">
        <v>2328</v>
      </c>
      <c r="D48" s="25" t="s">
        <v>2318</v>
      </c>
      <c r="E48" s="43">
        <v>10</v>
      </c>
      <c r="F48" s="15">
        <v>1994.69</v>
      </c>
      <c r="G48" s="3">
        <f t="shared" si="0"/>
        <v>19946.900000000001</v>
      </c>
      <c r="H48" s="48" t="str">
        <f t="shared" si="2"/>
        <v/>
      </c>
      <c r="I48" s="48" t="e">
        <f>IF(M48&lt;&gt;M49,COUNTA($G$2:G48),NA())</f>
        <v>#N/A</v>
      </c>
      <c r="J48" s="55">
        <f t="shared" si="3"/>
        <v>3.5978714318088581E-3</v>
      </c>
      <c r="K48" s="56">
        <f t="shared" si="6"/>
        <v>0.55398771043062955</v>
      </c>
      <c r="L48" s="47"/>
      <c r="M48" s="11" t="str">
        <f t="shared" si="4"/>
        <v>A</v>
      </c>
    </row>
    <row r="49" spans="1:13" x14ac:dyDescent="0.3">
      <c r="A49" s="23" t="s">
        <v>809</v>
      </c>
      <c r="B49" s="28" t="s">
        <v>1963</v>
      </c>
      <c r="C49" s="25" t="s">
        <v>2330</v>
      </c>
      <c r="D49" s="25" t="s">
        <v>2316</v>
      </c>
      <c r="E49" s="43">
        <v>5</v>
      </c>
      <c r="F49" s="15">
        <v>3915.86</v>
      </c>
      <c r="G49" s="3">
        <f t="shared" si="0"/>
        <v>19579.3</v>
      </c>
      <c r="H49" s="48" t="str">
        <f t="shared" si="2"/>
        <v/>
      </c>
      <c r="I49" s="48" t="e">
        <f>IF(M49&lt;&gt;M50,COUNTA($G$2:G49),NA())</f>
        <v>#N/A</v>
      </c>
      <c r="J49" s="55">
        <f t="shared" si="3"/>
        <v>3.5315665153389836E-3</v>
      </c>
      <c r="K49" s="56">
        <f t="shared" si="6"/>
        <v>0.55751927694596859</v>
      </c>
      <c r="L49" s="47"/>
      <c r="M49" s="11" t="str">
        <f t="shared" si="4"/>
        <v>A</v>
      </c>
    </row>
    <row r="50" spans="1:13" x14ac:dyDescent="0.3">
      <c r="A50" s="23" t="s">
        <v>436</v>
      </c>
      <c r="B50" s="29" t="s">
        <v>1596</v>
      </c>
      <c r="C50" s="25" t="s">
        <v>2325</v>
      </c>
      <c r="D50" s="25" t="s">
        <v>2317</v>
      </c>
      <c r="E50" s="43">
        <v>300</v>
      </c>
      <c r="F50" s="15">
        <v>64.89</v>
      </c>
      <c r="G50" s="3">
        <f t="shared" si="0"/>
        <v>19467</v>
      </c>
      <c r="H50" s="48" t="str">
        <f t="shared" si="2"/>
        <v/>
      </c>
      <c r="I50" s="48" t="e">
        <f>IF(M50&lt;&gt;M51,COUNTA($G$2:G50),NA())</f>
        <v>#N/A</v>
      </c>
      <c r="J50" s="55">
        <f t="shared" si="3"/>
        <v>3.5113106880278661E-3</v>
      </c>
      <c r="K50" s="56">
        <f t="shared" si="6"/>
        <v>0.56103058763399649</v>
      </c>
      <c r="L50" s="47"/>
      <c r="M50" s="11" t="str">
        <f t="shared" si="4"/>
        <v>A</v>
      </c>
    </row>
    <row r="51" spans="1:13" x14ac:dyDescent="0.3">
      <c r="A51" s="23" t="s">
        <v>754</v>
      </c>
      <c r="B51" s="28" t="s">
        <v>1908</v>
      </c>
      <c r="C51" s="25" t="s">
        <v>2326</v>
      </c>
      <c r="D51" s="25" t="s">
        <v>2316</v>
      </c>
      <c r="E51" s="43">
        <v>650</v>
      </c>
      <c r="F51" s="15">
        <v>29.72</v>
      </c>
      <c r="G51" s="3">
        <f t="shared" si="0"/>
        <v>19318</v>
      </c>
      <c r="H51" s="48" t="str">
        <f t="shared" si="2"/>
        <v/>
      </c>
      <c r="I51" s="48" t="e">
        <f>IF(M51&lt;&gt;M52,COUNTA($G$2:G51),NA())</f>
        <v>#N/A</v>
      </c>
      <c r="J51" s="55">
        <f t="shared" si="3"/>
        <v>3.484435191417389E-3</v>
      </c>
      <c r="K51" s="56">
        <f t="shared" si="6"/>
        <v>0.56451502282541388</v>
      </c>
      <c r="L51" s="47"/>
      <c r="M51" s="11" t="str">
        <f t="shared" si="4"/>
        <v>A</v>
      </c>
    </row>
    <row r="52" spans="1:13" x14ac:dyDescent="0.3">
      <c r="A52" s="23" t="s">
        <v>468</v>
      </c>
      <c r="B52" s="29" t="s">
        <v>1627</v>
      </c>
      <c r="C52" s="25" t="s">
        <v>2326</v>
      </c>
      <c r="D52" s="25" t="s">
        <v>2316</v>
      </c>
      <c r="E52" s="43">
        <v>105</v>
      </c>
      <c r="F52" s="15">
        <v>182.17</v>
      </c>
      <c r="G52" s="3">
        <f t="shared" si="0"/>
        <v>19127.849999999999</v>
      </c>
      <c r="H52" s="48" t="str">
        <f t="shared" si="2"/>
        <v/>
      </c>
      <c r="I52" s="48" t="e">
        <f>IF(M52&lt;&gt;M53,COUNTA($G$2:G52),NA())</f>
        <v>#N/A</v>
      </c>
      <c r="J52" s="55">
        <f t="shared" si="3"/>
        <v>3.4501373680584481E-3</v>
      </c>
      <c r="K52" s="56">
        <f t="shared" si="6"/>
        <v>0.56796516019347232</v>
      </c>
      <c r="L52" s="47"/>
      <c r="M52" s="11" t="str">
        <f t="shared" si="4"/>
        <v>A</v>
      </c>
    </row>
    <row r="53" spans="1:13" x14ac:dyDescent="0.3">
      <c r="A53" s="23" t="s">
        <v>170</v>
      </c>
      <c r="B53" s="28" t="s">
        <v>1331</v>
      </c>
      <c r="C53" s="25" t="s">
        <v>2329</v>
      </c>
      <c r="D53" s="25" t="s">
        <v>2316</v>
      </c>
      <c r="E53" s="43">
        <v>234</v>
      </c>
      <c r="F53" s="15">
        <v>80.87</v>
      </c>
      <c r="G53" s="3">
        <f t="shared" si="0"/>
        <v>18923.580000000002</v>
      </c>
      <c r="H53" s="48" t="str">
        <f t="shared" si="2"/>
        <v/>
      </c>
      <c r="I53" s="48" t="e">
        <f>IF(M53&lt;&gt;M54,COUNTA($G$2:G53),NA())</f>
        <v>#N/A</v>
      </c>
      <c r="J53" s="55">
        <f t="shared" si="3"/>
        <v>3.4132926855576294E-3</v>
      </c>
      <c r="K53" s="56">
        <f t="shared" si="6"/>
        <v>0.57137845287903</v>
      </c>
      <c r="L53" s="47"/>
      <c r="M53" s="11" t="str">
        <f t="shared" si="4"/>
        <v>A</v>
      </c>
    </row>
    <row r="54" spans="1:13" x14ac:dyDescent="0.3">
      <c r="A54" s="23" t="s">
        <v>886</v>
      </c>
      <c r="B54" s="28" t="s">
        <v>2037</v>
      </c>
      <c r="C54" s="25" t="s">
        <v>2328</v>
      </c>
      <c r="D54" s="25" t="s">
        <v>2318</v>
      </c>
      <c r="E54" s="43">
        <v>5</v>
      </c>
      <c r="F54" s="15">
        <v>3705.3</v>
      </c>
      <c r="G54" s="3">
        <f t="shared" si="0"/>
        <v>18526.5</v>
      </c>
      <c r="H54" s="48" t="str">
        <f t="shared" si="2"/>
        <v/>
      </c>
      <c r="I54" s="48" t="e">
        <f>IF(M54&lt;&gt;M55,COUNTA($G$2:G54),NA())</f>
        <v>#N/A</v>
      </c>
      <c r="J54" s="55">
        <f t="shared" si="3"/>
        <v>3.3416703889530106E-3</v>
      </c>
      <c r="K54" s="56">
        <f t="shared" si="6"/>
        <v>0.57472012326798305</v>
      </c>
      <c r="L54" s="47"/>
      <c r="M54" s="11" t="str">
        <f t="shared" si="4"/>
        <v>A</v>
      </c>
    </row>
    <row r="55" spans="1:13" x14ac:dyDescent="0.3">
      <c r="A55" s="23" t="s">
        <v>184</v>
      </c>
      <c r="B55" s="28" t="s">
        <v>1345</v>
      </c>
      <c r="C55" s="25" t="s">
        <v>2335</v>
      </c>
      <c r="D55" s="25" t="s">
        <v>2317</v>
      </c>
      <c r="E55" s="43">
        <v>2</v>
      </c>
      <c r="F55" s="15">
        <v>9173.7900000000009</v>
      </c>
      <c r="G55" s="3">
        <f t="shared" si="0"/>
        <v>18347.580000000002</v>
      </c>
      <c r="H55" s="48" t="str">
        <f t="shared" si="2"/>
        <v/>
      </c>
      <c r="I55" s="48" t="e">
        <f>IF(M55&lt;&gt;M56,COUNTA($G$2:G55),NA())</f>
        <v>#N/A</v>
      </c>
      <c r="J55" s="55">
        <f t="shared" si="3"/>
        <v>3.3093981483251819E-3</v>
      </c>
      <c r="K55" s="56">
        <f t="shared" si="6"/>
        <v>0.57802952141630826</v>
      </c>
      <c r="L55" s="47"/>
      <c r="M55" s="11" t="str">
        <f t="shared" si="4"/>
        <v>A</v>
      </c>
    </row>
    <row r="56" spans="1:13" x14ac:dyDescent="0.3">
      <c r="A56" s="23" t="s">
        <v>165</v>
      </c>
      <c r="B56" s="29" t="s">
        <v>1326</v>
      </c>
      <c r="C56" s="25" t="s">
        <v>2319</v>
      </c>
      <c r="D56" s="25" t="s">
        <v>2316</v>
      </c>
      <c r="E56" s="43">
        <v>300</v>
      </c>
      <c r="F56" s="15">
        <v>59.85</v>
      </c>
      <c r="G56" s="3">
        <f t="shared" si="0"/>
        <v>17955</v>
      </c>
      <c r="H56" s="48" t="str">
        <f t="shared" si="2"/>
        <v/>
      </c>
      <c r="I56" s="48" t="e">
        <f>IF(M56&lt;&gt;M57,COUNTA($G$2:G56),NA())</f>
        <v>#N/A</v>
      </c>
      <c r="J56" s="55">
        <f t="shared" si="3"/>
        <v>3.2385875277926917E-3</v>
      </c>
      <c r="K56" s="56">
        <f t="shared" si="6"/>
        <v>0.58126810894410097</v>
      </c>
      <c r="L56" s="47"/>
      <c r="M56" s="11" t="str">
        <f t="shared" si="4"/>
        <v>A</v>
      </c>
    </row>
    <row r="57" spans="1:13" x14ac:dyDescent="0.3">
      <c r="A57" s="23" t="s">
        <v>949</v>
      </c>
      <c r="B57" s="28" t="s">
        <v>2100</v>
      </c>
      <c r="C57" s="25" t="s">
        <v>2326</v>
      </c>
      <c r="D57" s="25" t="s">
        <v>2316</v>
      </c>
      <c r="E57" s="43">
        <v>8</v>
      </c>
      <c r="F57" s="15">
        <v>2194.09</v>
      </c>
      <c r="G57" s="3">
        <f t="shared" si="0"/>
        <v>17552.72</v>
      </c>
      <c r="H57" s="48" t="str">
        <f t="shared" si="2"/>
        <v/>
      </c>
      <c r="I57" s="48" t="e">
        <f>IF(M57&lt;&gt;M58,COUNTA($G$2:G57),NA())</f>
        <v>#N/A</v>
      </c>
      <c r="J57" s="55">
        <f t="shared" si="3"/>
        <v>3.1660272943936142E-3</v>
      </c>
      <c r="K57" s="56">
        <f t="shared" si="6"/>
        <v>0.58443413623849461</v>
      </c>
      <c r="L57" s="47"/>
      <c r="M57" s="11" t="str">
        <f t="shared" si="4"/>
        <v>A</v>
      </c>
    </row>
    <row r="58" spans="1:13" x14ac:dyDescent="0.3">
      <c r="A58" s="23" t="s">
        <v>448</v>
      </c>
      <c r="B58" s="29" t="s">
        <v>1607</v>
      </c>
      <c r="C58" s="25" t="s">
        <v>2328</v>
      </c>
      <c r="D58" s="25" t="s">
        <v>2318</v>
      </c>
      <c r="E58" s="43">
        <v>1</v>
      </c>
      <c r="F58" s="15">
        <v>17404.810000000001</v>
      </c>
      <c r="G58" s="3">
        <f t="shared" si="0"/>
        <v>17404.810000000001</v>
      </c>
      <c r="H58" s="48" t="str">
        <f t="shared" si="2"/>
        <v/>
      </c>
      <c r="I58" s="48" t="e">
        <f>IF(M58&lt;&gt;M59,COUNTA($G$2:G58),NA())</f>
        <v>#N/A</v>
      </c>
      <c r="J58" s="55">
        <f t="shared" si="3"/>
        <v>3.1393484037650528E-3</v>
      </c>
      <c r="K58" s="56">
        <f t="shared" si="6"/>
        <v>0.58757348464225967</v>
      </c>
      <c r="L58" s="47"/>
      <c r="M58" s="11" t="str">
        <f t="shared" si="4"/>
        <v>A</v>
      </c>
    </row>
    <row r="59" spans="1:13" x14ac:dyDescent="0.3">
      <c r="A59" s="23" t="s">
        <v>1159</v>
      </c>
      <c r="B59" s="28" t="s">
        <v>2310</v>
      </c>
      <c r="C59" s="25" t="s">
        <v>2326</v>
      </c>
      <c r="D59" s="25" t="s">
        <v>2316</v>
      </c>
      <c r="E59" s="43">
        <v>190</v>
      </c>
      <c r="F59" s="15">
        <v>90.74</v>
      </c>
      <c r="G59" s="3">
        <f t="shared" si="0"/>
        <v>17240.599999999999</v>
      </c>
      <c r="H59" s="48" t="str">
        <f t="shared" si="2"/>
        <v/>
      </c>
      <c r="I59" s="48" t="e">
        <f>IF(M59&lt;&gt;M60,COUNTA($G$2:G59),NA())</f>
        <v>#N/A</v>
      </c>
      <c r="J59" s="55">
        <f t="shared" si="3"/>
        <v>3.1097294420307812E-3</v>
      </c>
      <c r="K59" s="56">
        <f t="shared" si="6"/>
        <v>0.59068321408429048</v>
      </c>
      <c r="L59" s="47"/>
      <c r="M59" s="11" t="str">
        <f t="shared" si="4"/>
        <v>A</v>
      </c>
    </row>
    <row r="60" spans="1:13" x14ac:dyDescent="0.3">
      <c r="A60" s="23" t="s">
        <v>929</v>
      </c>
      <c r="B60" s="28" t="s">
        <v>2080</v>
      </c>
      <c r="C60" s="25" t="s">
        <v>2328</v>
      </c>
      <c r="D60" s="25" t="s">
        <v>2318</v>
      </c>
      <c r="E60" s="43">
        <v>4</v>
      </c>
      <c r="F60" s="15">
        <v>4249.3599999999997</v>
      </c>
      <c r="G60" s="3">
        <f t="shared" si="0"/>
        <v>16997.439999999999</v>
      </c>
      <c r="H60" s="48" t="str">
        <f t="shared" si="2"/>
        <v/>
      </c>
      <c r="I60" s="48" t="e">
        <f>IF(M60&lt;&gt;M61,COUNTA($G$2:G60),NA())</f>
        <v>#N/A</v>
      </c>
      <c r="J60" s="55">
        <f t="shared" si="3"/>
        <v>3.0658700745421672E-3</v>
      </c>
      <c r="K60" s="56">
        <f t="shared" si="6"/>
        <v>0.59374908415883265</v>
      </c>
      <c r="L60" s="47"/>
      <c r="M60" s="11" t="str">
        <f t="shared" si="4"/>
        <v>A</v>
      </c>
    </row>
    <row r="61" spans="1:13" x14ac:dyDescent="0.3">
      <c r="A61" s="23" t="s">
        <v>1064</v>
      </c>
      <c r="B61" s="28" t="s">
        <v>2215</v>
      </c>
      <c r="C61" s="25" t="s">
        <v>2319</v>
      </c>
      <c r="D61" s="25" t="s">
        <v>2318</v>
      </c>
      <c r="E61" s="43">
        <v>10</v>
      </c>
      <c r="F61" s="15">
        <v>1651.65</v>
      </c>
      <c r="G61" s="3">
        <f t="shared" si="0"/>
        <v>16516.5</v>
      </c>
      <c r="H61" s="48" t="str">
        <f t="shared" si="2"/>
        <v/>
      </c>
      <c r="I61" s="48" t="e">
        <f>IF(M61&lt;&gt;M62,COUNTA($G$2:G61),NA())</f>
        <v>#N/A</v>
      </c>
      <c r="J61" s="55">
        <f t="shared" si="3"/>
        <v>2.9791217434022832E-3</v>
      </c>
      <c r="K61" s="56">
        <f t="shared" si="6"/>
        <v>0.59672820590223496</v>
      </c>
      <c r="L61" s="47"/>
      <c r="M61" s="11" t="str">
        <f t="shared" si="4"/>
        <v>A</v>
      </c>
    </row>
    <row r="62" spans="1:13" x14ac:dyDescent="0.3">
      <c r="A62" s="23" t="s">
        <v>1066</v>
      </c>
      <c r="B62" s="28" t="s">
        <v>2217</v>
      </c>
      <c r="C62" s="25" t="s">
        <v>2323</v>
      </c>
      <c r="D62" s="25" t="s">
        <v>2318</v>
      </c>
      <c r="E62" s="43">
        <v>2</v>
      </c>
      <c r="F62" s="15">
        <v>8163.88</v>
      </c>
      <c r="G62" s="3">
        <f t="shared" si="0"/>
        <v>16327.76</v>
      </c>
      <c r="H62" s="48" t="str">
        <f t="shared" si="2"/>
        <v/>
      </c>
      <c r="I62" s="48" t="e">
        <f>IF(M62&lt;&gt;M63,COUNTA($G$2:G62),NA())</f>
        <v>#N/A</v>
      </c>
      <c r="J62" s="55">
        <f t="shared" si="3"/>
        <v>2.9450782452126096E-3</v>
      </c>
      <c r="K62" s="56">
        <f t="shared" si="6"/>
        <v>0.59967328414744758</v>
      </c>
      <c r="L62" s="47"/>
      <c r="M62" s="11" t="str">
        <f t="shared" si="4"/>
        <v>A</v>
      </c>
    </row>
    <row r="63" spans="1:13" x14ac:dyDescent="0.3">
      <c r="A63" s="23" t="s">
        <v>859</v>
      </c>
      <c r="B63" s="28" t="s">
        <v>2010</v>
      </c>
      <c r="C63" s="25" t="s">
        <v>2336</v>
      </c>
      <c r="D63" s="25" t="s">
        <v>2316</v>
      </c>
      <c r="E63" s="43">
        <v>76</v>
      </c>
      <c r="F63" s="15">
        <v>214.18</v>
      </c>
      <c r="G63" s="3">
        <f t="shared" si="0"/>
        <v>16277.68</v>
      </c>
      <c r="H63" s="48" t="str">
        <f t="shared" si="2"/>
        <v/>
      </c>
      <c r="I63" s="48" t="e">
        <f>IF(M63&lt;&gt;M64,COUNTA($G$2:G63),NA())</f>
        <v>#N/A</v>
      </c>
      <c r="J63" s="55">
        <f t="shared" si="3"/>
        <v>2.9360451923921217E-3</v>
      </c>
      <c r="K63" s="56">
        <f t="shared" si="6"/>
        <v>0.60260932933983968</v>
      </c>
      <c r="L63" s="47"/>
      <c r="M63" s="11" t="str">
        <f t="shared" si="4"/>
        <v>A</v>
      </c>
    </row>
    <row r="64" spans="1:13" x14ac:dyDescent="0.3">
      <c r="A64" s="23" t="s">
        <v>826</v>
      </c>
      <c r="B64" s="28" t="s">
        <v>1980</v>
      </c>
      <c r="C64" s="25" t="s">
        <v>2328</v>
      </c>
      <c r="D64" s="25" t="s">
        <v>2318</v>
      </c>
      <c r="E64" s="43">
        <v>6</v>
      </c>
      <c r="F64" s="15">
        <v>2699.4</v>
      </c>
      <c r="G64" s="3">
        <f t="shared" si="0"/>
        <v>16196.400000000001</v>
      </c>
      <c r="H64" s="48" t="str">
        <f t="shared" si="2"/>
        <v/>
      </c>
      <c r="I64" s="48" t="e">
        <f>IF(M64&lt;&gt;M65,COUNTA($G$2:G64),NA())</f>
        <v>#N/A</v>
      </c>
      <c r="J64" s="55">
        <f t="shared" si="3"/>
        <v>2.9213845188048766E-3</v>
      </c>
      <c r="K64" s="56">
        <f t="shared" si="6"/>
        <v>0.60553071385864454</v>
      </c>
      <c r="L64" s="47"/>
      <c r="M64" s="11" t="str">
        <f t="shared" si="4"/>
        <v>A</v>
      </c>
    </row>
    <row r="65" spans="1:13" x14ac:dyDescent="0.3">
      <c r="A65" s="23" t="s">
        <v>167</v>
      </c>
      <c r="B65" s="28" t="s">
        <v>1328</v>
      </c>
      <c r="C65" s="25" t="s">
        <v>2326</v>
      </c>
      <c r="D65" s="25" t="s">
        <v>2316</v>
      </c>
      <c r="E65" s="43">
        <v>61</v>
      </c>
      <c r="F65" s="15">
        <v>260.87</v>
      </c>
      <c r="G65" s="3">
        <f t="shared" si="0"/>
        <v>15913.07</v>
      </c>
      <c r="H65" s="48" t="str">
        <f t="shared" si="2"/>
        <v/>
      </c>
      <c r="I65" s="48" t="e">
        <f>IF(M65&lt;&gt;M66,COUNTA($G$2:G65),NA())</f>
        <v>#N/A</v>
      </c>
      <c r="J65" s="55">
        <f t="shared" si="3"/>
        <v>2.8702795895790617E-3</v>
      </c>
      <c r="K65" s="56">
        <f t="shared" si="6"/>
        <v>0.60840099344822363</v>
      </c>
      <c r="L65" s="47"/>
      <c r="M65" s="11" t="str">
        <f t="shared" si="4"/>
        <v>A</v>
      </c>
    </row>
    <row r="66" spans="1:13" x14ac:dyDescent="0.3">
      <c r="A66" s="23" t="s">
        <v>363</v>
      </c>
      <c r="B66" s="28" t="s">
        <v>1523</v>
      </c>
      <c r="C66" s="25" t="s">
        <v>2326</v>
      </c>
      <c r="D66" s="25" t="s">
        <v>2316</v>
      </c>
      <c r="E66" s="43">
        <v>90</v>
      </c>
      <c r="F66" s="15">
        <v>176.74</v>
      </c>
      <c r="G66" s="3">
        <f t="shared" ref="G66:G129" si="7">E66*F66</f>
        <v>15906.6</v>
      </c>
      <c r="H66" s="48" t="str">
        <f t="shared" si="2"/>
        <v/>
      </c>
      <c r="I66" s="48" t="e">
        <f>IF(M66&lt;&gt;M67,COUNTA($G$2:G66),NA())</f>
        <v>#N/A</v>
      </c>
      <c r="J66" s="55">
        <f t="shared" si="3"/>
        <v>2.8691125797598014E-3</v>
      </c>
      <c r="K66" s="56">
        <f t="shared" si="6"/>
        <v>0.61127010602798337</v>
      </c>
      <c r="L66" s="47"/>
      <c r="M66" s="11" t="str">
        <f t="shared" si="4"/>
        <v>A</v>
      </c>
    </row>
    <row r="67" spans="1:13" x14ac:dyDescent="0.3">
      <c r="A67" s="23" t="s">
        <v>444</v>
      </c>
      <c r="B67" s="28" t="s">
        <v>1603</v>
      </c>
      <c r="C67" s="25" t="s">
        <v>2324</v>
      </c>
      <c r="D67" s="25" t="s">
        <v>2318</v>
      </c>
      <c r="E67" s="43">
        <v>211</v>
      </c>
      <c r="F67" s="15">
        <v>75.05</v>
      </c>
      <c r="G67" s="3">
        <f t="shared" si="7"/>
        <v>15835.55</v>
      </c>
      <c r="H67" s="48" t="str">
        <f t="shared" ref="H67:H130" si="8">IFERROR(I67,"")</f>
        <v/>
      </c>
      <c r="I67" s="48" t="e">
        <f>IF(M67&lt;&gt;M68,COUNTA($G$2:G67),NA())</f>
        <v>#N/A</v>
      </c>
      <c r="J67" s="55">
        <f t="shared" ref="J67:J130" si="9">G67/$U$2</f>
        <v>2.8562971164431948E-3</v>
      </c>
      <c r="K67" s="56">
        <f t="shared" si="6"/>
        <v>0.61412640314442657</v>
      </c>
      <c r="L67" s="47"/>
      <c r="M67" s="11" t="str">
        <f t="shared" ref="M67:M130" si="10">VLOOKUP(G67,$P$2:$R$4,2,TRUE)</f>
        <v>A</v>
      </c>
    </row>
    <row r="68" spans="1:13" x14ac:dyDescent="0.3">
      <c r="A68" s="23" t="s">
        <v>1007</v>
      </c>
      <c r="B68" s="28" t="s">
        <v>2158</v>
      </c>
      <c r="C68" s="25" t="s">
        <v>2323</v>
      </c>
      <c r="D68" s="25" t="s">
        <v>2318</v>
      </c>
      <c r="E68" s="43">
        <v>2</v>
      </c>
      <c r="F68" s="15">
        <v>7675.94</v>
      </c>
      <c r="G68" s="3">
        <f t="shared" si="7"/>
        <v>15351.88</v>
      </c>
      <c r="H68" s="48" t="str">
        <f t="shared" si="8"/>
        <v/>
      </c>
      <c r="I68" s="48" t="e">
        <f>IF(M68&lt;&gt;M69,COUNTA($G$2:G68),NA())</f>
        <v>#N/A</v>
      </c>
      <c r="J68" s="55">
        <f t="shared" si="9"/>
        <v>2.7690563684862192E-3</v>
      </c>
      <c r="K68" s="56">
        <f t="shared" ref="K68:K131" si="11">K67+J68</f>
        <v>0.6168954595129128</v>
      </c>
      <c r="L68" s="47"/>
      <c r="M68" s="11" t="str">
        <f t="shared" si="10"/>
        <v>A</v>
      </c>
    </row>
    <row r="69" spans="1:13" x14ac:dyDescent="0.3">
      <c r="A69" s="23" t="s">
        <v>1091</v>
      </c>
      <c r="B69" s="29" t="s">
        <v>2242</v>
      </c>
      <c r="C69" s="25" t="s">
        <v>2319</v>
      </c>
      <c r="D69" s="25" t="s">
        <v>2316</v>
      </c>
      <c r="E69" s="43">
        <v>23</v>
      </c>
      <c r="F69" s="15">
        <v>656.62</v>
      </c>
      <c r="G69" s="3">
        <f t="shared" si="7"/>
        <v>15102.26</v>
      </c>
      <c r="H69" s="48" t="str">
        <f t="shared" si="8"/>
        <v/>
      </c>
      <c r="I69" s="48" t="e">
        <f>IF(M69&lt;&gt;M70,COUNTA($G$2:G69),NA())</f>
        <v>#N/A</v>
      </c>
      <c r="J69" s="55">
        <f t="shared" si="9"/>
        <v>2.7240317949029495E-3</v>
      </c>
      <c r="K69" s="56">
        <f t="shared" si="11"/>
        <v>0.6196194913078158</v>
      </c>
      <c r="L69" s="47"/>
      <c r="M69" s="11" t="str">
        <f t="shared" si="10"/>
        <v>A</v>
      </c>
    </row>
    <row r="70" spans="1:13" x14ac:dyDescent="0.3">
      <c r="A70" s="23" t="s">
        <v>732</v>
      </c>
      <c r="B70" s="28" t="s">
        <v>1886</v>
      </c>
      <c r="C70" s="25" t="s">
        <v>2328</v>
      </c>
      <c r="D70" s="25" t="s">
        <v>2318</v>
      </c>
      <c r="E70" s="43">
        <v>2</v>
      </c>
      <c r="F70" s="15">
        <v>7438.44</v>
      </c>
      <c r="G70" s="3">
        <f t="shared" si="7"/>
        <v>14876.88</v>
      </c>
      <c r="H70" s="48" t="str">
        <f t="shared" si="8"/>
        <v/>
      </c>
      <c r="I70" s="48" t="e">
        <f>IF(M70&lt;&gt;M71,COUNTA($G$2:G70),NA())</f>
        <v>#N/A</v>
      </c>
      <c r="J70" s="55">
        <f t="shared" si="9"/>
        <v>2.6833794497615449E-3</v>
      </c>
      <c r="K70" s="56">
        <f t="shared" si="11"/>
        <v>0.62230287075757729</v>
      </c>
      <c r="L70" s="47"/>
      <c r="M70" s="11" t="str">
        <f t="shared" si="10"/>
        <v>A</v>
      </c>
    </row>
    <row r="71" spans="1:13" x14ac:dyDescent="0.3">
      <c r="A71" s="23" t="s">
        <v>828</v>
      </c>
      <c r="B71" s="28" t="s">
        <v>1982</v>
      </c>
      <c r="C71" s="25" t="s">
        <v>2328</v>
      </c>
      <c r="D71" s="25" t="s">
        <v>2318</v>
      </c>
      <c r="E71" s="43">
        <v>5</v>
      </c>
      <c r="F71" s="15">
        <v>2975.04</v>
      </c>
      <c r="G71" s="3">
        <f t="shared" si="7"/>
        <v>14875.2</v>
      </c>
      <c r="H71" s="48" t="str">
        <f t="shared" si="8"/>
        <v/>
      </c>
      <c r="I71" s="48" t="e">
        <f>IF(M71&lt;&gt;M72,COUNTA($G$2:G71),NA())</f>
        <v>#N/A</v>
      </c>
      <c r="J71" s="55">
        <f t="shared" si="9"/>
        <v>2.6830764240279507E-3</v>
      </c>
      <c r="K71" s="56">
        <f t="shared" si="11"/>
        <v>0.62498594718160527</v>
      </c>
      <c r="L71" s="47"/>
      <c r="M71" s="11" t="str">
        <f t="shared" si="10"/>
        <v>A</v>
      </c>
    </row>
    <row r="72" spans="1:13" x14ac:dyDescent="0.3">
      <c r="A72" s="23" t="s">
        <v>584</v>
      </c>
      <c r="B72" s="28" t="s">
        <v>1742</v>
      </c>
      <c r="C72" s="25" t="s">
        <v>2325</v>
      </c>
      <c r="D72" s="25" t="s">
        <v>2317</v>
      </c>
      <c r="E72" s="43">
        <v>1</v>
      </c>
      <c r="F72" s="15">
        <v>14825.6</v>
      </c>
      <c r="G72" s="3">
        <f t="shared" si="7"/>
        <v>14825.6</v>
      </c>
      <c r="H72" s="48" t="str">
        <f t="shared" si="8"/>
        <v/>
      </c>
      <c r="I72" s="48" t="e">
        <f>IF(M72&lt;&gt;M73,COUNTA($G$2:G72),NA())</f>
        <v>#N/A</v>
      </c>
      <c r="J72" s="55">
        <f t="shared" si="9"/>
        <v>2.6741299499884897E-3</v>
      </c>
      <c r="K72" s="56">
        <f t="shared" si="11"/>
        <v>0.62766007713159377</v>
      </c>
      <c r="L72" s="47"/>
      <c r="M72" s="11" t="str">
        <f t="shared" si="10"/>
        <v>A</v>
      </c>
    </row>
    <row r="73" spans="1:13" x14ac:dyDescent="0.3">
      <c r="A73" s="23" t="s">
        <v>593</v>
      </c>
      <c r="B73" s="28" t="s">
        <v>1751</v>
      </c>
      <c r="C73" s="25" t="s">
        <v>2339</v>
      </c>
      <c r="D73" s="25" t="s">
        <v>2316</v>
      </c>
      <c r="E73" s="43">
        <v>237</v>
      </c>
      <c r="F73" s="15">
        <v>61.6</v>
      </c>
      <c r="G73" s="3">
        <f t="shared" si="7"/>
        <v>14599.2</v>
      </c>
      <c r="H73" s="48" t="str">
        <f t="shared" si="8"/>
        <v/>
      </c>
      <c r="I73" s="48" t="e">
        <f>IF(M73&lt;&gt;M74,COUNTA($G$2:G73),NA())</f>
        <v>#N/A</v>
      </c>
      <c r="J73" s="55">
        <f t="shared" si="9"/>
        <v>2.6332936249374031E-3</v>
      </c>
      <c r="K73" s="56">
        <f t="shared" si="11"/>
        <v>0.63029337075653113</v>
      </c>
      <c r="L73" s="47"/>
      <c r="M73" s="11" t="str">
        <f t="shared" si="10"/>
        <v>A</v>
      </c>
    </row>
    <row r="74" spans="1:13" x14ac:dyDescent="0.3">
      <c r="A74" s="23" t="s">
        <v>295</v>
      </c>
      <c r="B74" s="28" t="s">
        <v>1455</v>
      </c>
      <c r="C74" s="25" t="s">
        <v>2333</v>
      </c>
      <c r="D74" s="25" t="s">
        <v>2318</v>
      </c>
      <c r="E74" s="43">
        <v>19</v>
      </c>
      <c r="F74" s="15">
        <v>762.3</v>
      </c>
      <c r="G74" s="3">
        <f t="shared" si="7"/>
        <v>14483.699999999999</v>
      </c>
      <c r="H74" s="48" t="str">
        <f t="shared" si="8"/>
        <v/>
      </c>
      <c r="I74" s="48" t="e">
        <f>IF(M74&lt;&gt;M75,COUNTA($G$2:G74),NA())</f>
        <v>#N/A</v>
      </c>
      <c r="J74" s="55">
        <f t="shared" si="9"/>
        <v>2.6124606057527713E-3</v>
      </c>
      <c r="K74" s="56">
        <f t="shared" si="11"/>
        <v>0.63290583136228395</v>
      </c>
      <c r="L74" s="47"/>
      <c r="M74" s="11" t="str">
        <f t="shared" si="10"/>
        <v>A</v>
      </c>
    </row>
    <row r="75" spans="1:13" x14ac:dyDescent="0.3">
      <c r="A75" s="23" t="s">
        <v>812</v>
      </c>
      <c r="B75" s="28" t="s">
        <v>1966</v>
      </c>
      <c r="C75" s="25" t="s">
        <v>2326</v>
      </c>
      <c r="D75" s="25" t="s">
        <v>2316</v>
      </c>
      <c r="E75" s="43">
        <v>20</v>
      </c>
      <c r="F75" s="15">
        <v>710.77</v>
      </c>
      <c r="G75" s="3">
        <f t="shared" si="7"/>
        <v>14215.4</v>
      </c>
      <c r="H75" s="48" t="str">
        <f t="shared" si="8"/>
        <v/>
      </c>
      <c r="I75" s="48" t="e">
        <f>IF(M75&lt;&gt;M76,COUNTA($G$2:G75),NA())</f>
        <v>#N/A</v>
      </c>
      <c r="J75" s="55">
        <f t="shared" si="9"/>
        <v>2.5640666746078659E-3</v>
      </c>
      <c r="K75" s="56">
        <f t="shared" si="11"/>
        <v>0.6354698980368918</v>
      </c>
      <c r="L75" s="47"/>
      <c r="M75" s="11" t="str">
        <f t="shared" si="10"/>
        <v>A</v>
      </c>
    </row>
    <row r="76" spans="1:13" x14ac:dyDescent="0.3">
      <c r="A76" s="23" t="s">
        <v>879</v>
      </c>
      <c r="B76" s="29" t="s">
        <v>2030</v>
      </c>
      <c r="C76" s="25" t="s">
        <v>2345</v>
      </c>
      <c r="D76" s="25" t="s">
        <v>2318</v>
      </c>
      <c r="E76" s="43">
        <v>2</v>
      </c>
      <c r="F76" s="15">
        <v>7080.42</v>
      </c>
      <c r="G76" s="3">
        <f t="shared" si="7"/>
        <v>14160.84</v>
      </c>
      <c r="H76" s="48" t="str">
        <f t="shared" si="8"/>
        <v/>
      </c>
      <c r="I76" s="48" t="e">
        <f>IF(M76&lt;&gt;M77,COUNTA($G$2:G76),NA())</f>
        <v>#N/A</v>
      </c>
      <c r="J76" s="55">
        <f t="shared" si="9"/>
        <v>2.5542255531644589E-3</v>
      </c>
      <c r="K76" s="56">
        <f t="shared" si="11"/>
        <v>0.63802412359005622</v>
      </c>
      <c r="L76" s="47"/>
      <c r="M76" s="11" t="str">
        <f t="shared" si="10"/>
        <v>A</v>
      </c>
    </row>
    <row r="77" spans="1:13" x14ac:dyDescent="0.3">
      <c r="A77" s="23" t="s">
        <v>881</v>
      </c>
      <c r="B77" s="28" t="s">
        <v>2032</v>
      </c>
      <c r="C77" s="25" t="s">
        <v>2319</v>
      </c>
      <c r="D77" s="25" t="s">
        <v>2318</v>
      </c>
      <c r="E77" s="43">
        <v>1</v>
      </c>
      <c r="F77" s="15">
        <v>14082.08</v>
      </c>
      <c r="G77" s="3">
        <f t="shared" si="7"/>
        <v>14082.08</v>
      </c>
      <c r="H77" s="48" t="str">
        <f t="shared" si="8"/>
        <v/>
      </c>
      <c r="I77" s="48" t="e">
        <f>IF(M77&lt;&gt;M78,COUNTA($G$2:G77),NA())</f>
        <v>#N/A</v>
      </c>
      <c r="J77" s="55">
        <f t="shared" si="9"/>
        <v>2.5400194181776055E-3</v>
      </c>
      <c r="K77" s="56">
        <f t="shared" si="11"/>
        <v>0.64056414300823383</v>
      </c>
      <c r="L77" s="47"/>
      <c r="M77" s="11" t="str">
        <f t="shared" si="10"/>
        <v>A</v>
      </c>
    </row>
    <row r="78" spans="1:13" x14ac:dyDescent="0.3">
      <c r="A78" s="23" t="s">
        <v>671</v>
      </c>
      <c r="B78" s="28" t="s">
        <v>1825</v>
      </c>
      <c r="C78" s="25" t="s">
        <v>2328</v>
      </c>
      <c r="D78" s="25" t="s">
        <v>2318</v>
      </c>
      <c r="E78" s="43">
        <v>4</v>
      </c>
      <c r="F78" s="15">
        <v>3503.4</v>
      </c>
      <c r="G78" s="3">
        <f t="shared" si="7"/>
        <v>14013.6</v>
      </c>
      <c r="H78" s="48" t="str">
        <f t="shared" si="8"/>
        <v/>
      </c>
      <c r="I78" s="48" t="e">
        <f>IF(M78&lt;&gt;M79,COUNTA($G$2:G78),NA())</f>
        <v>#N/A</v>
      </c>
      <c r="J78" s="55">
        <f t="shared" si="9"/>
        <v>2.5276675120844147E-3</v>
      </c>
      <c r="K78" s="56">
        <f t="shared" si="11"/>
        <v>0.64309181052031827</v>
      </c>
      <c r="L78" s="47"/>
      <c r="M78" s="11" t="str">
        <f t="shared" si="10"/>
        <v>A</v>
      </c>
    </row>
    <row r="79" spans="1:13" x14ac:dyDescent="0.3">
      <c r="A79" s="23" t="s">
        <v>293</v>
      </c>
      <c r="B79" s="28" t="s">
        <v>1453</v>
      </c>
      <c r="C79" s="25" t="s">
        <v>2319</v>
      </c>
      <c r="D79" s="25" t="s">
        <v>2316</v>
      </c>
      <c r="E79" s="43">
        <v>64</v>
      </c>
      <c r="F79" s="15">
        <v>215.73</v>
      </c>
      <c r="G79" s="3">
        <f t="shared" si="7"/>
        <v>13806.72</v>
      </c>
      <c r="H79" s="48" t="str">
        <f t="shared" si="8"/>
        <v/>
      </c>
      <c r="I79" s="48" t="e">
        <f>IF(M79&lt;&gt;M80,COUNTA($G$2:G79),NA())</f>
        <v>#N/A</v>
      </c>
      <c r="J79" s="55">
        <f t="shared" si="9"/>
        <v>2.4903520574617605E-3</v>
      </c>
      <c r="K79" s="56">
        <f t="shared" si="11"/>
        <v>0.64558216257778001</v>
      </c>
      <c r="L79" s="47"/>
      <c r="M79" s="11" t="str">
        <f t="shared" si="10"/>
        <v>A</v>
      </c>
    </row>
    <row r="80" spans="1:13" x14ac:dyDescent="0.3">
      <c r="A80" s="23" t="s">
        <v>1047</v>
      </c>
      <c r="B80" s="29" t="s">
        <v>2198</v>
      </c>
      <c r="C80" s="25" t="s">
        <v>2319</v>
      </c>
      <c r="D80" s="25" t="s">
        <v>2318</v>
      </c>
      <c r="E80" s="43">
        <v>9</v>
      </c>
      <c r="F80" s="15">
        <v>1500</v>
      </c>
      <c r="G80" s="3">
        <f t="shared" si="7"/>
        <v>13500</v>
      </c>
      <c r="H80" s="48" t="str">
        <f t="shared" si="8"/>
        <v/>
      </c>
      <c r="I80" s="48" t="e">
        <f>IF(M80&lt;&gt;M81,COUNTA($G$2:G80),NA())</f>
        <v>#N/A</v>
      </c>
      <c r="J80" s="55">
        <f t="shared" si="9"/>
        <v>2.4350282163854826E-3</v>
      </c>
      <c r="K80" s="56">
        <f t="shared" si="11"/>
        <v>0.64801719079416553</v>
      </c>
      <c r="L80" s="47"/>
      <c r="M80" s="11" t="str">
        <f t="shared" si="10"/>
        <v>A</v>
      </c>
    </row>
    <row r="81" spans="1:13" x14ac:dyDescent="0.3">
      <c r="A81" s="23" t="s">
        <v>393</v>
      </c>
      <c r="B81" s="29" t="s">
        <v>1553</v>
      </c>
      <c r="C81" s="25" t="s">
        <v>2338</v>
      </c>
      <c r="D81" s="25" t="s">
        <v>2316</v>
      </c>
      <c r="E81" s="43">
        <v>11</v>
      </c>
      <c r="F81" s="15">
        <v>1222.96</v>
      </c>
      <c r="G81" s="3">
        <f t="shared" si="7"/>
        <v>13452.560000000001</v>
      </c>
      <c r="H81" s="48" t="str">
        <f t="shared" si="8"/>
        <v/>
      </c>
      <c r="I81" s="48" t="e">
        <f>IF(M81&lt;&gt;M82,COUNTA($G$2:G81),NA())</f>
        <v>#N/A</v>
      </c>
      <c r="J81" s="55">
        <f t="shared" si="9"/>
        <v>2.4264713468606439E-3</v>
      </c>
      <c r="K81" s="56">
        <f t="shared" si="11"/>
        <v>0.65044366214102622</v>
      </c>
      <c r="L81" s="47"/>
      <c r="M81" s="11" t="str">
        <f t="shared" si="10"/>
        <v>A</v>
      </c>
    </row>
    <row r="82" spans="1:13" x14ac:dyDescent="0.3">
      <c r="A82" s="23" t="s">
        <v>548</v>
      </c>
      <c r="B82" s="28" t="s">
        <v>1706</v>
      </c>
      <c r="C82" s="25" t="s">
        <v>2319</v>
      </c>
      <c r="D82" s="25" t="s">
        <v>2318</v>
      </c>
      <c r="E82" s="43">
        <v>20</v>
      </c>
      <c r="F82" s="15">
        <v>671.32</v>
      </c>
      <c r="G82" s="3">
        <f t="shared" si="7"/>
        <v>13426.400000000001</v>
      </c>
      <c r="H82" s="48" t="str">
        <f t="shared" si="8"/>
        <v/>
      </c>
      <c r="I82" s="48" t="e">
        <f>IF(M82&lt;&gt;M83,COUNTA($G$2:G82),NA())</f>
        <v>#N/A</v>
      </c>
      <c r="J82" s="55">
        <f t="shared" si="9"/>
        <v>2.42175280329467E-3</v>
      </c>
      <c r="K82" s="56">
        <f t="shared" si="11"/>
        <v>0.65286541494432093</v>
      </c>
      <c r="L82" s="47"/>
      <c r="M82" s="11" t="str">
        <f t="shared" si="10"/>
        <v>A</v>
      </c>
    </row>
    <row r="83" spans="1:13" x14ac:dyDescent="0.3">
      <c r="A83" s="23" t="s">
        <v>385</v>
      </c>
      <c r="B83" s="28" t="s">
        <v>1545</v>
      </c>
      <c r="C83" s="25" t="s">
        <v>2328</v>
      </c>
      <c r="D83" s="25" t="s">
        <v>2316</v>
      </c>
      <c r="E83" s="43">
        <v>8</v>
      </c>
      <c r="F83" s="15">
        <v>1668.6</v>
      </c>
      <c r="G83" s="3">
        <f t="shared" si="7"/>
        <v>13348.8</v>
      </c>
      <c r="H83" s="48" t="str">
        <f t="shared" si="8"/>
        <v/>
      </c>
      <c r="I83" s="48" t="e">
        <f>IF(M83&lt;&gt;M84,COUNTA($G$2:G83),NA())</f>
        <v>#N/A</v>
      </c>
      <c r="J83" s="55">
        <f t="shared" si="9"/>
        <v>2.4077559003619652E-3</v>
      </c>
      <c r="K83" s="56">
        <f t="shared" si="11"/>
        <v>0.65527317084468295</v>
      </c>
      <c r="L83" s="47"/>
      <c r="M83" s="11" t="str">
        <f t="shared" si="10"/>
        <v>A</v>
      </c>
    </row>
    <row r="84" spans="1:13" x14ac:dyDescent="0.3">
      <c r="A84" s="23" t="s">
        <v>814</v>
      </c>
      <c r="B84" s="28" t="s">
        <v>1968</v>
      </c>
      <c r="C84" s="25" t="s">
        <v>2326</v>
      </c>
      <c r="D84" s="25" t="s">
        <v>2316</v>
      </c>
      <c r="E84" s="43">
        <v>84</v>
      </c>
      <c r="F84" s="15">
        <v>151.18</v>
      </c>
      <c r="G84" s="3">
        <f t="shared" si="7"/>
        <v>12699.12</v>
      </c>
      <c r="H84" s="48" t="str">
        <f t="shared" si="8"/>
        <v/>
      </c>
      <c r="I84" s="48" t="e">
        <f>IF(M84&lt;&gt;M85,COUNTA($G$2:G84),NA())</f>
        <v>#N/A</v>
      </c>
      <c r="J84" s="55">
        <f t="shared" si="9"/>
        <v>2.2905715202418677E-3</v>
      </c>
      <c r="K84" s="56">
        <f t="shared" si="11"/>
        <v>0.65756374236492476</v>
      </c>
      <c r="L84" s="47"/>
      <c r="M84" s="11" t="str">
        <f t="shared" si="10"/>
        <v>A</v>
      </c>
    </row>
    <row r="85" spans="1:13" x14ac:dyDescent="0.3">
      <c r="A85" s="23" t="s">
        <v>349</v>
      </c>
      <c r="B85" s="28" t="s">
        <v>1509</v>
      </c>
      <c r="C85" s="25" t="s">
        <v>2330</v>
      </c>
      <c r="D85" s="25" t="s">
        <v>2316</v>
      </c>
      <c r="E85" s="43">
        <v>21</v>
      </c>
      <c r="F85" s="15">
        <v>604.04999999999995</v>
      </c>
      <c r="G85" s="3">
        <f t="shared" si="7"/>
        <v>12685.05</v>
      </c>
      <c r="H85" s="48" t="str">
        <f t="shared" si="8"/>
        <v/>
      </c>
      <c r="I85" s="48" t="e">
        <f>IF(M85&lt;&gt;M86,COUNTA($G$2:G85),NA())</f>
        <v>#N/A</v>
      </c>
      <c r="J85" s="55">
        <f t="shared" si="9"/>
        <v>2.2880336797230123E-3</v>
      </c>
      <c r="K85" s="56">
        <f t="shared" si="11"/>
        <v>0.65985177604464773</v>
      </c>
      <c r="L85" s="47"/>
      <c r="M85" s="11" t="str">
        <f t="shared" si="10"/>
        <v>A</v>
      </c>
    </row>
    <row r="86" spans="1:13" x14ac:dyDescent="0.3">
      <c r="A86" s="23" t="s">
        <v>542</v>
      </c>
      <c r="B86" s="28" t="s">
        <v>1700</v>
      </c>
      <c r="C86" s="25" t="s">
        <v>2345</v>
      </c>
      <c r="D86" s="25" t="s">
        <v>2316</v>
      </c>
      <c r="E86" s="43">
        <v>65</v>
      </c>
      <c r="F86" s="15">
        <v>195.14</v>
      </c>
      <c r="G86" s="3">
        <f t="shared" si="7"/>
        <v>12684.099999999999</v>
      </c>
      <c r="H86" s="48" t="str">
        <f t="shared" si="8"/>
        <v/>
      </c>
      <c r="I86" s="48" t="e">
        <f>IF(M86&lt;&gt;M87,COUNTA($G$2:G86),NA())</f>
        <v>#N/A</v>
      </c>
      <c r="J86" s="55">
        <f t="shared" si="9"/>
        <v>2.2878623258855628E-3</v>
      </c>
      <c r="K86" s="56">
        <f t="shared" si="11"/>
        <v>0.66213963837053325</v>
      </c>
      <c r="L86" s="47"/>
      <c r="M86" s="11" t="str">
        <f t="shared" si="10"/>
        <v>A</v>
      </c>
    </row>
    <row r="87" spans="1:13" x14ac:dyDescent="0.3">
      <c r="A87" s="23" t="s">
        <v>901</v>
      </c>
      <c r="B87" s="28" t="s">
        <v>2052</v>
      </c>
      <c r="C87" s="25" t="s">
        <v>2324</v>
      </c>
      <c r="D87" s="25" t="s">
        <v>2318</v>
      </c>
      <c r="E87" s="43">
        <v>2</v>
      </c>
      <c r="F87" s="15">
        <v>6330.2</v>
      </c>
      <c r="G87" s="3">
        <f t="shared" si="7"/>
        <v>12660.4</v>
      </c>
      <c r="H87" s="48" t="str">
        <f t="shared" si="8"/>
        <v/>
      </c>
      <c r="I87" s="48" t="e">
        <f>IF(M87&lt;&gt;M88,COUNTA($G$2:G87),NA())</f>
        <v>#N/A</v>
      </c>
      <c r="J87" s="55">
        <f t="shared" si="9"/>
        <v>2.2835874985723528E-3</v>
      </c>
      <c r="K87" s="56">
        <f t="shared" si="11"/>
        <v>0.66442322586910563</v>
      </c>
      <c r="L87" s="47"/>
      <c r="M87" s="11" t="str">
        <f t="shared" si="10"/>
        <v>A</v>
      </c>
    </row>
    <row r="88" spans="1:13" x14ac:dyDescent="0.3">
      <c r="A88" s="23" t="s">
        <v>635</v>
      </c>
      <c r="B88" s="29" t="s">
        <v>1792</v>
      </c>
      <c r="C88" s="25" t="s">
        <v>2330</v>
      </c>
      <c r="D88" s="25" t="s">
        <v>2316</v>
      </c>
      <c r="E88" s="43">
        <v>200</v>
      </c>
      <c r="F88" s="15">
        <v>63.18</v>
      </c>
      <c r="G88" s="3">
        <f t="shared" si="7"/>
        <v>12636</v>
      </c>
      <c r="H88" s="48" t="str">
        <f t="shared" si="8"/>
        <v/>
      </c>
      <c r="I88" s="48" t="e">
        <f>IF(M88&lt;&gt;M89,COUNTA($G$2:G88),NA())</f>
        <v>#N/A</v>
      </c>
      <c r="J88" s="55">
        <f t="shared" si="9"/>
        <v>2.2791864105368119E-3</v>
      </c>
      <c r="K88" s="56">
        <f t="shared" si="11"/>
        <v>0.66670241227964244</v>
      </c>
      <c r="L88" s="47"/>
      <c r="M88" s="11" t="str">
        <f t="shared" si="10"/>
        <v>A</v>
      </c>
    </row>
    <row r="89" spans="1:13" x14ac:dyDescent="0.3">
      <c r="A89" s="23" t="s">
        <v>564</v>
      </c>
      <c r="B89" s="28" t="s">
        <v>1722</v>
      </c>
      <c r="C89" s="25" t="s">
        <v>2347</v>
      </c>
      <c r="D89" s="25" t="s">
        <v>2316</v>
      </c>
      <c r="E89" s="43">
        <v>1560</v>
      </c>
      <c r="F89" s="15">
        <v>8.0500000000000007</v>
      </c>
      <c r="G89" s="3">
        <f t="shared" si="7"/>
        <v>12558.000000000002</v>
      </c>
      <c r="H89" s="48" t="str">
        <f t="shared" si="8"/>
        <v/>
      </c>
      <c r="I89" s="48" t="e">
        <f>IF(M89&lt;&gt;M90,COUNTA($G$2:G89),NA())</f>
        <v>#N/A</v>
      </c>
      <c r="J89" s="55">
        <f t="shared" si="9"/>
        <v>2.2651173586199181E-3</v>
      </c>
      <c r="K89" s="56">
        <f t="shared" si="11"/>
        <v>0.66896752963826234</v>
      </c>
      <c r="L89" s="47"/>
      <c r="M89" s="11" t="str">
        <f t="shared" si="10"/>
        <v>A</v>
      </c>
    </row>
    <row r="90" spans="1:13" x14ac:dyDescent="0.3">
      <c r="A90" s="23" t="s">
        <v>155</v>
      </c>
      <c r="B90" s="28" t="s">
        <v>1316</v>
      </c>
      <c r="C90" s="25" t="s">
        <v>2342</v>
      </c>
      <c r="D90" s="25" t="s">
        <v>2316</v>
      </c>
      <c r="E90" s="43">
        <v>225</v>
      </c>
      <c r="F90" s="15">
        <v>55.53</v>
      </c>
      <c r="G90" s="3">
        <f t="shared" si="7"/>
        <v>12494.25</v>
      </c>
      <c r="H90" s="48" t="str">
        <f t="shared" si="8"/>
        <v/>
      </c>
      <c r="I90" s="48" t="e">
        <f>IF(M90&lt;&gt;M91,COUNTA($G$2:G90),NA())</f>
        <v>#N/A</v>
      </c>
      <c r="J90" s="55">
        <f t="shared" si="9"/>
        <v>2.2536186142647643E-3</v>
      </c>
      <c r="K90" s="56">
        <f t="shared" si="11"/>
        <v>0.6712211482525271</v>
      </c>
      <c r="L90" s="47"/>
      <c r="M90" s="11" t="str">
        <f t="shared" si="10"/>
        <v>A</v>
      </c>
    </row>
    <row r="91" spans="1:13" x14ac:dyDescent="0.3">
      <c r="A91" s="23" t="s">
        <v>509</v>
      </c>
      <c r="B91" s="28" t="s">
        <v>1667</v>
      </c>
      <c r="C91" s="25" t="s">
        <v>2328</v>
      </c>
      <c r="D91" s="25" t="s">
        <v>2318</v>
      </c>
      <c r="E91" s="43">
        <v>12</v>
      </c>
      <c r="F91" s="15">
        <v>1026.3699999999999</v>
      </c>
      <c r="G91" s="3">
        <f t="shared" si="7"/>
        <v>12316.439999999999</v>
      </c>
      <c r="H91" s="48" t="str">
        <f t="shared" si="8"/>
        <v/>
      </c>
      <c r="I91" s="48" t="e">
        <f>IF(M91&lt;&gt;M92,COUNTA($G$2:G91),NA())</f>
        <v>#N/A</v>
      </c>
      <c r="J91" s="55">
        <f t="shared" si="9"/>
        <v>2.22154658706806E-3</v>
      </c>
      <c r="K91" s="56">
        <f t="shared" si="11"/>
        <v>0.67344269483959518</v>
      </c>
      <c r="L91" s="47"/>
      <c r="M91" s="11" t="str">
        <f t="shared" si="10"/>
        <v>A</v>
      </c>
    </row>
    <row r="92" spans="1:13" x14ac:dyDescent="0.3">
      <c r="A92" s="23" t="s">
        <v>753</v>
      </c>
      <c r="B92" s="28" t="s">
        <v>1907</v>
      </c>
      <c r="C92" s="25" t="s">
        <v>2326</v>
      </c>
      <c r="D92" s="25" t="s">
        <v>2316</v>
      </c>
      <c r="E92" s="43">
        <v>400</v>
      </c>
      <c r="F92" s="15">
        <v>30.46</v>
      </c>
      <c r="G92" s="3">
        <f t="shared" si="7"/>
        <v>12184</v>
      </c>
      <c r="H92" s="48" t="str">
        <f t="shared" si="8"/>
        <v/>
      </c>
      <c r="I92" s="48" t="e">
        <f>IF(M92&lt;&gt;M93,COUNTA($G$2:G92),NA())</f>
        <v>#N/A</v>
      </c>
      <c r="J92" s="55">
        <f t="shared" si="9"/>
        <v>2.1976580584030163E-3</v>
      </c>
      <c r="K92" s="56">
        <f t="shared" si="11"/>
        <v>0.67564035289799818</v>
      </c>
      <c r="L92" s="47"/>
      <c r="M92" s="11" t="str">
        <f t="shared" si="10"/>
        <v>A</v>
      </c>
    </row>
    <row r="93" spans="1:13" x14ac:dyDescent="0.3">
      <c r="A93" s="23" t="s">
        <v>371</v>
      </c>
      <c r="B93" s="28" t="s">
        <v>1531</v>
      </c>
      <c r="C93" s="25" t="s">
        <v>2329</v>
      </c>
      <c r="D93" s="25" t="s">
        <v>2316</v>
      </c>
      <c r="E93" s="43">
        <v>340</v>
      </c>
      <c r="F93" s="15">
        <v>35.130000000000003</v>
      </c>
      <c r="G93" s="3">
        <f t="shared" si="7"/>
        <v>11944.2</v>
      </c>
      <c r="H93" s="48" t="str">
        <f t="shared" si="8"/>
        <v/>
      </c>
      <c r="I93" s="48" t="e">
        <f>IF(M93&lt;&gt;M94,COUNTA($G$2:G93),NA())</f>
        <v>#N/A</v>
      </c>
      <c r="J93" s="55">
        <f t="shared" si="9"/>
        <v>2.1544047423815915E-3</v>
      </c>
      <c r="K93" s="56">
        <f t="shared" si="11"/>
        <v>0.67779475764037977</v>
      </c>
      <c r="L93" s="47"/>
      <c r="M93" s="11" t="str">
        <f t="shared" si="10"/>
        <v>A</v>
      </c>
    </row>
    <row r="94" spans="1:13" x14ac:dyDescent="0.3">
      <c r="A94" s="23" t="s">
        <v>877</v>
      </c>
      <c r="B94" s="28" t="s">
        <v>2028</v>
      </c>
      <c r="C94" s="25" t="s">
        <v>2323</v>
      </c>
      <c r="D94" s="25" t="s">
        <v>2318</v>
      </c>
      <c r="E94" s="43">
        <v>2</v>
      </c>
      <c r="F94" s="15">
        <v>5970.29</v>
      </c>
      <c r="G94" s="3">
        <f t="shared" si="7"/>
        <v>11940.58</v>
      </c>
      <c r="H94" s="48" t="str">
        <f t="shared" si="8"/>
        <v/>
      </c>
      <c r="I94" s="48" t="e">
        <f>IF(M94&lt;&gt;M95,COUNTA($G$2:G94),NA())</f>
        <v>#N/A</v>
      </c>
      <c r="J94" s="55">
        <f t="shared" si="9"/>
        <v>2.153751794074679E-3</v>
      </c>
      <c r="K94" s="56">
        <f t="shared" si="11"/>
        <v>0.67994850943445451</v>
      </c>
      <c r="L94" s="47"/>
      <c r="M94" s="11" t="str">
        <f t="shared" si="10"/>
        <v>A</v>
      </c>
    </row>
    <row r="95" spans="1:13" x14ac:dyDescent="0.3">
      <c r="A95" s="23" t="s">
        <v>660</v>
      </c>
      <c r="B95" s="28" t="s">
        <v>1814</v>
      </c>
      <c r="C95" s="25" t="s">
        <v>2346</v>
      </c>
      <c r="D95" s="25" t="s">
        <v>2318</v>
      </c>
      <c r="E95" s="43">
        <v>10</v>
      </c>
      <c r="F95" s="15">
        <v>1152.97</v>
      </c>
      <c r="G95" s="3">
        <f t="shared" si="7"/>
        <v>11529.7</v>
      </c>
      <c r="H95" s="48" t="str">
        <f t="shared" si="8"/>
        <v/>
      </c>
      <c r="I95" s="48" t="e">
        <f>IF(M95&lt;&gt;M96,COUNTA($G$2:G95),NA())</f>
        <v>#N/A</v>
      </c>
      <c r="J95" s="55">
        <f t="shared" si="9"/>
        <v>2.0796403575155335E-3</v>
      </c>
      <c r="K95" s="56">
        <f t="shared" si="11"/>
        <v>0.68202814979197002</v>
      </c>
      <c r="L95" s="47"/>
      <c r="M95" s="11" t="str">
        <f t="shared" si="10"/>
        <v>A</v>
      </c>
    </row>
    <row r="96" spans="1:13" x14ac:dyDescent="0.3">
      <c r="A96" s="23" t="s">
        <v>665</v>
      </c>
      <c r="B96" s="29" t="s">
        <v>1819</v>
      </c>
      <c r="C96" s="25" t="s">
        <v>2346</v>
      </c>
      <c r="D96" s="25" t="s">
        <v>2318</v>
      </c>
      <c r="E96" s="43">
        <v>10</v>
      </c>
      <c r="F96" s="15">
        <v>1152.97</v>
      </c>
      <c r="G96" s="3">
        <f t="shared" si="7"/>
        <v>11529.7</v>
      </c>
      <c r="H96" s="48" t="str">
        <f t="shared" si="8"/>
        <v/>
      </c>
      <c r="I96" s="48" t="e">
        <f>IF(M96&lt;&gt;M97,COUNTA($G$2:G96),NA())</f>
        <v>#N/A</v>
      </c>
      <c r="J96" s="55">
        <f t="shared" si="9"/>
        <v>2.0796403575155335E-3</v>
      </c>
      <c r="K96" s="56">
        <f t="shared" si="11"/>
        <v>0.68410779014948553</v>
      </c>
      <c r="L96" s="47"/>
      <c r="M96" s="11" t="str">
        <f t="shared" si="10"/>
        <v>A</v>
      </c>
    </row>
    <row r="97" spans="1:13" x14ac:dyDescent="0.3">
      <c r="A97" s="23" t="s">
        <v>352</v>
      </c>
      <c r="B97" s="28" t="s">
        <v>1512</v>
      </c>
      <c r="C97" s="25" t="s">
        <v>2330</v>
      </c>
      <c r="D97" s="25" t="s">
        <v>2316</v>
      </c>
      <c r="E97" s="43">
        <v>23</v>
      </c>
      <c r="F97" s="15">
        <v>493.26</v>
      </c>
      <c r="G97" s="3">
        <f t="shared" si="7"/>
        <v>11344.98</v>
      </c>
      <c r="H97" s="48" t="str">
        <f t="shared" si="8"/>
        <v/>
      </c>
      <c r="I97" s="48" t="e">
        <f>IF(M97&lt;&gt;M98,COUNTA($G$2:G97),NA())</f>
        <v>#N/A</v>
      </c>
      <c r="J97" s="55">
        <f t="shared" si="9"/>
        <v>2.0463219566169608E-3</v>
      </c>
      <c r="K97" s="56">
        <f t="shared" si="11"/>
        <v>0.68615411210610244</v>
      </c>
      <c r="L97" s="47"/>
      <c r="M97" s="11" t="str">
        <f t="shared" si="10"/>
        <v>A</v>
      </c>
    </row>
    <row r="98" spans="1:13" x14ac:dyDescent="0.3">
      <c r="A98" s="23" t="s">
        <v>44</v>
      </c>
      <c r="B98" s="29" t="s">
        <v>1205</v>
      </c>
      <c r="C98" s="25" t="s">
        <v>2319</v>
      </c>
      <c r="D98" s="25" t="s">
        <v>2316</v>
      </c>
      <c r="E98" s="43">
        <v>126</v>
      </c>
      <c r="F98" s="15">
        <v>89.56</v>
      </c>
      <c r="G98" s="3">
        <f t="shared" si="7"/>
        <v>11284.56</v>
      </c>
      <c r="H98" s="48" t="str">
        <f t="shared" si="8"/>
        <v/>
      </c>
      <c r="I98" s="48" t="e">
        <f>IF(M98&lt;&gt;M99,COUNTA($G$2:G98),NA())</f>
        <v>#N/A</v>
      </c>
      <c r="J98" s="55">
        <f t="shared" si="9"/>
        <v>2.0354238525551824E-3</v>
      </c>
      <c r="K98" s="56">
        <f t="shared" si="11"/>
        <v>0.68818953595865762</v>
      </c>
      <c r="L98" s="47"/>
      <c r="M98" s="11" t="str">
        <f t="shared" si="10"/>
        <v>A</v>
      </c>
    </row>
    <row r="99" spans="1:13" x14ac:dyDescent="0.3">
      <c r="A99" s="23" t="s">
        <v>653</v>
      </c>
      <c r="B99" s="28" t="s">
        <v>1807</v>
      </c>
      <c r="C99" s="25" t="s">
        <v>2323</v>
      </c>
      <c r="D99" s="25" t="s">
        <v>2318</v>
      </c>
      <c r="E99" s="43">
        <v>1</v>
      </c>
      <c r="F99" s="15">
        <v>11266.75</v>
      </c>
      <c r="G99" s="3">
        <f t="shared" si="7"/>
        <v>11266.75</v>
      </c>
      <c r="H99" s="48" t="str">
        <f t="shared" si="8"/>
        <v/>
      </c>
      <c r="I99" s="48" t="e">
        <f>IF(M99&lt;&gt;M100,COUNTA($G$2:G99),NA())</f>
        <v>#N/A</v>
      </c>
      <c r="J99" s="55">
        <f t="shared" si="9"/>
        <v>2.0322114190341584E-3</v>
      </c>
      <c r="K99" s="56">
        <f t="shared" si="11"/>
        <v>0.69022174737769182</v>
      </c>
      <c r="L99" s="47"/>
      <c r="M99" s="11" t="str">
        <f t="shared" si="10"/>
        <v>A</v>
      </c>
    </row>
    <row r="100" spans="1:13" x14ac:dyDescent="0.3">
      <c r="A100" s="23" t="s">
        <v>895</v>
      </c>
      <c r="B100" s="28" t="s">
        <v>2046</v>
      </c>
      <c r="C100" s="25" t="s">
        <v>2328</v>
      </c>
      <c r="D100" s="25" t="s">
        <v>2318</v>
      </c>
      <c r="E100" s="43">
        <v>4</v>
      </c>
      <c r="F100" s="15">
        <v>2809.02</v>
      </c>
      <c r="G100" s="3">
        <f t="shared" si="7"/>
        <v>11236.08</v>
      </c>
      <c r="H100" s="48" t="str">
        <f t="shared" si="8"/>
        <v/>
      </c>
      <c r="I100" s="48" t="e">
        <f>IF(M100&lt;&gt;M101,COUNTA($G$2:G100),NA())</f>
        <v>#N/A</v>
      </c>
      <c r="J100" s="55">
        <f t="shared" si="9"/>
        <v>2.0266793956714513E-3</v>
      </c>
      <c r="K100" s="56">
        <f t="shared" si="11"/>
        <v>0.69224842677336329</v>
      </c>
      <c r="L100" s="47"/>
      <c r="M100" s="11" t="str">
        <f t="shared" si="10"/>
        <v>A</v>
      </c>
    </row>
    <row r="101" spans="1:13" x14ac:dyDescent="0.3">
      <c r="A101" s="23" t="s">
        <v>781</v>
      </c>
      <c r="B101" s="28" t="s">
        <v>1935</v>
      </c>
      <c r="C101" s="25" t="s">
        <v>2326</v>
      </c>
      <c r="D101" s="25" t="s">
        <v>2316</v>
      </c>
      <c r="E101" s="43">
        <v>162</v>
      </c>
      <c r="F101" s="15">
        <v>67.400000000000006</v>
      </c>
      <c r="G101" s="3">
        <f t="shared" si="7"/>
        <v>10918.800000000001</v>
      </c>
      <c r="H101" s="48" t="str">
        <f t="shared" si="8"/>
        <v/>
      </c>
      <c r="I101" s="48" t="e">
        <f>IF(M101&lt;&gt;M102,COUNTA($G$2:G101),NA())</f>
        <v>#N/A</v>
      </c>
      <c r="J101" s="55">
        <f t="shared" si="9"/>
        <v>1.9694508214125783E-3</v>
      </c>
      <c r="K101" s="56">
        <f t="shared" si="11"/>
        <v>0.69421787759477582</v>
      </c>
      <c r="L101" s="47"/>
      <c r="M101" s="11" t="str">
        <f t="shared" si="10"/>
        <v>A</v>
      </c>
    </row>
    <row r="102" spans="1:13" x14ac:dyDescent="0.3">
      <c r="A102" s="23" t="s">
        <v>191</v>
      </c>
      <c r="B102" s="28" t="s">
        <v>1352</v>
      </c>
      <c r="C102" s="25" t="s">
        <v>2329</v>
      </c>
      <c r="D102" s="25" t="s">
        <v>2316</v>
      </c>
      <c r="E102" s="43">
        <v>640</v>
      </c>
      <c r="F102" s="15">
        <v>16.940000000000001</v>
      </c>
      <c r="G102" s="3">
        <f t="shared" si="7"/>
        <v>10841.6</v>
      </c>
      <c r="H102" s="48" t="str">
        <f t="shared" si="8"/>
        <v/>
      </c>
      <c r="I102" s="48" t="e">
        <f>IF(M102&lt;&gt;M103,COUNTA($G$2:G102),NA())</f>
        <v>#N/A</v>
      </c>
      <c r="J102" s="55">
        <f t="shared" si="9"/>
        <v>1.9555260674640629E-3</v>
      </c>
      <c r="K102" s="56">
        <f t="shared" si="11"/>
        <v>0.6961734036622399</v>
      </c>
      <c r="L102" s="47"/>
      <c r="M102" s="11" t="str">
        <f t="shared" si="10"/>
        <v>A</v>
      </c>
    </row>
    <row r="103" spans="1:13" x14ac:dyDescent="0.3">
      <c r="A103" s="23" t="s">
        <v>836</v>
      </c>
      <c r="B103" s="28" t="s">
        <v>1990</v>
      </c>
      <c r="C103" s="25" t="s">
        <v>2323</v>
      </c>
      <c r="D103" s="25" t="s">
        <v>2318</v>
      </c>
      <c r="E103" s="43">
        <v>1</v>
      </c>
      <c r="F103" s="15">
        <v>10824.03</v>
      </c>
      <c r="G103" s="3">
        <f t="shared" si="7"/>
        <v>10824.03</v>
      </c>
      <c r="H103" s="48" t="str">
        <f t="shared" si="8"/>
        <v/>
      </c>
      <c r="I103" s="48" t="e">
        <f>IF(M103&lt;&gt;M104,COUNTA($G$2:G103),NA())</f>
        <v>#N/A</v>
      </c>
      <c r="J103" s="55">
        <f t="shared" si="9"/>
        <v>1.9523569233335523E-3</v>
      </c>
      <c r="K103" s="56">
        <f t="shared" si="11"/>
        <v>0.69812576058557341</v>
      </c>
      <c r="L103" s="47"/>
      <c r="M103" s="11" t="str">
        <f t="shared" si="10"/>
        <v>A</v>
      </c>
    </row>
    <row r="104" spans="1:13" x14ac:dyDescent="0.3">
      <c r="A104" s="23" t="s">
        <v>692</v>
      </c>
      <c r="B104" s="28" t="s">
        <v>1846</v>
      </c>
      <c r="C104" s="25" t="s">
        <v>2345</v>
      </c>
      <c r="D104" s="25" t="s">
        <v>2316</v>
      </c>
      <c r="E104" s="43">
        <v>3</v>
      </c>
      <c r="F104" s="15">
        <v>3590.99</v>
      </c>
      <c r="G104" s="3">
        <f t="shared" si="7"/>
        <v>10772.97</v>
      </c>
      <c r="H104" s="48" t="str">
        <f t="shared" si="8"/>
        <v/>
      </c>
      <c r="I104" s="48" t="e">
        <f>IF(M104&lt;&gt;M105,COUNTA($G$2:G104),NA())</f>
        <v>#N/A</v>
      </c>
      <c r="J104" s="55">
        <f t="shared" si="9"/>
        <v>1.9431471055018008E-3</v>
      </c>
      <c r="K104" s="56">
        <f t="shared" si="11"/>
        <v>0.70006890769107522</v>
      </c>
      <c r="L104" s="47"/>
      <c r="M104" s="11" t="str">
        <f t="shared" si="10"/>
        <v>A</v>
      </c>
    </row>
    <row r="105" spans="1:13" x14ac:dyDescent="0.3">
      <c r="A105" s="23" t="s">
        <v>520</v>
      </c>
      <c r="B105" s="29" t="s">
        <v>1678</v>
      </c>
      <c r="C105" s="25" t="s">
        <v>2319</v>
      </c>
      <c r="D105" s="25" t="s">
        <v>2316</v>
      </c>
      <c r="E105" s="43">
        <v>27</v>
      </c>
      <c r="F105" s="15">
        <v>393.55</v>
      </c>
      <c r="G105" s="3">
        <f t="shared" si="7"/>
        <v>10625.85</v>
      </c>
      <c r="H105" s="48" t="str">
        <f t="shared" si="8"/>
        <v/>
      </c>
      <c r="I105" s="48" t="e">
        <f>IF(M105&lt;&gt;M106,COUNTA($G$2:G105),NA())</f>
        <v>#N/A</v>
      </c>
      <c r="J105" s="55">
        <f t="shared" si="9"/>
        <v>1.9166107091170134E-3</v>
      </c>
      <c r="K105" s="56">
        <f t="shared" si="11"/>
        <v>0.70198551840019219</v>
      </c>
      <c r="L105" s="47"/>
      <c r="M105" s="11" t="str">
        <f t="shared" si="10"/>
        <v>A</v>
      </c>
    </row>
    <row r="106" spans="1:13" x14ac:dyDescent="0.3">
      <c r="A106" s="23" t="s">
        <v>902</v>
      </c>
      <c r="B106" s="28" t="s">
        <v>2053</v>
      </c>
      <c r="C106" s="25" t="s">
        <v>2330</v>
      </c>
      <c r="D106" s="25" t="s">
        <v>2316</v>
      </c>
      <c r="E106" s="43">
        <v>1594</v>
      </c>
      <c r="F106" s="15">
        <v>6.65</v>
      </c>
      <c r="G106" s="3">
        <f t="shared" si="7"/>
        <v>10600.1</v>
      </c>
      <c r="H106" s="48" t="str">
        <f t="shared" si="8"/>
        <v/>
      </c>
      <c r="I106" s="48" t="e">
        <f>IF(M106&lt;&gt;M107,COUNTA($G$2:G106),NA())</f>
        <v>#N/A</v>
      </c>
      <c r="J106" s="55">
        <f t="shared" si="9"/>
        <v>1.9119661182598338E-3</v>
      </c>
      <c r="K106" s="56">
        <f t="shared" si="11"/>
        <v>0.70389748451845202</v>
      </c>
      <c r="L106" s="47"/>
      <c r="M106" s="11" t="str">
        <f t="shared" si="10"/>
        <v>A</v>
      </c>
    </row>
    <row r="107" spans="1:13" x14ac:dyDescent="0.3">
      <c r="A107" s="23" t="s">
        <v>432</v>
      </c>
      <c r="B107" s="28" t="s">
        <v>1592</v>
      </c>
      <c r="C107" s="25" t="s">
        <v>2319</v>
      </c>
      <c r="D107" s="25" t="s">
        <v>2316</v>
      </c>
      <c r="E107" s="43">
        <v>4</v>
      </c>
      <c r="F107" s="15">
        <v>2601.8000000000002</v>
      </c>
      <c r="G107" s="3">
        <f t="shared" si="7"/>
        <v>10407.200000000001</v>
      </c>
      <c r="H107" s="48" t="str">
        <f t="shared" si="8"/>
        <v/>
      </c>
      <c r="I107" s="48" t="e">
        <f>IF(M107&lt;&gt;M108,COUNTA($G$2:G107),NA())</f>
        <v>#N/A</v>
      </c>
      <c r="J107" s="55">
        <f t="shared" si="9"/>
        <v>1.8771722706345923E-3</v>
      </c>
      <c r="K107" s="56">
        <f t="shared" si="11"/>
        <v>0.70577465678908657</v>
      </c>
      <c r="L107" s="47"/>
      <c r="M107" s="11" t="str">
        <f t="shared" si="10"/>
        <v>A</v>
      </c>
    </row>
    <row r="108" spans="1:13" x14ac:dyDescent="0.3">
      <c r="A108" s="23" t="s">
        <v>252</v>
      </c>
      <c r="B108" s="28" t="s">
        <v>1412</v>
      </c>
      <c r="C108" s="25" t="s">
        <v>2326</v>
      </c>
      <c r="D108" s="25" t="s">
        <v>2316</v>
      </c>
      <c r="E108" s="43">
        <v>55</v>
      </c>
      <c r="F108" s="15">
        <v>186.67</v>
      </c>
      <c r="G108" s="3">
        <f t="shared" si="7"/>
        <v>10266.849999999999</v>
      </c>
      <c r="H108" s="48" t="str">
        <f t="shared" si="8"/>
        <v/>
      </c>
      <c r="I108" s="48" t="e">
        <f>IF(M108&lt;&gt;M109,COUNTA($G$2:G108),NA())</f>
        <v>#N/A</v>
      </c>
      <c r="J108" s="55">
        <f t="shared" si="9"/>
        <v>1.8518569958072065E-3</v>
      </c>
      <c r="K108" s="56">
        <f t="shared" si="11"/>
        <v>0.70762651378489383</v>
      </c>
      <c r="L108" s="47"/>
      <c r="M108" s="11" t="str">
        <f t="shared" si="10"/>
        <v>A</v>
      </c>
    </row>
    <row r="109" spans="1:13" x14ac:dyDescent="0.3">
      <c r="A109" s="23" t="s">
        <v>164</v>
      </c>
      <c r="B109" s="29" t="s">
        <v>1325</v>
      </c>
      <c r="C109" s="25" t="s">
        <v>2326</v>
      </c>
      <c r="D109" s="25" t="s">
        <v>2316</v>
      </c>
      <c r="E109" s="43">
        <v>50</v>
      </c>
      <c r="F109" s="15">
        <v>204.1</v>
      </c>
      <c r="G109" s="3">
        <f t="shared" si="7"/>
        <v>10205</v>
      </c>
      <c r="H109" s="48" t="str">
        <f t="shared" si="8"/>
        <v/>
      </c>
      <c r="I109" s="48" t="e">
        <f>IF(M109&lt;&gt;M110,COUNTA($G$2:G109),NA())</f>
        <v>#N/A</v>
      </c>
      <c r="J109" s="55">
        <f t="shared" si="9"/>
        <v>1.8407009591269519E-3</v>
      </c>
      <c r="K109" s="56">
        <f t="shared" si="11"/>
        <v>0.70946721474402075</v>
      </c>
      <c r="L109" s="47"/>
      <c r="M109" s="11" t="str">
        <f t="shared" si="10"/>
        <v>A</v>
      </c>
    </row>
    <row r="110" spans="1:13" x14ac:dyDescent="0.3">
      <c r="A110" s="23" t="s">
        <v>529</v>
      </c>
      <c r="B110" s="28" t="s">
        <v>1687</v>
      </c>
      <c r="C110" s="25" t="s">
        <v>2324</v>
      </c>
      <c r="D110" s="25" t="s">
        <v>2318</v>
      </c>
      <c r="E110" s="43">
        <v>2</v>
      </c>
      <c r="F110" s="15">
        <v>5100.1400000000003</v>
      </c>
      <c r="G110" s="3">
        <f t="shared" si="7"/>
        <v>10200.280000000001</v>
      </c>
      <c r="H110" s="48" t="str">
        <f t="shared" si="8"/>
        <v/>
      </c>
      <c r="I110" s="48" t="e">
        <f>IF(M110&lt;&gt;M111,COUNTA($G$2:G110),NA())</f>
        <v>#N/A</v>
      </c>
      <c r="J110" s="55">
        <f t="shared" si="9"/>
        <v>1.8398496011135194E-3</v>
      </c>
      <c r="K110" s="56">
        <f t="shared" si="11"/>
        <v>0.71130706434513424</v>
      </c>
      <c r="L110" s="47"/>
      <c r="M110" s="11" t="str">
        <f t="shared" si="10"/>
        <v>A</v>
      </c>
    </row>
    <row r="111" spans="1:13" x14ac:dyDescent="0.3">
      <c r="A111" s="23" t="s">
        <v>733</v>
      </c>
      <c r="B111" s="28" t="s">
        <v>1887</v>
      </c>
      <c r="C111" s="25" t="s">
        <v>2319</v>
      </c>
      <c r="D111" s="25" t="s">
        <v>2316</v>
      </c>
      <c r="E111" s="43">
        <v>40</v>
      </c>
      <c r="F111" s="15">
        <v>254.1</v>
      </c>
      <c r="G111" s="3">
        <f t="shared" si="7"/>
        <v>10164</v>
      </c>
      <c r="H111" s="48" t="str">
        <f t="shared" si="8"/>
        <v/>
      </c>
      <c r="I111" s="48" t="e">
        <f>IF(M111&lt;&gt;M112,COUNTA($G$2:G111),NA())</f>
        <v>#N/A</v>
      </c>
      <c r="J111" s="55">
        <f t="shared" si="9"/>
        <v>1.8333056882475589E-3</v>
      </c>
      <c r="K111" s="56">
        <f t="shared" si="11"/>
        <v>0.71314037003338182</v>
      </c>
      <c r="L111" s="47"/>
      <c r="M111" s="11" t="str">
        <f t="shared" si="10"/>
        <v>A</v>
      </c>
    </row>
    <row r="112" spans="1:13" x14ac:dyDescent="0.3">
      <c r="A112" s="23" t="s">
        <v>588</v>
      </c>
      <c r="B112" s="28" t="s">
        <v>1746</v>
      </c>
      <c r="C112" s="25" t="s">
        <v>2319</v>
      </c>
      <c r="D112" s="25" t="s">
        <v>2316</v>
      </c>
      <c r="E112" s="43">
        <v>3</v>
      </c>
      <c r="F112" s="15">
        <v>3386.1</v>
      </c>
      <c r="G112" s="3">
        <f t="shared" si="7"/>
        <v>10158.299999999999</v>
      </c>
      <c r="H112" s="48" t="str">
        <f t="shared" si="8"/>
        <v/>
      </c>
      <c r="I112" s="48" t="e">
        <f>IF(M112&lt;&gt;M113,COUNTA($G$2:G112),NA())</f>
        <v>#N/A</v>
      </c>
      <c r="J112" s="55">
        <f t="shared" si="9"/>
        <v>1.8322775652228626E-3</v>
      </c>
      <c r="K112" s="56">
        <f t="shared" si="11"/>
        <v>0.71497264759860468</v>
      </c>
      <c r="L112" s="47"/>
      <c r="M112" s="11" t="str">
        <f t="shared" si="10"/>
        <v>A</v>
      </c>
    </row>
    <row r="113" spans="1:13" x14ac:dyDescent="0.3">
      <c r="A113" s="23" t="s">
        <v>940</v>
      </c>
      <c r="B113" s="28" t="s">
        <v>2091</v>
      </c>
      <c r="C113" s="25" t="s">
        <v>2339</v>
      </c>
      <c r="D113" s="25" t="s">
        <v>2316</v>
      </c>
      <c r="E113" s="43">
        <v>15</v>
      </c>
      <c r="F113" s="15">
        <v>676.09</v>
      </c>
      <c r="G113" s="3">
        <f t="shared" si="7"/>
        <v>10141.35</v>
      </c>
      <c r="H113" s="48" t="str">
        <f t="shared" si="8"/>
        <v/>
      </c>
      <c r="I113" s="48" t="e">
        <f>IF(M113&lt;&gt;M114,COUNTA($G$2:G113),NA())</f>
        <v>#N/A</v>
      </c>
      <c r="J113" s="55">
        <f t="shared" si="9"/>
        <v>1.8292202520178455E-3</v>
      </c>
      <c r="K113" s="56">
        <f t="shared" si="11"/>
        <v>0.7168018678506225</v>
      </c>
      <c r="L113" s="47"/>
      <c r="M113" s="11" t="str">
        <f t="shared" si="10"/>
        <v>A</v>
      </c>
    </row>
    <row r="114" spans="1:13" x14ac:dyDescent="0.3">
      <c r="A114" s="23" t="s">
        <v>827</v>
      </c>
      <c r="B114" s="28" t="s">
        <v>1981</v>
      </c>
      <c r="C114" s="25" t="s">
        <v>2328</v>
      </c>
      <c r="D114" s="25" t="s">
        <v>2318</v>
      </c>
      <c r="E114" s="43">
        <v>6</v>
      </c>
      <c r="F114" s="15">
        <v>1661.69</v>
      </c>
      <c r="G114" s="3">
        <f t="shared" si="7"/>
        <v>9970.14</v>
      </c>
      <c r="H114" s="48" t="str">
        <f t="shared" si="8"/>
        <v/>
      </c>
      <c r="I114" s="48" t="e">
        <f>IF(M114&lt;&gt;M115,COUNTA($G$2:G114),NA())</f>
        <v>#N/A</v>
      </c>
      <c r="J114" s="55">
        <f t="shared" si="9"/>
        <v>1.7983386830602633E-3</v>
      </c>
      <c r="K114" s="56">
        <f t="shared" si="11"/>
        <v>0.71860020653368273</v>
      </c>
      <c r="L114" s="47"/>
      <c r="M114" s="11" t="str">
        <f t="shared" si="10"/>
        <v>A</v>
      </c>
    </row>
    <row r="115" spans="1:13" x14ac:dyDescent="0.3">
      <c r="A115" s="23" t="s">
        <v>403</v>
      </c>
      <c r="B115" s="28" t="s">
        <v>1563</v>
      </c>
      <c r="C115" s="25" t="s">
        <v>2319</v>
      </c>
      <c r="D115" s="25" t="s">
        <v>2318</v>
      </c>
      <c r="E115" s="43">
        <v>2</v>
      </c>
      <c r="F115" s="15">
        <v>4965.6899999999996</v>
      </c>
      <c r="G115" s="3">
        <f t="shared" si="7"/>
        <v>9931.3799999999992</v>
      </c>
      <c r="H115" s="48" t="str">
        <f t="shared" si="8"/>
        <v/>
      </c>
      <c r="I115" s="48" t="e">
        <f>IF(M115&lt;&gt;M116,COUNTA($G$2:G115),NA())</f>
        <v>#N/A</v>
      </c>
      <c r="J115" s="55">
        <f t="shared" si="9"/>
        <v>1.7913474464923299E-3</v>
      </c>
      <c r="K115" s="56">
        <f t="shared" si="11"/>
        <v>0.72039155398017507</v>
      </c>
      <c r="L115" s="47"/>
      <c r="M115" s="11" t="str">
        <f t="shared" si="10"/>
        <v>A</v>
      </c>
    </row>
    <row r="116" spans="1:13" x14ac:dyDescent="0.3">
      <c r="A116" s="23" t="s">
        <v>559</v>
      </c>
      <c r="B116" s="28" t="s">
        <v>1717</v>
      </c>
      <c r="C116" s="25" t="s">
        <v>2347</v>
      </c>
      <c r="D116" s="25" t="s">
        <v>2316</v>
      </c>
      <c r="E116" s="43">
        <v>2375</v>
      </c>
      <c r="F116" s="15">
        <v>4.17</v>
      </c>
      <c r="G116" s="3">
        <f t="shared" si="7"/>
        <v>9903.75</v>
      </c>
      <c r="H116" s="48" t="str">
        <f t="shared" si="8"/>
        <v/>
      </c>
      <c r="I116" s="48" t="e">
        <f>IF(M116&lt;&gt;M117,COUNTA($G$2:G116),NA())</f>
        <v>#N/A</v>
      </c>
      <c r="J116" s="55">
        <f t="shared" si="9"/>
        <v>1.7863637554094609E-3</v>
      </c>
      <c r="K116" s="56">
        <f t="shared" si="11"/>
        <v>0.72217791773558448</v>
      </c>
      <c r="L116" s="47"/>
      <c r="M116" s="11" t="str">
        <f t="shared" si="10"/>
        <v>A</v>
      </c>
    </row>
    <row r="117" spans="1:13" x14ac:dyDescent="0.3">
      <c r="A117" s="23" t="s">
        <v>908</v>
      </c>
      <c r="B117" s="28" t="s">
        <v>2059</v>
      </c>
      <c r="C117" s="25" t="s">
        <v>2329</v>
      </c>
      <c r="D117" s="25" t="s">
        <v>2316</v>
      </c>
      <c r="E117" s="43">
        <v>37</v>
      </c>
      <c r="F117" s="15">
        <v>266.48</v>
      </c>
      <c r="G117" s="3">
        <f t="shared" si="7"/>
        <v>9859.76</v>
      </c>
      <c r="H117" s="48" t="str">
        <f t="shared" si="8"/>
        <v/>
      </c>
      <c r="I117" s="48" t="e">
        <f>IF(M117&lt;&gt;M118,COUNTA($G$2:G117),NA())</f>
        <v>#N/A</v>
      </c>
      <c r="J117" s="55">
        <f t="shared" si="9"/>
        <v>1.7784291708732539E-3</v>
      </c>
      <c r="K117" s="56">
        <f t="shared" si="11"/>
        <v>0.72395634690645772</v>
      </c>
      <c r="L117" s="47"/>
      <c r="M117" s="11" t="str">
        <f t="shared" si="10"/>
        <v>A</v>
      </c>
    </row>
    <row r="118" spans="1:13" x14ac:dyDescent="0.3">
      <c r="A118" s="23" t="s">
        <v>919</v>
      </c>
      <c r="B118" s="28" t="s">
        <v>2070</v>
      </c>
      <c r="C118" s="25" t="s">
        <v>2328</v>
      </c>
      <c r="D118" s="25" t="s">
        <v>2316</v>
      </c>
      <c r="E118" s="43">
        <v>7</v>
      </c>
      <c r="F118" s="15">
        <v>1395.45</v>
      </c>
      <c r="G118" s="3">
        <f t="shared" si="7"/>
        <v>9768.15</v>
      </c>
      <c r="H118" s="48" t="str">
        <f t="shared" si="8"/>
        <v/>
      </c>
      <c r="I118" s="48" t="e">
        <f>IF(M118&lt;&gt;M119,COUNTA($G$2:G118),NA())</f>
        <v>#N/A</v>
      </c>
      <c r="J118" s="55">
        <f t="shared" si="9"/>
        <v>1.7619052497693222E-3</v>
      </c>
      <c r="K118" s="56">
        <f t="shared" si="11"/>
        <v>0.72571825215622698</v>
      </c>
      <c r="L118" s="47"/>
      <c r="M118" s="11" t="str">
        <f t="shared" si="10"/>
        <v>A</v>
      </c>
    </row>
    <row r="119" spans="1:13" x14ac:dyDescent="0.3">
      <c r="A119" s="23" t="s">
        <v>887</v>
      </c>
      <c r="B119" s="28" t="s">
        <v>2038</v>
      </c>
      <c r="C119" s="25" t="s">
        <v>2328</v>
      </c>
      <c r="D119" s="25" t="s">
        <v>2318</v>
      </c>
      <c r="E119" s="43">
        <v>4</v>
      </c>
      <c r="F119" s="15">
        <v>2377.54</v>
      </c>
      <c r="G119" s="3">
        <f t="shared" si="7"/>
        <v>9510.16</v>
      </c>
      <c r="H119" s="48" t="str">
        <f t="shared" si="8"/>
        <v/>
      </c>
      <c r="I119" s="48" t="e">
        <f>IF(M119&lt;&gt;M120,COUNTA($G$2:G119),NA())</f>
        <v>#N/A</v>
      </c>
      <c r="J119" s="55">
        <f t="shared" si="9"/>
        <v>1.7153709586918934E-3</v>
      </c>
      <c r="K119" s="56">
        <f t="shared" si="11"/>
        <v>0.72743362311491888</v>
      </c>
      <c r="L119" s="47"/>
      <c r="M119" s="11" t="str">
        <f t="shared" si="10"/>
        <v>A</v>
      </c>
    </row>
    <row r="120" spans="1:13" x14ac:dyDescent="0.3">
      <c r="A120" s="23" t="s">
        <v>605</v>
      </c>
      <c r="B120" s="28" t="s">
        <v>1762</v>
      </c>
      <c r="C120" s="25" t="s">
        <v>2319</v>
      </c>
      <c r="D120" s="25" t="s">
        <v>2318</v>
      </c>
      <c r="E120" s="43">
        <v>4</v>
      </c>
      <c r="F120" s="15">
        <v>2350.2600000000002</v>
      </c>
      <c r="G120" s="3">
        <f t="shared" si="7"/>
        <v>9401.0400000000009</v>
      </c>
      <c r="H120" s="48" t="str">
        <f t="shared" si="8"/>
        <v/>
      </c>
      <c r="I120" s="48" t="e">
        <f>IF(M120&lt;&gt;M121,COUNTA($G$2:G120),NA())</f>
        <v>#N/A</v>
      </c>
      <c r="J120" s="55">
        <f t="shared" si="9"/>
        <v>1.69568871580508E-3</v>
      </c>
      <c r="K120" s="56">
        <f t="shared" si="11"/>
        <v>0.72912931183072394</v>
      </c>
      <c r="L120" s="47"/>
      <c r="M120" s="11" t="str">
        <f t="shared" si="10"/>
        <v>A</v>
      </c>
    </row>
    <row r="121" spans="1:13" x14ac:dyDescent="0.3">
      <c r="A121" s="23" t="s">
        <v>1127</v>
      </c>
      <c r="B121" s="29" t="s">
        <v>2278</v>
      </c>
      <c r="C121" s="25" t="s">
        <v>2339</v>
      </c>
      <c r="D121" s="25" t="s">
        <v>2316</v>
      </c>
      <c r="E121" s="43">
        <v>23</v>
      </c>
      <c r="F121" s="15">
        <v>405.48</v>
      </c>
      <c r="G121" s="3">
        <f t="shared" si="7"/>
        <v>9326.0400000000009</v>
      </c>
      <c r="H121" s="48" t="str">
        <f t="shared" si="8"/>
        <v/>
      </c>
      <c r="I121" s="48" t="e">
        <f>IF(M121&lt;&gt;M122,COUNTA($G$2:G121),NA())</f>
        <v>#N/A</v>
      </c>
      <c r="J121" s="55">
        <f t="shared" si="9"/>
        <v>1.682160781269605E-3</v>
      </c>
      <c r="K121" s="56">
        <f t="shared" si="11"/>
        <v>0.73081147261199353</v>
      </c>
      <c r="L121" s="47"/>
      <c r="M121" s="11" t="str">
        <f t="shared" si="10"/>
        <v>A</v>
      </c>
    </row>
    <row r="122" spans="1:13" x14ac:dyDescent="0.3">
      <c r="A122" s="23" t="s">
        <v>496</v>
      </c>
      <c r="B122" s="28" t="s">
        <v>1654</v>
      </c>
      <c r="C122" s="25" t="s">
        <v>2319</v>
      </c>
      <c r="D122" s="25" t="s">
        <v>2318</v>
      </c>
      <c r="E122" s="43">
        <v>4</v>
      </c>
      <c r="F122" s="15">
        <v>2330.3000000000002</v>
      </c>
      <c r="G122" s="3">
        <f t="shared" si="7"/>
        <v>9321.2000000000007</v>
      </c>
      <c r="H122" s="48" t="str">
        <f t="shared" si="8"/>
        <v/>
      </c>
      <c r="I122" s="48" t="e">
        <f>IF(M122&lt;&gt;M123,COUNTA($G$2:G122),NA())</f>
        <v>#N/A</v>
      </c>
      <c r="J122" s="55">
        <f t="shared" si="9"/>
        <v>1.6812877785609157E-3</v>
      </c>
      <c r="K122" s="56">
        <f t="shared" si="11"/>
        <v>0.73249276039055444</v>
      </c>
      <c r="L122" s="47"/>
      <c r="M122" s="11" t="str">
        <f t="shared" si="10"/>
        <v>A</v>
      </c>
    </row>
    <row r="123" spans="1:13" x14ac:dyDescent="0.3">
      <c r="A123" s="23" t="s">
        <v>703</v>
      </c>
      <c r="B123" s="28" t="s">
        <v>1857</v>
      </c>
      <c r="C123" s="25" t="s">
        <v>2319</v>
      </c>
      <c r="D123" s="25" t="s">
        <v>2316</v>
      </c>
      <c r="E123" s="43">
        <v>13</v>
      </c>
      <c r="F123" s="15">
        <v>711.47</v>
      </c>
      <c r="G123" s="3">
        <f t="shared" si="7"/>
        <v>9249.11</v>
      </c>
      <c r="H123" s="48" t="str">
        <f t="shared" si="8"/>
        <v/>
      </c>
      <c r="I123" s="48" t="e">
        <f>IF(M123&lt;&gt;M124,COUNTA($G$2:G123),NA())</f>
        <v>#N/A</v>
      </c>
      <c r="J123" s="55">
        <f t="shared" si="9"/>
        <v>1.6682847278854172E-3</v>
      </c>
      <c r="K123" s="56">
        <f t="shared" si="11"/>
        <v>0.73416104511843983</v>
      </c>
      <c r="L123" s="47"/>
      <c r="M123" s="11" t="str">
        <f t="shared" si="10"/>
        <v>A</v>
      </c>
    </row>
    <row r="124" spans="1:13" x14ac:dyDescent="0.3">
      <c r="A124" s="23" t="s">
        <v>1160</v>
      </c>
      <c r="B124" s="28" t="s">
        <v>2311</v>
      </c>
      <c r="C124" s="25" t="s">
        <v>2345</v>
      </c>
      <c r="D124" s="25" t="s">
        <v>2318</v>
      </c>
      <c r="E124" s="43">
        <v>4</v>
      </c>
      <c r="F124" s="15">
        <v>2288.44</v>
      </c>
      <c r="G124" s="3">
        <f t="shared" si="7"/>
        <v>9153.76</v>
      </c>
      <c r="H124" s="48" t="str">
        <f t="shared" si="8"/>
        <v/>
      </c>
      <c r="I124" s="48" t="e">
        <f>IF(M124&lt;&gt;M125,COUNTA($G$2:G124),NA())</f>
        <v>#N/A</v>
      </c>
      <c r="J124" s="55">
        <f t="shared" si="9"/>
        <v>1.6510862137793167E-3</v>
      </c>
      <c r="K124" s="56">
        <f t="shared" si="11"/>
        <v>0.73581213133221912</v>
      </c>
      <c r="L124" s="47"/>
      <c r="M124" s="11" t="str">
        <f t="shared" si="10"/>
        <v>A</v>
      </c>
    </row>
    <row r="125" spans="1:13" x14ac:dyDescent="0.3">
      <c r="A125" s="23" t="s">
        <v>387</v>
      </c>
      <c r="B125" s="28" t="s">
        <v>1547</v>
      </c>
      <c r="C125" s="25" t="s">
        <v>2328</v>
      </c>
      <c r="D125" s="25" t="s">
        <v>2318</v>
      </c>
      <c r="E125" s="43">
        <v>10</v>
      </c>
      <c r="F125" s="15">
        <v>912.51</v>
      </c>
      <c r="G125" s="3">
        <f t="shared" si="7"/>
        <v>9125.1</v>
      </c>
      <c r="H125" s="48" t="str">
        <f t="shared" si="8"/>
        <v/>
      </c>
      <c r="I125" s="48" t="e">
        <f>IF(M125&lt;&gt;M126,COUNTA($G$2:G125),NA())</f>
        <v>#N/A</v>
      </c>
      <c r="J125" s="55">
        <f t="shared" si="9"/>
        <v>1.6459167390621605E-3</v>
      </c>
      <c r="K125" s="56">
        <f t="shared" si="11"/>
        <v>0.73745804807128124</v>
      </c>
      <c r="L125" s="47"/>
      <c r="M125" s="11" t="str">
        <f t="shared" si="10"/>
        <v>A</v>
      </c>
    </row>
    <row r="126" spans="1:13" x14ac:dyDescent="0.3">
      <c r="A126" s="23" t="s">
        <v>360</v>
      </c>
      <c r="B126" s="28" t="s">
        <v>1520</v>
      </c>
      <c r="C126" s="25" t="s">
        <v>2329</v>
      </c>
      <c r="D126" s="25" t="s">
        <v>2316</v>
      </c>
      <c r="E126" s="43">
        <v>32</v>
      </c>
      <c r="F126" s="15">
        <v>281.79000000000002</v>
      </c>
      <c r="G126" s="3">
        <f t="shared" si="7"/>
        <v>9017.2800000000007</v>
      </c>
      <c r="H126" s="48" t="str">
        <f t="shared" si="8"/>
        <v/>
      </c>
      <c r="I126" s="48" t="e">
        <f>IF(M126&lt;&gt;M127,COUNTA($G$2:G126),NA())</f>
        <v>#N/A</v>
      </c>
      <c r="J126" s="55">
        <f t="shared" si="9"/>
        <v>1.626468980373962E-3</v>
      </c>
      <c r="K126" s="56">
        <f t="shared" si="11"/>
        <v>0.73908451705165523</v>
      </c>
      <c r="L126" s="47"/>
      <c r="M126" s="11" t="str">
        <f t="shared" si="10"/>
        <v>A</v>
      </c>
    </row>
    <row r="127" spans="1:13" x14ac:dyDescent="0.3">
      <c r="A127" s="23" t="s">
        <v>491</v>
      </c>
      <c r="B127" s="28" t="s">
        <v>1649</v>
      </c>
      <c r="C127" s="25" t="s">
        <v>2326</v>
      </c>
      <c r="D127" s="25" t="s">
        <v>2316</v>
      </c>
      <c r="E127" s="43">
        <v>3</v>
      </c>
      <c r="F127" s="15">
        <v>2974.04</v>
      </c>
      <c r="G127" s="3">
        <f t="shared" si="7"/>
        <v>8922.119999999999</v>
      </c>
      <c r="H127" s="48" t="str">
        <f t="shared" si="8"/>
        <v/>
      </c>
      <c r="I127" s="48" t="e">
        <f>IF(M127&lt;&gt;M128,COUNTA($G$2:G127),NA())</f>
        <v>#N/A</v>
      </c>
      <c r="J127" s="55">
        <f t="shared" si="9"/>
        <v>1.6093047370353511E-3</v>
      </c>
      <c r="K127" s="56">
        <f t="shared" si="11"/>
        <v>0.74069382178869059</v>
      </c>
      <c r="L127" s="47"/>
      <c r="M127" s="11" t="str">
        <f t="shared" si="10"/>
        <v>A</v>
      </c>
    </row>
    <row r="128" spans="1:13" x14ac:dyDescent="0.3">
      <c r="A128" s="23" t="s">
        <v>498</v>
      </c>
      <c r="B128" s="28" t="s">
        <v>1656</v>
      </c>
      <c r="C128" s="25" t="s">
        <v>2328</v>
      </c>
      <c r="D128" s="25" t="s">
        <v>2318</v>
      </c>
      <c r="E128" s="43">
        <v>4</v>
      </c>
      <c r="F128" s="15">
        <v>2217.98</v>
      </c>
      <c r="G128" s="3">
        <f t="shared" si="7"/>
        <v>8871.92</v>
      </c>
      <c r="H128" s="48" t="str">
        <f t="shared" si="8"/>
        <v/>
      </c>
      <c r="I128" s="48" t="e">
        <f>IF(M128&lt;&gt;M129,COUNTA($G$2:G128),NA())</f>
        <v>#N/A</v>
      </c>
      <c r="J128" s="55">
        <f t="shared" si="9"/>
        <v>1.6002500395196067E-3</v>
      </c>
      <c r="K128" s="56">
        <f t="shared" si="11"/>
        <v>0.74229407182821017</v>
      </c>
      <c r="L128" s="47"/>
      <c r="M128" s="11" t="str">
        <f t="shared" si="10"/>
        <v>A</v>
      </c>
    </row>
    <row r="129" spans="1:13" x14ac:dyDescent="0.3">
      <c r="A129" s="23" t="s">
        <v>830</v>
      </c>
      <c r="B129" s="28" t="s">
        <v>1984</v>
      </c>
      <c r="C129" s="25" t="s">
        <v>2319</v>
      </c>
      <c r="D129" s="25" t="s">
        <v>2316</v>
      </c>
      <c r="E129" s="43">
        <v>6</v>
      </c>
      <c r="F129" s="15">
        <v>1478.64</v>
      </c>
      <c r="G129" s="3">
        <f t="shared" si="7"/>
        <v>8871.84</v>
      </c>
      <c r="H129" s="48" t="str">
        <f t="shared" si="8"/>
        <v/>
      </c>
      <c r="I129" s="48" t="e">
        <f>IF(M129&lt;&gt;M130,COUNTA($G$2:G129),NA())</f>
        <v>#N/A</v>
      </c>
      <c r="J129" s="55">
        <f t="shared" si="9"/>
        <v>1.600235609722769E-3</v>
      </c>
      <c r="K129" s="56">
        <f t="shared" si="11"/>
        <v>0.74389430743793294</v>
      </c>
      <c r="L129" s="47"/>
      <c r="M129" s="11" t="str">
        <f t="shared" si="10"/>
        <v>A</v>
      </c>
    </row>
    <row r="130" spans="1:13" x14ac:dyDescent="0.3">
      <c r="A130" s="23" t="s">
        <v>350</v>
      </c>
      <c r="B130" s="28" t="s">
        <v>1510</v>
      </c>
      <c r="C130" s="25" t="s">
        <v>2330</v>
      </c>
      <c r="D130" s="25" t="s">
        <v>2316</v>
      </c>
      <c r="E130" s="43">
        <v>15</v>
      </c>
      <c r="F130" s="15">
        <v>587.9</v>
      </c>
      <c r="G130" s="3">
        <f t="shared" ref="G130:G193" si="12">E130*F130</f>
        <v>8818.5</v>
      </c>
      <c r="H130" s="48" t="str">
        <f t="shared" si="8"/>
        <v/>
      </c>
      <c r="I130" s="48" t="e">
        <f>IF(M130&lt;&gt;M131,COUNTA($G$2:G130),NA())</f>
        <v>#N/A</v>
      </c>
      <c r="J130" s="55">
        <f t="shared" si="9"/>
        <v>1.5906145426811391E-3</v>
      </c>
      <c r="K130" s="56">
        <f t="shared" si="11"/>
        <v>0.74548492198061411</v>
      </c>
      <c r="L130" s="47"/>
      <c r="M130" s="11" t="str">
        <f t="shared" si="10"/>
        <v>A</v>
      </c>
    </row>
    <row r="131" spans="1:13" x14ac:dyDescent="0.3">
      <c r="A131" s="23" t="s">
        <v>897</v>
      </c>
      <c r="B131" s="28" t="s">
        <v>2048</v>
      </c>
      <c r="C131" s="25" t="s">
        <v>2324</v>
      </c>
      <c r="D131" s="25" t="s">
        <v>2318</v>
      </c>
      <c r="E131" s="43">
        <v>2</v>
      </c>
      <c r="F131" s="15">
        <v>4377.51</v>
      </c>
      <c r="G131" s="3">
        <f t="shared" si="12"/>
        <v>8755.02</v>
      </c>
      <c r="H131" s="48" t="str">
        <f t="shared" ref="H131:H194" si="13">IFERROR(I131,"")</f>
        <v/>
      </c>
      <c r="I131" s="48" t="e">
        <f>IF(M131&lt;&gt;M132,COUNTA($G$2:G131),NA())</f>
        <v>#N/A</v>
      </c>
      <c r="J131" s="55">
        <f t="shared" ref="J131:J194" si="14">G131/$U$2</f>
        <v>1.5791644988903133E-3</v>
      </c>
      <c r="K131" s="56">
        <f t="shared" si="11"/>
        <v>0.7470640864795044</v>
      </c>
      <c r="L131" s="47"/>
      <c r="M131" s="11" t="str">
        <f t="shared" ref="M131:M194" si="15">VLOOKUP(G131,$P$2:$R$4,2,TRUE)</f>
        <v>A</v>
      </c>
    </row>
    <row r="132" spans="1:13" x14ac:dyDescent="0.3">
      <c r="A132" s="23" t="s">
        <v>661</v>
      </c>
      <c r="B132" s="28" t="s">
        <v>1815</v>
      </c>
      <c r="C132" s="25" t="s">
        <v>2319</v>
      </c>
      <c r="D132" s="25" t="s">
        <v>2318</v>
      </c>
      <c r="E132" s="43">
        <v>3</v>
      </c>
      <c r="F132" s="15">
        <v>2872.79</v>
      </c>
      <c r="G132" s="3">
        <f t="shared" si="12"/>
        <v>8618.369999999999</v>
      </c>
      <c r="H132" s="48" t="str">
        <f t="shared" si="13"/>
        <v/>
      </c>
      <c r="I132" s="48" t="e">
        <f>IF(M132&lt;&gt;M133,COUNTA($G$2:G132),NA())</f>
        <v>#N/A</v>
      </c>
      <c r="J132" s="55">
        <f t="shared" si="14"/>
        <v>1.5545166021666778E-3</v>
      </c>
      <c r="K132" s="56">
        <f t="shared" ref="K132:K195" si="16">K131+J132</f>
        <v>0.74861860308167105</v>
      </c>
      <c r="L132" s="47"/>
      <c r="M132" s="11" t="str">
        <f t="shared" si="15"/>
        <v>A</v>
      </c>
    </row>
    <row r="133" spans="1:13" x14ac:dyDescent="0.3">
      <c r="A133" s="23" t="s">
        <v>533</v>
      </c>
      <c r="B133" s="29" t="s">
        <v>1691</v>
      </c>
      <c r="C133" s="25" t="s">
        <v>2324</v>
      </c>
      <c r="D133" s="25" t="s">
        <v>2318</v>
      </c>
      <c r="E133" s="43">
        <v>1</v>
      </c>
      <c r="F133" s="15">
        <v>8574.17</v>
      </c>
      <c r="G133" s="3">
        <f t="shared" si="12"/>
        <v>8574.17</v>
      </c>
      <c r="H133" s="48" t="str">
        <f t="shared" si="13"/>
        <v/>
      </c>
      <c r="I133" s="48" t="e">
        <f>IF(M133&lt;&gt;M134,COUNTA($G$2:G133),NA())</f>
        <v>#N/A</v>
      </c>
      <c r="J133" s="55">
        <f t="shared" si="14"/>
        <v>1.5465441394137713E-3</v>
      </c>
      <c r="K133" s="56">
        <f t="shared" si="16"/>
        <v>0.75016514722108485</v>
      </c>
      <c r="L133" s="47"/>
      <c r="M133" s="11" t="str">
        <f t="shared" si="15"/>
        <v>A</v>
      </c>
    </row>
    <row r="134" spans="1:13" x14ac:dyDescent="0.3">
      <c r="A134" s="23" t="s">
        <v>820</v>
      </c>
      <c r="B134" s="28" t="s">
        <v>1974</v>
      </c>
      <c r="C134" s="25" t="s">
        <v>2328</v>
      </c>
      <c r="D134" s="25" t="s">
        <v>2318</v>
      </c>
      <c r="E134" s="43">
        <v>4</v>
      </c>
      <c r="F134" s="15">
        <v>2103.7399999999998</v>
      </c>
      <c r="G134" s="3">
        <f t="shared" si="12"/>
        <v>8414.9599999999991</v>
      </c>
      <c r="H134" s="48" t="str">
        <f t="shared" si="13"/>
        <v/>
      </c>
      <c r="I134" s="48" t="e">
        <f>IF(M134&lt;&gt;M135,COUNTA($G$2:G134),NA())</f>
        <v>#N/A</v>
      </c>
      <c r="J134" s="55">
        <f t="shared" si="14"/>
        <v>1.5178270399818651E-3</v>
      </c>
      <c r="K134" s="56">
        <f t="shared" si="16"/>
        <v>0.75168297426106667</v>
      </c>
      <c r="L134" s="47"/>
      <c r="M134" s="11" t="str">
        <f t="shared" si="15"/>
        <v>A</v>
      </c>
    </row>
    <row r="135" spans="1:13" x14ac:dyDescent="0.3">
      <c r="A135" s="23" t="s">
        <v>855</v>
      </c>
      <c r="B135" s="28" t="s">
        <v>2006</v>
      </c>
      <c r="C135" s="25" t="s">
        <v>2336</v>
      </c>
      <c r="D135" s="25" t="s">
        <v>2316</v>
      </c>
      <c r="E135" s="43">
        <v>200</v>
      </c>
      <c r="F135" s="15">
        <v>41.04</v>
      </c>
      <c r="G135" s="3">
        <f t="shared" si="12"/>
        <v>8208</v>
      </c>
      <c r="H135" s="48" t="str">
        <f t="shared" si="13"/>
        <v/>
      </c>
      <c r="I135" s="48" t="e">
        <f>IF(M135&lt;&gt;M136,COUNTA($G$2:G135),NA())</f>
        <v>#N/A</v>
      </c>
      <c r="J135" s="55">
        <f t="shared" si="14"/>
        <v>1.4804971555623734E-3</v>
      </c>
      <c r="K135" s="56">
        <f t="shared" si="16"/>
        <v>0.75316347141662909</v>
      </c>
      <c r="L135" s="47"/>
      <c r="M135" s="11" t="str">
        <f t="shared" si="15"/>
        <v>A</v>
      </c>
    </row>
    <row r="136" spans="1:13" x14ac:dyDescent="0.3">
      <c r="A136" s="23" t="s">
        <v>752</v>
      </c>
      <c r="B136" s="28" t="s">
        <v>1906</v>
      </c>
      <c r="C136" s="25" t="s">
        <v>2326</v>
      </c>
      <c r="D136" s="25" t="s">
        <v>2316</v>
      </c>
      <c r="E136" s="43">
        <v>274</v>
      </c>
      <c r="F136" s="15">
        <v>29.87</v>
      </c>
      <c r="G136" s="3">
        <f t="shared" si="12"/>
        <v>8184.38</v>
      </c>
      <c r="H136" s="48" t="str">
        <f t="shared" si="13"/>
        <v/>
      </c>
      <c r="I136" s="48" t="e">
        <f>IF(M136&lt;&gt;M137,COUNTA($G$2:G136),NA())</f>
        <v>#N/A</v>
      </c>
      <c r="J136" s="55">
        <f t="shared" si="14"/>
        <v>1.4762367580460013E-3</v>
      </c>
      <c r="K136" s="56">
        <f t="shared" si="16"/>
        <v>0.75463970817467507</v>
      </c>
      <c r="L136" s="47"/>
      <c r="M136" s="11" t="str">
        <f t="shared" si="15"/>
        <v>A</v>
      </c>
    </row>
    <row r="137" spans="1:13" x14ac:dyDescent="0.3">
      <c r="A137" s="23" t="s">
        <v>210</v>
      </c>
      <c r="B137" s="28" t="s">
        <v>1370</v>
      </c>
      <c r="C137" s="25" t="s">
        <v>2328</v>
      </c>
      <c r="D137" s="25" t="s">
        <v>2316</v>
      </c>
      <c r="E137" s="43">
        <v>1</v>
      </c>
      <c r="F137" s="15">
        <v>8172.9</v>
      </c>
      <c r="G137" s="3">
        <f t="shared" si="12"/>
        <v>8172.9</v>
      </c>
      <c r="H137" s="48" t="str">
        <f t="shared" si="13"/>
        <v/>
      </c>
      <c r="I137" s="48" t="e">
        <f>IF(M137&lt;&gt;M138,COUNTA($G$2:G137),NA())</f>
        <v>#N/A</v>
      </c>
      <c r="J137" s="55">
        <f t="shared" si="14"/>
        <v>1.4741660821997711E-3</v>
      </c>
      <c r="K137" s="56">
        <f t="shared" si="16"/>
        <v>0.75611387425687482</v>
      </c>
      <c r="L137" s="47"/>
      <c r="M137" s="11" t="str">
        <f t="shared" si="15"/>
        <v>A</v>
      </c>
    </row>
    <row r="138" spans="1:13" x14ac:dyDescent="0.3">
      <c r="A138" s="23" t="s">
        <v>1012</v>
      </c>
      <c r="B138" s="28" t="s">
        <v>2163</v>
      </c>
      <c r="C138" s="25" t="s">
        <v>2345</v>
      </c>
      <c r="D138" s="25" t="s">
        <v>2316</v>
      </c>
      <c r="E138" s="43">
        <v>20</v>
      </c>
      <c r="F138" s="15">
        <v>408.28</v>
      </c>
      <c r="G138" s="3">
        <f t="shared" si="12"/>
        <v>8165.5999999999995</v>
      </c>
      <c r="H138" s="48" t="str">
        <f t="shared" si="13"/>
        <v/>
      </c>
      <c r="I138" s="48" t="e">
        <f>IF(M138&lt;&gt;M139,COUNTA($G$2:G138),NA())</f>
        <v>#N/A</v>
      </c>
      <c r="J138" s="55">
        <f t="shared" si="14"/>
        <v>1.4728493632383181E-3</v>
      </c>
      <c r="K138" s="56">
        <f t="shared" si="16"/>
        <v>0.75758672362011314</v>
      </c>
      <c r="L138" s="47"/>
      <c r="M138" s="11" t="str">
        <f t="shared" si="15"/>
        <v>A</v>
      </c>
    </row>
    <row r="139" spans="1:13" x14ac:dyDescent="0.3">
      <c r="A139" s="23" t="s">
        <v>357</v>
      </c>
      <c r="B139" s="28" t="s">
        <v>1517</v>
      </c>
      <c r="C139" s="25" t="s">
        <v>2329</v>
      </c>
      <c r="D139" s="25" t="s">
        <v>2316</v>
      </c>
      <c r="E139" s="43">
        <v>8</v>
      </c>
      <c r="F139" s="15">
        <v>1013.98</v>
      </c>
      <c r="G139" s="3">
        <f t="shared" si="12"/>
        <v>8111.84</v>
      </c>
      <c r="H139" s="48" t="str">
        <f t="shared" si="13"/>
        <v/>
      </c>
      <c r="I139" s="48" t="e">
        <f>IF(M139&lt;&gt;M140,COUNTA($G$2:G139),NA())</f>
        <v>#N/A</v>
      </c>
      <c r="J139" s="55">
        <f t="shared" si="14"/>
        <v>1.46315253976329E-3</v>
      </c>
      <c r="K139" s="56">
        <f t="shared" si="16"/>
        <v>0.7590498761598764</v>
      </c>
      <c r="L139" s="47"/>
      <c r="M139" s="11" t="str">
        <f t="shared" si="15"/>
        <v>A</v>
      </c>
    </row>
    <row r="140" spans="1:13" x14ac:dyDescent="0.3">
      <c r="A140" s="23" t="s">
        <v>648</v>
      </c>
      <c r="B140" s="29" t="s">
        <v>1802</v>
      </c>
      <c r="C140" s="25" t="s">
        <v>2345</v>
      </c>
      <c r="D140" s="25" t="s">
        <v>2316</v>
      </c>
      <c r="E140" s="43">
        <v>6</v>
      </c>
      <c r="F140" s="15">
        <v>1350.25</v>
      </c>
      <c r="G140" s="3">
        <f t="shared" si="12"/>
        <v>8101.5</v>
      </c>
      <c r="H140" s="48" t="str">
        <f t="shared" si="13"/>
        <v/>
      </c>
      <c r="I140" s="48" t="e">
        <f>IF(M140&lt;&gt;M141,COUNTA($G$2:G140),NA())</f>
        <v>#N/A</v>
      </c>
      <c r="J140" s="55">
        <f t="shared" si="14"/>
        <v>1.461287488521999E-3</v>
      </c>
      <c r="K140" s="56">
        <f t="shared" si="16"/>
        <v>0.76051116364839844</v>
      </c>
      <c r="L140" s="47"/>
      <c r="M140" s="11" t="str">
        <f t="shared" si="15"/>
        <v>A</v>
      </c>
    </row>
    <row r="141" spans="1:13" x14ac:dyDescent="0.3">
      <c r="A141" s="23" t="s">
        <v>534</v>
      </c>
      <c r="B141" s="28" t="s">
        <v>1692</v>
      </c>
      <c r="C141" s="25" t="s">
        <v>2326</v>
      </c>
      <c r="D141" s="25" t="s">
        <v>2316</v>
      </c>
      <c r="E141" s="43">
        <v>5</v>
      </c>
      <c r="F141" s="15">
        <v>1604.35</v>
      </c>
      <c r="G141" s="3">
        <f t="shared" si="12"/>
        <v>8021.75</v>
      </c>
      <c r="H141" s="48" t="str">
        <f t="shared" si="13"/>
        <v/>
      </c>
      <c r="I141" s="48" t="e">
        <f>IF(M141&lt;&gt;M142,COUNTA($G$2:G141),NA())</f>
        <v>#N/A</v>
      </c>
      <c r="J141" s="55">
        <f t="shared" si="14"/>
        <v>1.4469027847992773E-3</v>
      </c>
      <c r="K141" s="56">
        <f t="shared" si="16"/>
        <v>0.76195806643319774</v>
      </c>
      <c r="L141" s="47"/>
      <c r="M141" s="11" t="str">
        <f t="shared" si="15"/>
        <v>A</v>
      </c>
    </row>
    <row r="142" spans="1:13" x14ac:dyDescent="0.3">
      <c r="A142" s="23" t="s">
        <v>999</v>
      </c>
      <c r="B142" s="28" t="s">
        <v>2150</v>
      </c>
      <c r="C142" s="25" t="s">
        <v>2328</v>
      </c>
      <c r="D142" s="25" t="s">
        <v>2318</v>
      </c>
      <c r="E142" s="43">
        <v>40</v>
      </c>
      <c r="F142" s="15">
        <v>200.16</v>
      </c>
      <c r="G142" s="3">
        <f t="shared" si="12"/>
        <v>8006.4</v>
      </c>
      <c r="H142" s="48" t="str">
        <f t="shared" si="13"/>
        <v/>
      </c>
      <c r="I142" s="48" t="e">
        <f>IF(M142&lt;&gt;M143,COUNTA($G$2:G142),NA())</f>
        <v>#N/A</v>
      </c>
      <c r="J142" s="55">
        <f t="shared" si="14"/>
        <v>1.4441340675310169E-3</v>
      </c>
      <c r="K142" s="56">
        <f t="shared" si="16"/>
        <v>0.76340220050072871</v>
      </c>
      <c r="L142" s="47"/>
      <c r="M142" s="11" t="str">
        <f t="shared" si="15"/>
        <v>A</v>
      </c>
    </row>
    <row r="143" spans="1:13" x14ac:dyDescent="0.3">
      <c r="A143" s="23" t="s">
        <v>302</v>
      </c>
      <c r="B143" s="28" t="s">
        <v>1462</v>
      </c>
      <c r="C143" s="25" t="s">
        <v>2328</v>
      </c>
      <c r="D143" s="25" t="s">
        <v>2318</v>
      </c>
      <c r="E143" s="43">
        <v>4</v>
      </c>
      <c r="F143" s="15">
        <v>1981.08</v>
      </c>
      <c r="G143" s="3">
        <f t="shared" si="12"/>
        <v>7924.32</v>
      </c>
      <c r="H143" s="48" t="str">
        <f t="shared" si="13"/>
        <v/>
      </c>
      <c r="I143" s="48" t="e">
        <f>IF(M143&lt;&gt;M144,COUNTA($G$2:G143),NA())</f>
        <v>#N/A</v>
      </c>
      <c r="J143" s="55">
        <f t="shared" si="14"/>
        <v>1.429329095975393E-3</v>
      </c>
      <c r="K143" s="56">
        <f t="shared" si="16"/>
        <v>0.76483152959670408</v>
      </c>
      <c r="L143" s="47"/>
      <c r="M143" s="11" t="str">
        <f t="shared" si="15"/>
        <v>A</v>
      </c>
    </row>
    <row r="144" spans="1:13" x14ac:dyDescent="0.3">
      <c r="A144" s="23" t="s">
        <v>777</v>
      </c>
      <c r="B144" s="28" t="s">
        <v>1931</v>
      </c>
      <c r="C144" s="25" t="s">
        <v>2345</v>
      </c>
      <c r="D144" s="25" t="s">
        <v>2316</v>
      </c>
      <c r="E144" s="43">
        <v>13</v>
      </c>
      <c r="F144" s="15">
        <v>601.9</v>
      </c>
      <c r="G144" s="3">
        <f t="shared" si="12"/>
        <v>7824.7</v>
      </c>
      <c r="H144" s="48" t="str">
        <f t="shared" si="13"/>
        <v/>
      </c>
      <c r="I144" s="48" t="e">
        <f>IF(M144&lt;&gt;M145,COUNTA($G$2:G144),NA())</f>
        <v>#N/A</v>
      </c>
      <c r="J144" s="55">
        <f t="shared" si="14"/>
        <v>1.4113603914630731E-3</v>
      </c>
      <c r="K144" s="56">
        <f t="shared" si="16"/>
        <v>0.76624288998816714</v>
      </c>
      <c r="L144" s="47"/>
      <c r="M144" s="11" t="str">
        <f t="shared" si="15"/>
        <v>A</v>
      </c>
    </row>
    <row r="145" spans="1:13" x14ac:dyDescent="0.3">
      <c r="A145" s="23" t="s">
        <v>716</v>
      </c>
      <c r="B145" s="28" t="s">
        <v>1870</v>
      </c>
      <c r="C145" s="25" t="s">
        <v>2330</v>
      </c>
      <c r="D145" s="25" t="s">
        <v>2316</v>
      </c>
      <c r="E145" s="43">
        <v>9</v>
      </c>
      <c r="F145" s="15">
        <v>861.61</v>
      </c>
      <c r="G145" s="3">
        <f t="shared" si="12"/>
        <v>7754.49</v>
      </c>
      <c r="H145" s="48" t="str">
        <f t="shared" si="13"/>
        <v/>
      </c>
      <c r="I145" s="48" t="e">
        <f>IF(M145&lt;&gt;M146,COUNTA($G$2:G145),NA())</f>
        <v>#N/A</v>
      </c>
      <c r="J145" s="55">
        <f t="shared" si="14"/>
        <v>1.3986964410132637E-3</v>
      </c>
      <c r="K145" s="56">
        <f t="shared" si="16"/>
        <v>0.76764158642918046</v>
      </c>
      <c r="L145" s="47"/>
      <c r="M145" s="11" t="str">
        <f t="shared" si="15"/>
        <v>A</v>
      </c>
    </row>
    <row r="146" spans="1:13" x14ac:dyDescent="0.3">
      <c r="A146" s="23" t="s">
        <v>988</v>
      </c>
      <c r="B146" s="28" t="s">
        <v>2139</v>
      </c>
      <c r="C146" s="25" t="s">
        <v>2345</v>
      </c>
      <c r="D146" s="25" t="s">
        <v>2318</v>
      </c>
      <c r="E146" s="43">
        <v>25</v>
      </c>
      <c r="F146" s="15">
        <v>309.06</v>
      </c>
      <c r="G146" s="3">
        <f t="shared" si="12"/>
        <v>7726.5</v>
      </c>
      <c r="H146" s="48" t="str">
        <f t="shared" si="13"/>
        <v/>
      </c>
      <c r="I146" s="48" t="e">
        <f>IF(M146&lt;&gt;M147,COUNTA($G$2:G146),NA())</f>
        <v>#N/A</v>
      </c>
      <c r="J146" s="55">
        <f t="shared" si="14"/>
        <v>1.3936478158446245E-3</v>
      </c>
      <c r="K146" s="56">
        <f t="shared" si="16"/>
        <v>0.76903523424502507</v>
      </c>
      <c r="L146" s="47"/>
      <c r="M146" s="11" t="str">
        <f t="shared" si="15"/>
        <v>A</v>
      </c>
    </row>
    <row r="147" spans="1:13" x14ac:dyDescent="0.3">
      <c r="A147" s="23" t="s">
        <v>935</v>
      </c>
      <c r="B147" s="28" t="s">
        <v>2086</v>
      </c>
      <c r="C147" s="25" t="s">
        <v>2319</v>
      </c>
      <c r="D147" s="25" t="s">
        <v>2318</v>
      </c>
      <c r="E147" s="43">
        <v>2</v>
      </c>
      <c r="F147" s="15">
        <v>3828.62</v>
      </c>
      <c r="G147" s="3">
        <f t="shared" si="12"/>
        <v>7657.24</v>
      </c>
      <c r="H147" s="48" t="str">
        <f t="shared" si="13"/>
        <v/>
      </c>
      <c r="I147" s="48" t="e">
        <f>IF(M147&lt;&gt;M148,COUNTA($G$2:G147),NA())</f>
        <v>#N/A</v>
      </c>
      <c r="J147" s="55">
        <f t="shared" si="14"/>
        <v>1.3811552192322645E-3</v>
      </c>
      <c r="K147" s="56">
        <f t="shared" si="16"/>
        <v>0.77041638946425728</v>
      </c>
      <c r="L147" s="47"/>
      <c r="M147" s="11" t="str">
        <f t="shared" si="15"/>
        <v>A</v>
      </c>
    </row>
    <row r="148" spans="1:13" x14ac:dyDescent="0.3">
      <c r="A148" s="23" t="s">
        <v>488</v>
      </c>
      <c r="B148" s="28" t="s">
        <v>1646</v>
      </c>
      <c r="C148" s="25" t="s">
        <v>2319</v>
      </c>
      <c r="D148" s="25" t="s">
        <v>2318</v>
      </c>
      <c r="E148" s="43">
        <v>16</v>
      </c>
      <c r="F148" s="15">
        <v>476.7</v>
      </c>
      <c r="G148" s="3">
        <f t="shared" si="12"/>
        <v>7627.2</v>
      </c>
      <c r="H148" s="48" t="str">
        <f t="shared" si="13"/>
        <v/>
      </c>
      <c r="I148" s="48" t="e">
        <f>IF(M148&lt;&gt;M149,COUNTA($G$2:G148),NA())</f>
        <v>#N/A</v>
      </c>
      <c r="J148" s="55">
        <f t="shared" si="14"/>
        <v>1.3757368305196557E-3</v>
      </c>
      <c r="K148" s="56">
        <f t="shared" si="16"/>
        <v>0.77179212629477689</v>
      </c>
      <c r="L148" s="47"/>
      <c r="M148" s="11" t="str">
        <f t="shared" si="15"/>
        <v>A</v>
      </c>
    </row>
    <row r="149" spans="1:13" x14ac:dyDescent="0.3">
      <c r="A149" s="23" t="s">
        <v>39</v>
      </c>
      <c r="B149" s="28" t="s">
        <v>1200</v>
      </c>
      <c r="C149" s="25" t="s">
        <v>2319</v>
      </c>
      <c r="D149" s="25" t="s">
        <v>2316</v>
      </c>
      <c r="E149" s="43">
        <v>18</v>
      </c>
      <c r="F149" s="15">
        <v>421.43</v>
      </c>
      <c r="G149" s="3">
        <f t="shared" si="12"/>
        <v>7585.74</v>
      </c>
      <c r="H149" s="48" t="str">
        <f t="shared" si="13"/>
        <v/>
      </c>
      <c r="I149" s="48" t="e">
        <f>IF(M149&lt;&gt;M150,COUNTA($G$2:G149),NA())</f>
        <v>#N/A</v>
      </c>
      <c r="J149" s="55">
        <f t="shared" si="14"/>
        <v>1.3682585883084452E-3</v>
      </c>
      <c r="K149" s="56">
        <f t="shared" si="16"/>
        <v>0.77316038488308536</v>
      </c>
      <c r="L149" s="47"/>
      <c r="M149" s="11" t="str">
        <f t="shared" si="15"/>
        <v>A</v>
      </c>
    </row>
    <row r="150" spans="1:13" x14ac:dyDescent="0.3">
      <c r="A150" s="23" t="s">
        <v>515</v>
      </c>
      <c r="B150" s="28" t="s">
        <v>1673</v>
      </c>
      <c r="C150" s="25" t="s">
        <v>2319</v>
      </c>
      <c r="D150" s="25" t="s">
        <v>2318</v>
      </c>
      <c r="E150" s="43">
        <v>20</v>
      </c>
      <c r="F150" s="15">
        <v>377.65</v>
      </c>
      <c r="G150" s="3">
        <f t="shared" si="12"/>
        <v>7553</v>
      </c>
      <c r="H150" s="48" t="str">
        <f t="shared" si="13"/>
        <v/>
      </c>
      <c r="I150" s="48" t="e">
        <f>IF(M150&lt;&gt;M151,COUNTA($G$2:G150),NA())</f>
        <v>#N/A</v>
      </c>
      <c r="J150" s="55">
        <f t="shared" si="14"/>
        <v>1.3623531939525593E-3</v>
      </c>
      <c r="K150" s="56">
        <f t="shared" si="16"/>
        <v>0.77452273807703798</v>
      </c>
      <c r="L150" s="47"/>
      <c r="M150" s="11" t="str">
        <f t="shared" si="15"/>
        <v>A</v>
      </c>
    </row>
    <row r="151" spans="1:13" x14ac:dyDescent="0.3">
      <c r="A151" s="23" t="s">
        <v>889</v>
      </c>
      <c r="B151" s="28" t="s">
        <v>2040</v>
      </c>
      <c r="C151" s="25" t="s">
        <v>2328</v>
      </c>
      <c r="D151" s="25" t="s">
        <v>2318</v>
      </c>
      <c r="E151" s="43">
        <v>3</v>
      </c>
      <c r="F151" s="15">
        <v>2506.63</v>
      </c>
      <c r="G151" s="3">
        <f t="shared" si="12"/>
        <v>7519.89</v>
      </c>
      <c r="H151" s="48" t="str">
        <f t="shared" si="13"/>
        <v/>
      </c>
      <c r="I151" s="48" t="e">
        <f>IF(M151&lt;&gt;M152,COUNTA($G$2:G151),NA())</f>
        <v>#N/A</v>
      </c>
      <c r="J151" s="55">
        <f t="shared" si="14"/>
        <v>1.3563810617862983E-3</v>
      </c>
      <c r="K151" s="56">
        <f t="shared" si="16"/>
        <v>0.77587911913882424</v>
      </c>
      <c r="L151" s="47"/>
      <c r="M151" s="11" t="str">
        <f t="shared" si="15"/>
        <v>A</v>
      </c>
    </row>
    <row r="152" spans="1:13" x14ac:dyDescent="0.3">
      <c r="A152" s="23" t="s">
        <v>254</v>
      </c>
      <c r="B152" s="28" t="s">
        <v>1414</v>
      </c>
      <c r="C152" s="25" t="s">
        <v>2332</v>
      </c>
      <c r="D152" s="25" t="s">
        <v>2316</v>
      </c>
      <c r="E152" s="43">
        <v>160</v>
      </c>
      <c r="F152" s="15">
        <v>46.92</v>
      </c>
      <c r="G152" s="3">
        <f t="shared" si="12"/>
        <v>7507.2000000000007</v>
      </c>
      <c r="H152" s="48" t="str">
        <f t="shared" si="13"/>
        <v/>
      </c>
      <c r="I152" s="48" t="e">
        <f>IF(M152&lt;&gt;M153,COUNTA($G$2:G152),NA())</f>
        <v>#N/A</v>
      </c>
      <c r="J152" s="55">
        <f t="shared" si="14"/>
        <v>1.354092135262896E-3</v>
      </c>
      <c r="K152" s="56">
        <f t="shared" si="16"/>
        <v>0.77723321127408718</v>
      </c>
      <c r="L152" s="47"/>
      <c r="M152" s="11" t="str">
        <f t="shared" si="15"/>
        <v>A</v>
      </c>
    </row>
    <row r="153" spans="1:13" x14ac:dyDescent="0.3">
      <c r="A153" s="23" t="s">
        <v>270</v>
      </c>
      <c r="B153" s="28" t="s">
        <v>1430</v>
      </c>
      <c r="C153" s="25" t="s">
        <v>2329</v>
      </c>
      <c r="D153" s="25" t="s">
        <v>2316</v>
      </c>
      <c r="E153" s="43">
        <v>210</v>
      </c>
      <c r="F153" s="15">
        <v>35.630000000000003</v>
      </c>
      <c r="G153" s="3">
        <f t="shared" si="12"/>
        <v>7482.3</v>
      </c>
      <c r="H153" s="48" t="str">
        <f t="shared" si="13"/>
        <v/>
      </c>
      <c r="I153" s="48" t="e">
        <f>IF(M153&lt;&gt;M154,COUNTA($G$2:G153),NA())</f>
        <v>#N/A</v>
      </c>
      <c r="J153" s="55">
        <f t="shared" si="14"/>
        <v>1.3496008609971183E-3</v>
      </c>
      <c r="K153" s="56">
        <f t="shared" si="16"/>
        <v>0.77858281213508429</v>
      </c>
      <c r="L153" s="47"/>
      <c r="M153" s="11" t="str">
        <f t="shared" si="15"/>
        <v>A</v>
      </c>
    </row>
    <row r="154" spans="1:13" x14ac:dyDescent="0.3">
      <c r="A154" s="23" t="s">
        <v>370</v>
      </c>
      <c r="B154" s="28" t="s">
        <v>1530</v>
      </c>
      <c r="C154" s="25" t="s">
        <v>2339</v>
      </c>
      <c r="D154" s="25" t="s">
        <v>2316</v>
      </c>
      <c r="E154" s="43">
        <v>98</v>
      </c>
      <c r="F154" s="15">
        <v>76.03</v>
      </c>
      <c r="G154" s="3">
        <f t="shared" si="12"/>
        <v>7450.9400000000005</v>
      </c>
      <c r="H154" s="48" t="str">
        <f t="shared" si="13"/>
        <v/>
      </c>
      <c r="I154" s="48" t="e">
        <f>IF(M154&lt;&gt;M155,COUNTA($G$2:G154),NA())</f>
        <v>#N/A</v>
      </c>
      <c r="J154" s="55">
        <f t="shared" si="14"/>
        <v>1.3439443806366851E-3</v>
      </c>
      <c r="K154" s="56">
        <f t="shared" si="16"/>
        <v>0.77992675651572096</v>
      </c>
      <c r="L154" s="47"/>
      <c r="M154" s="11" t="str">
        <f t="shared" si="15"/>
        <v>A</v>
      </c>
    </row>
    <row r="155" spans="1:13" x14ac:dyDescent="0.3">
      <c r="A155" s="23" t="s">
        <v>439</v>
      </c>
      <c r="B155" s="28" t="s">
        <v>1599</v>
      </c>
      <c r="C155" s="25" t="s">
        <v>2319</v>
      </c>
      <c r="D155" s="25" t="s">
        <v>2318</v>
      </c>
      <c r="E155" s="43">
        <v>300</v>
      </c>
      <c r="F155" s="15">
        <v>24.74</v>
      </c>
      <c r="G155" s="3">
        <f t="shared" si="12"/>
        <v>7421.9999999999991</v>
      </c>
      <c r="H155" s="48" t="str">
        <f t="shared" si="13"/>
        <v/>
      </c>
      <c r="I155" s="48" t="e">
        <f>IF(M155&lt;&gt;M156,COUNTA($G$2:G155),NA())</f>
        <v>#N/A</v>
      </c>
      <c r="J155" s="55">
        <f t="shared" si="14"/>
        <v>1.3387244016305963E-3</v>
      </c>
      <c r="K155" s="56">
        <f t="shared" si="16"/>
        <v>0.7812654809173516</v>
      </c>
      <c r="L155" s="47"/>
      <c r="M155" s="11" t="str">
        <f t="shared" si="15"/>
        <v>A</v>
      </c>
    </row>
    <row r="156" spans="1:13" x14ac:dyDescent="0.3">
      <c r="A156" s="23" t="s">
        <v>253</v>
      </c>
      <c r="B156" s="28" t="s">
        <v>1413</v>
      </c>
      <c r="C156" s="25" t="s">
        <v>2347</v>
      </c>
      <c r="D156" s="25" t="s">
        <v>2316</v>
      </c>
      <c r="E156" s="43">
        <v>1020</v>
      </c>
      <c r="F156" s="15">
        <v>7.27</v>
      </c>
      <c r="G156" s="3">
        <f t="shared" si="12"/>
        <v>7415.4</v>
      </c>
      <c r="H156" s="48" t="str">
        <f t="shared" si="13"/>
        <v/>
      </c>
      <c r="I156" s="48" t="e">
        <f>IF(M156&lt;&gt;M157,COUNTA($G$2:G156),NA())</f>
        <v>#N/A</v>
      </c>
      <c r="J156" s="55">
        <f t="shared" si="14"/>
        <v>1.3375339433914747E-3</v>
      </c>
      <c r="K156" s="56">
        <f t="shared" si="16"/>
        <v>0.78260301486074302</v>
      </c>
      <c r="L156" s="47"/>
      <c r="M156" s="11" t="str">
        <f t="shared" si="15"/>
        <v>A</v>
      </c>
    </row>
    <row r="157" spans="1:13" x14ac:dyDescent="0.3">
      <c r="A157" s="23" t="s">
        <v>511</v>
      </c>
      <c r="B157" s="28" t="s">
        <v>1669</v>
      </c>
      <c r="C157" s="25" t="s">
        <v>2328</v>
      </c>
      <c r="D157" s="25" t="s">
        <v>2318</v>
      </c>
      <c r="E157" s="43">
        <v>6</v>
      </c>
      <c r="F157" s="15">
        <v>1230.5</v>
      </c>
      <c r="G157" s="3">
        <f t="shared" si="12"/>
        <v>7383</v>
      </c>
      <c r="H157" s="48" t="str">
        <f t="shared" si="13"/>
        <v/>
      </c>
      <c r="I157" s="48" t="e">
        <f>IF(M157&lt;&gt;M158,COUNTA($G$2:G157),NA())</f>
        <v>#N/A</v>
      </c>
      <c r="J157" s="55">
        <f t="shared" si="14"/>
        <v>1.3316898756721494E-3</v>
      </c>
      <c r="K157" s="56">
        <f t="shared" si="16"/>
        <v>0.78393470473641513</v>
      </c>
      <c r="L157" s="47"/>
      <c r="M157" s="11" t="str">
        <f t="shared" si="15"/>
        <v>A</v>
      </c>
    </row>
    <row r="158" spans="1:13" x14ac:dyDescent="0.3">
      <c r="A158" s="23" t="s">
        <v>997</v>
      </c>
      <c r="B158" s="28" t="s">
        <v>2148</v>
      </c>
      <c r="C158" s="25" t="s">
        <v>2345</v>
      </c>
      <c r="D158" s="25" t="s">
        <v>2318</v>
      </c>
      <c r="E158" s="43">
        <v>30</v>
      </c>
      <c r="F158" s="15">
        <v>244.9</v>
      </c>
      <c r="G158" s="3">
        <f t="shared" si="12"/>
        <v>7347</v>
      </c>
      <c r="H158" s="48" t="str">
        <f t="shared" si="13"/>
        <v/>
      </c>
      <c r="I158" s="48" t="e">
        <f>IF(M158&lt;&gt;M159,COUNTA($G$2:G158),NA())</f>
        <v>#N/A</v>
      </c>
      <c r="J158" s="55">
        <f t="shared" si="14"/>
        <v>1.3251964670951215E-3</v>
      </c>
      <c r="K158" s="56">
        <f t="shared" si="16"/>
        <v>0.7852599012035103</v>
      </c>
      <c r="L158" s="47"/>
      <c r="M158" s="11" t="str">
        <f t="shared" si="15"/>
        <v>A</v>
      </c>
    </row>
    <row r="159" spans="1:13" x14ac:dyDescent="0.3">
      <c r="A159" s="23" t="s">
        <v>1153</v>
      </c>
      <c r="B159" s="28" t="s">
        <v>2304</v>
      </c>
      <c r="C159" s="25" t="s">
        <v>2319</v>
      </c>
      <c r="D159" s="25" t="s">
        <v>2318</v>
      </c>
      <c r="E159" s="43">
        <v>2</v>
      </c>
      <c r="F159" s="15">
        <v>3656.66</v>
      </c>
      <c r="G159" s="3">
        <f t="shared" si="12"/>
        <v>7313.32</v>
      </c>
      <c r="H159" s="48" t="str">
        <f t="shared" si="13"/>
        <v/>
      </c>
      <c r="I159" s="48" t="e">
        <f>IF(M159&lt;&gt;M160,COUNTA($G$2:G159),NA())</f>
        <v>#N/A</v>
      </c>
      <c r="J159" s="55">
        <f t="shared" si="14"/>
        <v>1.3191215226263909E-3</v>
      </c>
      <c r="K159" s="56">
        <f t="shared" si="16"/>
        <v>0.78657902272613667</v>
      </c>
      <c r="L159" s="47"/>
      <c r="M159" s="11" t="str">
        <f t="shared" si="15"/>
        <v>A</v>
      </c>
    </row>
    <row r="160" spans="1:13" x14ac:dyDescent="0.3">
      <c r="A160" s="23" t="s">
        <v>303</v>
      </c>
      <c r="B160" s="28" t="s">
        <v>1463</v>
      </c>
      <c r="C160" s="25" t="s">
        <v>2328</v>
      </c>
      <c r="D160" s="25" t="s">
        <v>2318</v>
      </c>
      <c r="E160" s="43">
        <v>4</v>
      </c>
      <c r="F160" s="15">
        <v>1807.85</v>
      </c>
      <c r="G160" s="3">
        <f t="shared" si="12"/>
        <v>7231.4</v>
      </c>
      <c r="H160" s="48" t="str">
        <f t="shared" si="13"/>
        <v/>
      </c>
      <c r="I160" s="48" t="e">
        <f>IF(M160&lt;&gt;M161,COUNTA($G$2:G160),NA())</f>
        <v>#N/A</v>
      </c>
      <c r="J160" s="55">
        <f t="shared" si="14"/>
        <v>1.3043454106644429E-3</v>
      </c>
      <c r="K160" s="56">
        <f t="shared" si="16"/>
        <v>0.78788336813680115</v>
      </c>
      <c r="L160" s="47"/>
      <c r="M160" s="11" t="str">
        <f t="shared" si="15"/>
        <v>A</v>
      </c>
    </row>
    <row r="161" spans="1:13" x14ac:dyDescent="0.3">
      <c r="A161" s="23" t="s">
        <v>748</v>
      </c>
      <c r="B161" s="28" t="s">
        <v>1902</v>
      </c>
      <c r="C161" s="25" t="s">
        <v>2330</v>
      </c>
      <c r="D161" s="25" t="s">
        <v>2316</v>
      </c>
      <c r="E161" s="43">
        <v>6</v>
      </c>
      <c r="F161" s="15">
        <v>1186.8</v>
      </c>
      <c r="G161" s="3">
        <f t="shared" si="12"/>
        <v>7120.7999999999993</v>
      </c>
      <c r="H161" s="48" t="str">
        <f t="shared" si="13"/>
        <v/>
      </c>
      <c r="I161" s="48" t="e">
        <f>IF(M161&lt;&gt;M162,COUNTA($G$2:G161),NA())</f>
        <v>#N/A</v>
      </c>
      <c r="J161" s="55">
        <f t="shared" si="14"/>
        <v>1.284396216536129E-3</v>
      </c>
      <c r="K161" s="56">
        <f t="shared" si="16"/>
        <v>0.78916776435333724</v>
      </c>
      <c r="L161" s="47"/>
      <c r="M161" s="11" t="str">
        <f t="shared" si="15"/>
        <v>A</v>
      </c>
    </row>
    <row r="162" spans="1:13" x14ac:dyDescent="0.3">
      <c r="A162" s="23" t="s">
        <v>673</v>
      </c>
      <c r="B162" s="28" t="s">
        <v>1827</v>
      </c>
      <c r="C162" s="25" t="s">
        <v>2328</v>
      </c>
      <c r="D162" s="25" t="s">
        <v>2318</v>
      </c>
      <c r="E162" s="43">
        <v>4</v>
      </c>
      <c r="F162" s="15">
        <v>1779.05</v>
      </c>
      <c r="G162" s="3">
        <f t="shared" si="12"/>
        <v>7116.2</v>
      </c>
      <c r="H162" s="48" t="str">
        <f t="shared" si="13"/>
        <v/>
      </c>
      <c r="I162" s="48" t="e">
        <f>IF(M162&lt;&gt;M163,COUNTA($G$2:G162),NA())</f>
        <v>#N/A</v>
      </c>
      <c r="J162" s="55">
        <f t="shared" si="14"/>
        <v>1.2835665032179535E-3</v>
      </c>
      <c r="K162" s="56">
        <f t="shared" si="16"/>
        <v>0.79045133085655517</v>
      </c>
      <c r="L162" s="47"/>
      <c r="M162" s="11" t="str">
        <f t="shared" si="15"/>
        <v>A</v>
      </c>
    </row>
    <row r="163" spans="1:13" x14ac:dyDescent="0.3">
      <c r="A163" s="23" t="s">
        <v>344</v>
      </c>
      <c r="B163" s="28" t="s">
        <v>1504</v>
      </c>
      <c r="C163" s="25" t="s">
        <v>2319</v>
      </c>
      <c r="D163" s="25" t="s">
        <v>2316</v>
      </c>
      <c r="E163" s="43">
        <v>2</v>
      </c>
      <c r="F163" s="15">
        <v>3509.66</v>
      </c>
      <c r="G163" s="3">
        <f t="shared" si="12"/>
        <v>7019.32</v>
      </c>
      <c r="H163" s="48" t="str">
        <f t="shared" si="13"/>
        <v/>
      </c>
      <c r="I163" s="48" t="e">
        <f>IF(M163&lt;&gt;M164,COUNTA($G$2:G163),NA())</f>
        <v>#N/A</v>
      </c>
      <c r="J163" s="55">
        <f t="shared" si="14"/>
        <v>1.2660920192473293E-3</v>
      </c>
      <c r="K163" s="56">
        <f t="shared" si="16"/>
        <v>0.79171742287580249</v>
      </c>
      <c r="L163" s="47"/>
      <c r="M163" s="11" t="str">
        <f t="shared" si="15"/>
        <v>A</v>
      </c>
    </row>
    <row r="164" spans="1:13" x14ac:dyDescent="0.3">
      <c r="A164" s="23" t="s">
        <v>134</v>
      </c>
      <c r="B164" s="28" t="s">
        <v>1295</v>
      </c>
      <c r="C164" s="25" t="s">
        <v>2343</v>
      </c>
      <c r="D164" s="25" t="s">
        <v>2316</v>
      </c>
      <c r="E164" s="43">
        <v>9</v>
      </c>
      <c r="F164" s="15">
        <v>768.05</v>
      </c>
      <c r="G164" s="3">
        <f t="shared" si="12"/>
        <v>6912.45</v>
      </c>
      <c r="H164" s="48" t="str">
        <f t="shared" si="13"/>
        <v/>
      </c>
      <c r="I164" s="48" t="e">
        <f>IF(M164&lt;&gt;M165,COUNTA($G$2:G164),NA())</f>
        <v>#N/A</v>
      </c>
      <c r="J164" s="55">
        <f t="shared" si="14"/>
        <v>1.2468156143965799E-3</v>
      </c>
      <c r="K164" s="56">
        <f t="shared" si="16"/>
        <v>0.79296423849019904</v>
      </c>
      <c r="L164" s="47"/>
      <c r="M164" s="11" t="str">
        <f t="shared" si="15"/>
        <v>A</v>
      </c>
    </row>
    <row r="165" spans="1:13" x14ac:dyDescent="0.3">
      <c r="A165" s="23" t="s">
        <v>882</v>
      </c>
      <c r="B165" s="28" t="s">
        <v>2033</v>
      </c>
      <c r="C165" s="25" t="s">
        <v>2330</v>
      </c>
      <c r="D165" s="25" t="s">
        <v>2316</v>
      </c>
      <c r="E165" s="43">
        <v>880</v>
      </c>
      <c r="F165" s="15">
        <v>7.64</v>
      </c>
      <c r="G165" s="3">
        <f t="shared" si="12"/>
        <v>6723.2</v>
      </c>
      <c r="H165" s="48" t="str">
        <f t="shared" si="13"/>
        <v/>
      </c>
      <c r="I165" s="48" t="e">
        <f>IF(M165&lt;&gt;M166,COUNTA($G$2:G165),NA())</f>
        <v>#N/A</v>
      </c>
      <c r="J165" s="55">
        <f t="shared" si="14"/>
        <v>1.2126801262520648E-3</v>
      </c>
      <c r="K165" s="56">
        <f t="shared" si="16"/>
        <v>0.79417691861645112</v>
      </c>
      <c r="L165" s="47"/>
      <c r="M165" s="11" t="str">
        <f t="shared" si="15"/>
        <v>A</v>
      </c>
    </row>
    <row r="166" spans="1:13" x14ac:dyDescent="0.3">
      <c r="A166" s="23" t="s">
        <v>388</v>
      </c>
      <c r="B166" s="28" t="s">
        <v>1548</v>
      </c>
      <c r="C166" s="25" t="s">
        <v>2328</v>
      </c>
      <c r="D166" s="25" t="s">
        <v>2318</v>
      </c>
      <c r="E166" s="43">
        <v>4</v>
      </c>
      <c r="F166" s="15">
        <v>1672.04</v>
      </c>
      <c r="G166" s="3">
        <f t="shared" si="12"/>
        <v>6688.16</v>
      </c>
      <c r="H166" s="48" t="str">
        <f t="shared" si="13"/>
        <v/>
      </c>
      <c r="I166" s="48" t="e">
        <f>IF(M166&lt;&gt;M167,COUNTA($G$2:G166),NA())</f>
        <v>#N/A</v>
      </c>
      <c r="J166" s="55">
        <f t="shared" si="14"/>
        <v>1.2063598752370911E-3</v>
      </c>
      <c r="K166" s="56">
        <f t="shared" si="16"/>
        <v>0.79538327849168822</v>
      </c>
      <c r="L166" s="47"/>
      <c r="M166" s="11" t="str">
        <f t="shared" si="15"/>
        <v>A</v>
      </c>
    </row>
    <row r="167" spans="1:13" x14ac:dyDescent="0.3">
      <c r="A167" s="23" t="s">
        <v>294</v>
      </c>
      <c r="B167" s="28" t="s">
        <v>1454</v>
      </c>
      <c r="C167" s="25" t="s">
        <v>2326</v>
      </c>
      <c r="D167" s="25" t="s">
        <v>2316</v>
      </c>
      <c r="E167" s="43">
        <v>41</v>
      </c>
      <c r="F167" s="15">
        <v>161.29</v>
      </c>
      <c r="G167" s="3">
        <f t="shared" si="12"/>
        <v>6612.8899999999994</v>
      </c>
      <c r="H167" s="48" t="str">
        <f t="shared" si="13"/>
        <v/>
      </c>
      <c r="I167" s="48" t="e">
        <f>IF(M167&lt;&gt;M168,COUNTA($G$2:G167),NA())</f>
        <v>#N/A</v>
      </c>
      <c r="J167" s="55">
        <f t="shared" si="14"/>
        <v>1.1927832401372883E-3</v>
      </c>
      <c r="K167" s="56">
        <f t="shared" si="16"/>
        <v>0.79657606173182549</v>
      </c>
      <c r="L167" s="47"/>
      <c r="M167" s="11" t="str">
        <f t="shared" si="15"/>
        <v>A</v>
      </c>
    </row>
    <row r="168" spans="1:13" x14ac:dyDescent="0.3">
      <c r="A168" s="23" t="s">
        <v>847</v>
      </c>
      <c r="B168" s="28" t="s">
        <v>2001</v>
      </c>
      <c r="C168" s="25" t="s">
        <v>2319</v>
      </c>
      <c r="D168" s="25" t="s">
        <v>2318</v>
      </c>
      <c r="E168" s="43">
        <v>289</v>
      </c>
      <c r="F168" s="15">
        <v>22.62</v>
      </c>
      <c r="G168" s="3">
        <f t="shared" si="12"/>
        <v>6537.18</v>
      </c>
      <c r="H168" s="48" t="str">
        <f t="shared" si="13"/>
        <v/>
      </c>
      <c r="I168" s="48" t="e">
        <f>IF(M168&lt;&gt;M169,COUNTA($G$2:G168),NA())</f>
        <v>#N/A</v>
      </c>
      <c r="J168" s="55">
        <f t="shared" si="14"/>
        <v>1.1791272411548778E-3</v>
      </c>
      <c r="K168" s="56">
        <f t="shared" si="16"/>
        <v>0.79775518897298037</v>
      </c>
      <c r="L168" s="47"/>
      <c r="M168" s="11" t="str">
        <f t="shared" si="15"/>
        <v>A</v>
      </c>
    </row>
    <row r="169" spans="1:13" x14ac:dyDescent="0.3">
      <c r="A169" s="23" t="s">
        <v>512</v>
      </c>
      <c r="B169" s="29" t="s">
        <v>1670</v>
      </c>
      <c r="C169" s="25" t="s">
        <v>2324</v>
      </c>
      <c r="D169" s="25" t="s">
        <v>2318</v>
      </c>
      <c r="E169" s="43">
        <v>1</v>
      </c>
      <c r="F169" s="15">
        <v>6531.54</v>
      </c>
      <c r="G169" s="3">
        <f t="shared" si="12"/>
        <v>6531.54</v>
      </c>
      <c r="H169" s="48" t="str">
        <f t="shared" si="13"/>
        <v/>
      </c>
      <c r="I169" s="48" t="e">
        <f>IF(M169&lt;&gt;M170,COUNTA($G$2:G169),NA())</f>
        <v>#N/A</v>
      </c>
      <c r="J169" s="55">
        <f t="shared" si="14"/>
        <v>1.1781099404778101E-3</v>
      </c>
      <c r="K169" s="56">
        <f t="shared" si="16"/>
        <v>0.79893329891345821</v>
      </c>
      <c r="L169" s="47"/>
      <c r="M169" s="11" t="str">
        <f t="shared" si="15"/>
        <v>A</v>
      </c>
    </row>
    <row r="170" spans="1:13" x14ac:dyDescent="0.3">
      <c r="A170" s="23" t="s">
        <v>535</v>
      </c>
      <c r="B170" s="28" t="s">
        <v>1693</v>
      </c>
      <c r="C170" s="25" t="s">
        <v>2319</v>
      </c>
      <c r="D170" s="25" t="s">
        <v>2318</v>
      </c>
      <c r="E170" s="43">
        <v>1</v>
      </c>
      <c r="F170" s="15">
        <v>6241.3</v>
      </c>
      <c r="G170" s="3">
        <f t="shared" si="12"/>
        <v>6241.3</v>
      </c>
      <c r="H170" s="48" t="str">
        <f t="shared" si="13"/>
        <v/>
      </c>
      <c r="I170" s="48" t="e">
        <f>IF(M170&lt;&gt;M171,COUNTA($G$2:G170),NA())</f>
        <v>#N/A</v>
      </c>
      <c r="J170" s="55">
        <f t="shared" si="14"/>
        <v>1.125758637550127E-3</v>
      </c>
      <c r="K170" s="56">
        <f t="shared" si="16"/>
        <v>0.80005905755100837</v>
      </c>
      <c r="L170" s="47"/>
      <c r="M170" s="11" t="str">
        <f t="shared" si="15"/>
        <v>A</v>
      </c>
    </row>
    <row r="171" spans="1:13" x14ac:dyDescent="0.3">
      <c r="A171" s="23" t="s">
        <v>197</v>
      </c>
      <c r="B171" s="29" t="s">
        <v>1358</v>
      </c>
      <c r="C171" s="25" t="s">
        <v>2330</v>
      </c>
      <c r="D171" s="25" t="s">
        <v>2316</v>
      </c>
      <c r="E171" s="43">
        <v>142</v>
      </c>
      <c r="F171" s="15">
        <v>43.82</v>
      </c>
      <c r="G171" s="3">
        <f t="shared" si="12"/>
        <v>6222.44</v>
      </c>
      <c r="H171" s="48" t="str">
        <f t="shared" si="13"/>
        <v/>
      </c>
      <c r="I171" s="48" t="e">
        <f>IF(M171&lt;&gt;M172,COUNTA($G$2:G171),NA())</f>
        <v>#N/A</v>
      </c>
      <c r="J171" s="55">
        <f t="shared" si="14"/>
        <v>1.1223568129456059E-3</v>
      </c>
      <c r="K171" s="56">
        <f t="shared" si="16"/>
        <v>0.80118141436395396</v>
      </c>
      <c r="L171" s="47"/>
      <c r="M171" s="11" t="str">
        <f t="shared" si="15"/>
        <v>A</v>
      </c>
    </row>
    <row r="172" spans="1:13" x14ac:dyDescent="0.3">
      <c r="A172" s="23" t="s">
        <v>46</v>
      </c>
      <c r="B172" s="28" t="s">
        <v>1207</v>
      </c>
      <c r="C172" s="25" t="s">
        <v>2319</v>
      </c>
      <c r="D172" s="25" t="s">
        <v>2318</v>
      </c>
      <c r="E172" s="43">
        <v>47</v>
      </c>
      <c r="F172" s="15">
        <v>131.08000000000001</v>
      </c>
      <c r="G172" s="3">
        <f t="shared" si="12"/>
        <v>6160.76</v>
      </c>
      <c r="H172" s="48" t="str">
        <f t="shared" si="13"/>
        <v/>
      </c>
      <c r="I172" s="48" t="e">
        <f>IF(M172&lt;&gt;M173,COUNTA($G$2:G172),NA())</f>
        <v>#N/A</v>
      </c>
      <c r="J172" s="55">
        <f t="shared" si="14"/>
        <v>1.1112314395836315E-3</v>
      </c>
      <c r="K172" s="56">
        <f t="shared" si="16"/>
        <v>0.80229264580353754</v>
      </c>
      <c r="L172" s="47"/>
      <c r="M172" s="11" t="str">
        <f t="shared" si="15"/>
        <v>A</v>
      </c>
    </row>
    <row r="173" spans="1:13" x14ac:dyDescent="0.3">
      <c r="A173" s="23" t="s">
        <v>179</v>
      </c>
      <c r="B173" s="28" t="s">
        <v>1340</v>
      </c>
      <c r="C173" s="25" t="s">
        <v>2330</v>
      </c>
      <c r="D173" s="25" t="s">
        <v>2316</v>
      </c>
      <c r="E173" s="43">
        <v>10</v>
      </c>
      <c r="F173" s="15">
        <v>607.86</v>
      </c>
      <c r="G173" s="3">
        <f t="shared" si="12"/>
        <v>6078.6</v>
      </c>
      <c r="H173" s="48" t="str">
        <f t="shared" si="13"/>
        <v/>
      </c>
      <c r="I173" s="48" t="e">
        <f>IF(M173&lt;&gt;M174,COUNTA($G$2:G173),NA())</f>
        <v>#N/A</v>
      </c>
      <c r="J173" s="55">
        <f t="shared" si="14"/>
        <v>1.0964120382311701E-3</v>
      </c>
      <c r="K173" s="56">
        <f t="shared" si="16"/>
        <v>0.80338905784176873</v>
      </c>
      <c r="L173" s="47"/>
      <c r="M173" s="11" t="str">
        <f t="shared" si="15"/>
        <v>A</v>
      </c>
    </row>
    <row r="174" spans="1:13" x14ac:dyDescent="0.3">
      <c r="A174" s="23" t="s">
        <v>674</v>
      </c>
      <c r="B174" s="28" t="s">
        <v>1828</v>
      </c>
      <c r="C174" s="25" t="s">
        <v>2345</v>
      </c>
      <c r="D174" s="25" t="s">
        <v>2318</v>
      </c>
      <c r="E174" s="43">
        <v>6</v>
      </c>
      <c r="F174" s="15">
        <v>1011.36</v>
      </c>
      <c r="G174" s="3">
        <f t="shared" si="12"/>
        <v>6068.16</v>
      </c>
      <c r="H174" s="48" t="str">
        <f t="shared" si="13"/>
        <v/>
      </c>
      <c r="I174" s="48" t="e">
        <f>IF(M174&lt;&gt;M175,COUNTA($G$2:G174),NA())</f>
        <v>#N/A</v>
      </c>
      <c r="J174" s="55">
        <f t="shared" si="14"/>
        <v>1.0945289497438318E-3</v>
      </c>
      <c r="K174" s="56">
        <f t="shared" si="16"/>
        <v>0.80448358679151255</v>
      </c>
      <c r="L174" s="47"/>
      <c r="M174" s="11" t="str">
        <f t="shared" si="15"/>
        <v>A</v>
      </c>
    </row>
    <row r="175" spans="1:13" x14ac:dyDescent="0.3">
      <c r="A175" s="23" t="s">
        <v>1003</v>
      </c>
      <c r="B175" s="28" t="s">
        <v>2154</v>
      </c>
      <c r="C175" s="25" t="s">
        <v>2345</v>
      </c>
      <c r="D175" s="25" t="s">
        <v>2318</v>
      </c>
      <c r="E175" s="43">
        <v>3</v>
      </c>
      <c r="F175" s="15">
        <v>1999.9</v>
      </c>
      <c r="G175" s="3">
        <f t="shared" si="12"/>
        <v>5999.7000000000007</v>
      </c>
      <c r="H175" s="48" t="str">
        <f t="shared" si="13"/>
        <v/>
      </c>
      <c r="I175" s="48" t="e">
        <f>IF(M175&lt;&gt;M176,COUNTA($G$2:G175),NA())</f>
        <v>#N/A</v>
      </c>
      <c r="J175" s="55">
        <f t="shared" si="14"/>
        <v>1.0821806510998505E-3</v>
      </c>
      <c r="K175" s="56">
        <f t="shared" si="16"/>
        <v>0.80556576744261243</v>
      </c>
      <c r="L175" s="47"/>
      <c r="M175" s="11" t="str">
        <f t="shared" si="15"/>
        <v>A</v>
      </c>
    </row>
    <row r="176" spans="1:13" x14ac:dyDescent="0.3">
      <c r="A176" s="23" t="s">
        <v>896</v>
      </c>
      <c r="B176" s="28" t="s">
        <v>2047</v>
      </c>
      <c r="C176" s="25" t="s">
        <v>2324</v>
      </c>
      <c r="D176" s="25" t="s">
        <v>2318</v>
      </c>
      <c r="E176" s="43">
        <v>2</v>
      </c>
      <c r="F176" s="15">
        <v>2946.08</v>
      </c>
      <c r="G176" s="3">
        <f t="shared" si="12"/>
        <v>5892.16</v>
      </c>
      <c r="H176" s="48" t="str">
        <f t="shared" si="13"/>
        <v/>
      </c>
      <c r="I176" s="48" t="e">
        <f>IF(M176&lt;&gt;M177,COUNTA($G$2:G176),NA())</f>
        <v>#N/A</v>
      </c>
      <c r="J176" s="55">
        <f t="shared" si="14"/>
        <v>1.0627833967005841E-3</v>
      </c>
      <c r="K176" s="56">
        <f t="shared" si="16"/>
        <v>0.80662855083931306</v>
      </c>
      <c r="L176" s="47"/>
      <c r="M176" s="11" t="str">
        <f t="shared" si="15"/>
        <v>A</v>
      </c>
    </row>
    <row r="177" spans="1:13" x14ac:dyDescent="0.3">
      <c r="A177" s="23" t="s">
        <v>345</v>
      </c>
      <c r="B177" s="29" t="s">
        <v>1505</v>
      </c>
      <c r="C177" s="25" t="s">
        <v>2329</v>
      </c>
      <c r="D177" s="25" t="s">
        <v>2316</v>
      </c>
      <c r="E177" s="43">
        <v>131</v>
      </c>
      <c r="F177" s="15">
        <v>44.92</v>
      </c>
      <c r="G177" s="3">
        <f t="shared" si="12"/>
        <v>5884.52</v>
      </c>
      <c r="H177" s="48" t="str">
        <f t="shared" si="13"/>
        <v/>
      </c>
      <c r="I177" s="48" t="e">
        <f>IF(M177&lt;&gt;M178,COUNTA($G$2:G177),NA())</f>
        <v>#N/A</v>
      </c>
      <c r="J177" s="55">
        <f t="shared" si="14"/>
        <v>1.0614053511025705E-3</v>
      </c>
      <c r="K177" s="56">
        <f t="shared" si="16"/>
        <v>0.80768995619041561</v>
      </c>
      <c r="L177" s="47"/>
      <c r="M177" s="11" t="str">
        <f t="shared" si="15"/>
        <v>A</v>
      </c>
    </row>
    <row r="178" spans="1:13" x14ac:dyDescent="0.3">
      <c r="A178" s="23" t="s">
        <v>823</v>
      </c>
      <c r="B178" s="28" t="s">
        <v>1977</v>
      </c>
      <c r="C178" s="25" t="s">
        <v>2354</v>
      </c>
      <c r="D178" s="25" t="s">
        <v>2317</v>
      </c>
      <c r="E178" s="43">
        <v>2</v>
      </c>
      <c r="F178" s="15">
        <v>2904</v>
      </c>
      <c r="G178" s="3">
        <f t="shared" si="12"/>
        <v>5808</v>
      </c>
      <c r="H178" s="48" t="str">
        <f t="shared" si="13"/>
        <v/>
      </c>
      <c r="I178" s="48" t="e">
        <f>IF(M178&lt;&gt;M179,COUNTA($G$2:G178),NA())</f>
        <v>#N/A</v>
      </c>
      <c r="J178" s="55">
        <f t="shared" si="14"/>
        <v>1.0476032504271764E-3</v>
      </c>
      <c r="K178" s="56">
        <f t="shared" si="16"/>
        <v>0.8087375594408428</v>
      </c>
      <c r="L178" s="47"/>
      <c r="M178" s="11" t="str">
        <f t="shared" si="15"/>
        <v>A</v>
      </c>
    </row>
    <row r="179" spans="1:13" x14ac:dyDescent="0.3">
      <c r="A179" s="23" t="s">
        <v>618</v>
      </c>
      <c r="B179" s="28" t="s">
        <v>1775</v>
      </c>
      <c r="C179" s="25" t="s">
        <v>2319</v>
      </c>
      <c r="D179" s="25" t="s">
        <v>2318</v>
      </c>
      <c r="E179" s="43">
        <v>4</v>
      </c>
      <c r="F179" s="15">
        <v>1432.94</v>
      </c>
      <c r="G179" s="3">
        <f t="shared" si="12"/>
        <v>5731.76</v>
      </c>
      <c r="H179" s="48" t="str">
        <f t="shared" si="13"/>
        <v/>
      </c>
      <c r="I179" s="48" t="e">
        <f>IF(M179&lt;&gt;M180,COUNTA($G$2:G179),NA())</f>
        <v>#N/A</v>
      </c>
      <c r="J179" s="55">
        <f t="shared" si="14"/>
        <v>1.0338516540407152E-3</v>
      </c>
      <c r="K179" s="56">
        <f t="shared" si="16"/>
        <v>0.80977141109488349</v>
      </c>
      <c r="L179" s="47"/>
      <c r="M179" s="11" t="str">
        <f t="shared" si="15"/>
        <v>A</v>
      </c>
    </row>
    <row r="180" spans="1:13" x14ac:dyDescent="0.3">
      <c r="A180" s="23" t="s">
        <v>846</v>
      </c>
      <c r="B180" s="28" t="s">
        <v>2000</v>
      </c>
      <c r="C180" s="25" t="s">
        <v>2340</v>
      </c>
      <c r="D180" s="25" t="s">
        <v>2316</v>
      </c>
      <c r="E180" s="43">
        <v>200</v>
      </c>
      <c r="F180" s="15">
        <v>28.51</v>
      </c>
      <c r="G180" s="3">
        <f t="shared" si="12"/>
        <v>5702</v>
      </c>
      <c r="H180" s="48" t="str">
        <f t="shared" si="13"/>
        <v/>
      </c>
      <c r="I180" s="48" t="e">
        <f>IF(M180&lt;&gt;M181,COUNTA($G$2:G180),NA())</f>
        <v>#N/A</v>
      </c>
      <c r="J180" s="55">
        <f t="shared" si="14"/>
        <v>1.0284837696170387E-3</v>
      </c>
      <c r="K180" s="56">
        <f t="shared" si="16"/>
        <v>0.81079989486450055</v>
      </c>
      <c r="L180" s="47"/>
      <c r="M180" s="11" t="str">
        <f t="shared" si="15"/>
        <v>A</v>
      </c>
    </row>
    <row r="181" spans="1:13" x14ac:dyDescent="0.3">
      <c r="A181" s="23" t="s">
        <v>442</v>
      </c>
      <c r="B181" s="28" t="s">
        <v>1601</v>
      </c>
      <c r="C181" s="25" t="s">
        <v>2319</v>
      </c>
      <c r="D181" s="25" t="s">
        <v>2316</v>
      </c>
      <c r="E181" s="43">
        <v>343</v>
      </c>
      <c r="F181" s="15">
        <v>16.57</v>
      </c>
      <c r="G181" s="3">
        <f t="shared" si="12"/>
        <v>5683.51</v>
      </c>
      <c r="H181" s="48" t="str">
        <f t="shared" si="13"/>
        <v/>
      </c>
      <c r="I181" s="48" t="e">
        <f>IF(M181&lt;&gt;M182,COUNTA($G$2:G181),NA())</f>
        <v>#N/A</v>
      </c>
      <c r="J181" s="55">
        <f t="shared" si="14"/>
        <v>1.0251486828228929E-3</v>
      </c>
      <c r="K181" s="56">
        <f t="shared" si="16"/>
        <v>0.81182504354732343</v>
      </c>
      <c r="L181" s="47"/>
      <c r="M181" s="11" t="str">
        <f t="shared" si="15"/>
        <v>A</v>
      </c>
    </row>
    <row r="182" spans="1:13" x14ac:dyDescent="0.3">
      <c r="A182" s="23" t="s">
        <v>672</v>
      </c>
      <c r="B182" s="28" t="s">
        <v>1826</v>
      </c>
      <c r="C182" s="25" t="s">
        <v>2328</v>
      </c>
      <c r="D182" s="25" t="s">
        <v>2318</v>
      </c>
      <c r="E182" s="43">
        <v>4</v>
      </c>
      <c r="F182" s="15">
        <v>1414.79</v>
      </c>
      <c r="G182" s="3">
        <f t="shared" si="12"/>
        <v>5659.16</v>
      </c>
      <c r="H182" s="48" t="str">
        <f t="shared" si="13"/>
        <v/>
      </c>
      <c r="I182" s="48" t="e">
        <f>IF(M182&lt;&gt;M183,COUNTA($G$2:G182),NA())</f>
        <v>#N/A</v>
      </c>
      <c r="J182" s="55">
        <f t="shared" si="14"/>
        <v>1.0207566134103753E-3</v>
      </c>
      <c r="K182" s="56">
        <f t="shared" si="16"/>
        <v>0.81284580016073382</v>
      </c>
      <c r="L182" s="47"/>
      <c r="M182" s="11" t="str">
        <f t="shared" si="15"/>
        <v>A</v>
      </c>
    </row>
    <row r="183" spans="1:13" x14ac:dyDescent="0.3">
      <c r="A183" s="23" t="s">
        <v>106</v>
      </c>
      <c r="B183" s="28" t="s">
        <v>1267</v>
      </c>
      <c r="C183" s="25" t="s">
        <v>2330</v>
      </c>
      <c r="D183" s="25" t="s">
        <v>2316</v>
      </c>
      <c r="E183" s="43">
        <v>540</v>
      </c>
      <c r="F183" s="15">
        <v>10.4</v>
      </c>
      <c r="G183" s="3">
        <f t="shared" si="12"/>
        <v>5616</v>
      </c>
      <c r="H183" s="48" t="str">
        <f t="shared" si="13"/>
        <v/>
      </c>
      <c r="I183" s="48" t="e">
        <f>IF(M183&lt;&gt;M184,COUNTA($G$2:G183),NA())</f>
        <v>#N/A</v>
      </c>
      <c r="J183" s="55">
        <f t="shared" si="14"/>
        <v>1.0129717380163608E-3</v>
      </c>
      <c r="K183" s="56">
        <f t="shared" si="16"/>
        <v>0.81385877189875022</v>
      </c>
      <c r="L183" s="47"/>
      <c r="M183" s="11" t="str">
        <f t="shared" si="15"/>
        <v>A</v>
      </c>
    </row>
    <row r="184" spans="1:13" x14ac:dyDescent="0.3">
      <c r="A184" s="23" t="s">
        <v>893</v>
      </c>
      <c r="B184" s="28" t="s">
        <v>2044</v>
      </c>
      <c r="C184" s="25" t="s">
        <v>2319</v>
      </c>
      <c r="D184" s="25" t="s">
        <v>2318</v>
      </c>
      <c r="E184" s="43">
        <v>3</v>
      </c>
      <c r="F184" s="15">
        <v>1872</v>
      </c>
      <c r="G184" s="3">
        <f t="shared" si="12"/>
        <v>5616</v>
      </c>
      <c r="H184" s="48" t="str">
        <f t="shared" si="13"/>
        <v/>
      </c>
      <c r="I184" s="48" t="e">
        <f>IF(M184&lt;&gt;M185,COUNTA($G$2:G184),NA())</f>
        <v>#N/A</v>
      </c>
      <c r="J184" s="55">
        <f t="shared" si="14"/>
        <v>1.0129717380163608E-3</v>
      </c>
      <c r="K184" s="56">
        <f t="shared" si="16"/>
        <v>0.81487174363676662</v>
      </c>
      <c r="L184" s="47"/>
      <c r="M184" s="11" t="str">
        <f t="shared" si="15"/>
        <v>A</v>
      </c>
    </row>
    <row r="185" spans="1:13" x14ac:dyDescent="0.3">
      <c r="A185" s="23" t="s">
        <v>1102</v>
      </c>
      <c r="B185" s="28" t="s">
        <v>2253</v>
      </c>
      <c r="C185" s="25" t="s">
        <v>2328</v>
      </c>
      <c r="D185" s="25" t="s">
        <v>2318</v>
      </c>
      <c r="E185" s="43">
        <v>1</v>
      </c>
      <c r="F185" s="15">
        <v>5552.41</v>
      </c>
      <c r="G185" s="3">
        <f t="shared" si="12"/>
        <v>5552.41</v>
      </c>
      <c r="H185" s="48" t="str">
        <f t="shared" si="13"/>
        <v/>
      </c>
      <c r="I185" s="48" t="e">
        <f>IF(M185&lt;&gt;M186,COUNTA($G$2:G185),NA())</f>
        <v>#N/A</v>
      </c>
      <c r="J185" s="55">
        <f t="shared" si="14"/>
        <v>1.0015018532548827E-3</v>
      </c>
      <c r="K185" s="56">
        <f t="shared" si="16"/>
        <v>0.81587324549002149</v>
      </c>
      <c r="L185" s="47"/>
      <c r="M185" s="11" t="str">
        <f t="shared" si="15"/>
        <v>A</v>
      </c>
    </row>
    <row r="186" spans="1:13" x14ac:dyDescent="0.3">
      <c r="A186" s="23" t="s">
        <v>440</v>
      </c>
      <c r="B186" s="28" t="s">
        <v>1599</v>
      </c>
      <c r="C186" s="25" t="s">
        <v>2319</v>
      </c>
      <c r="D186" s="25" t="s">
        <v>2316</v>
      </c>
      <c r="E186" s="43">
        <v>228</v>
      </c>
      <c r="F186" s="15">
        <v>24.13</v>
      </c>
      <c r="G186" s="3">
        <f t="shared" si="12"/>
        <v>5501.6399999999994</v>
      </c>
      <c r="H186" s="48" t="str">
        <f t="shared" si="13"/>
        <v/>
      </c>
      <c r="I186" s="48" t="e">
        <f>IF(M186&lt;&gt;M187,COUNTA($G$2:G186),NA())</f>
        <v>#N/A</v>
      </c>
      <c r="J186" s="55">
        <f t="shared" si="14"/>
        <v>9.9234434343666847E-4</v>
      </c>
      <c r="K186" s="56">
        <f t="shared" si="16"/>
        <v>0.81686558983345814</v>
      </c>
      <c r="L186" s="47"/>
      <c r="M186" s="11" t="str">
        <f t="shared" si="15"/>
        <v>A</v>
      </c>
    </row>
    <row r="187" spans="1:13" x14ac:dyDescent="0.3">
      <c r="A187" s="23" t="s">
        <v>604</v>
      </c>
      <c r="B187" s="28" t="s">
        <v>1761</v>
      </c>
      <c r="C187" s="25" t="s">
        <v>2347</v>
      </c>
      <c r="D187" s="25" t="s">
        <v>2316</v>
      </c>
      <c r="E187" s="43">
        <v>1902</v>
      </c>
      <c r="F187" s="15">
        <v>2.89</v>
      </c>
      <c r="G187" s="3">
        <f t="shared" si="12"/>
        <v>5496.7800000000007</v>
      </c>
      <c r="H187" s="48" t="str">
        <f t="shared" si="13"/>
        <v/>
      </c>
      <c r="I187" s="48" t="e">
        <f>IF(M187&lt;&gt;M188,COUNTA($G$2:G187),NA())</f>
        <v>#N/A</v>
      </c>
      <c r="J187" s="55">
        <f t="shared" si="14"/>
        <v>9.9146773327876995E-4</v>
      </c>
      <c r="K187" s="56">
        <f t="shared" si="16"/>
        <v>0.81785705756673688</v>
      </c>
      <c r="L187" s="47"/>
      <c r="M187" s="11" t="str">
        <f t="shared" si="15"/>
        <v>A</v>
      </c>
    </row>
    <row r="188" spans="1:13" x14ac:dyDescent="0.3">
      <c r="A188" s="23" t="s">
        <v>900</v>
      </c>
      <c r="B188" s="29" t="s">
        <v>2051</v>
      </c>
      <c r="C188" s="25" t="s">
        <v>2324</v>
      </c>
      <c r="D188" s="25" t="s">
        <v>2318</v>
      </c>
      <c r="E188" s="43">
        <v>2</v>
      </c>
      <c r="F188" s="15">
        <v>2746.83</v>
      </c>
      <c r="G188" s="3">
        <f t="shared" si="12"/>
        <v>5493.66</v>
      </c>
      <c r="H188" s="48" t="str">
        <f t="shared" si="13"/>
        <v/>
      </c>
      <c r="I188" s="48" t="e">
        <f>IF(M188&lt;&gt;M189,COUNTA($G$2:G188),NA())</f>
        <v>#N/A</v>
      </c>
      <c r="J188" s="55">
        <f t="shared" si="14"/>
        <v>9.9090497120209414E-4</v>
      </c>
      <c r="K188" s="56">
        <f t="shared" si="16"/>
        <v>0.81884796253793901</v>
      </c>
      <c r="L188" s="47"/>
      <c r="M188" s="11" t="str">
        <f t="shared" si="15"/>
        <v>A</v>
      </c>
    </row>
    <row r="189" spans="1:13" x14ac:dyDescent="0.3">
      <c r="A189" s="23" t="s">
        <v>664</v>
      </c>
      <c r="B189" s="28" t="s">
        <v>1818</v>
      </c>
      <c r="C189" s="25" t="s">
        <v>2345</v>
      </c>
      <c r="D189" s="25" t="s">
        <v>2318</v>
      </c>
      <c r="E189" s="43">
        <v>10</v>
      </c>
      <c r="F189" s="15">
        <v>540.78</v>
      </c>
      <c r="G189" s="3">
        <f t="shared" si="12"/>
        <v>5407.7999999999993</v>
      </c>
      <c r="H189" s="48" t="str">
        <f t="shared" si="13"/>
        <v/>
      </c>
      <c r="I189" s="48" t="e">
        <f>IF(M189&lt;&gt;M190,COUNTA($G$2:G189),NA())</f>
        <v>#N/A</v>
      </c>
      <c r="J189" s="55">
        <f t="shared" si="14"/>
        <v>9.7541819174588233E-4</v>
      </c>
      <c r="K189" s="56">
        <f t="shared" si="16"/>
        <v>0.81982338072968486</v>
      </c>
      <c r="L189" s="47"/>
      <c r="M189" s="11" t="str">
        <f t="shared" si="15"/>
        <v>A</v>
      </c>
    </row>
    <row r="190" spans="1:13" x14ac:dyDescent="0.3">
      <c r="A190" s="23" t="s">
        <v>530</v>
      </c>
      <c r="B190" s="29" t="s">
        <v>1688</v>
      </c>
      <c r="C190" s="25" t="s">
        <v>2324</v>
      </c>
      <c r="D190" s="25" t="s">
        <v>2318</v>
      </c>
      <c r="E190" s="43">
        <v>2</v>
      </c>
      <c r="F190" s="15">
        <v>2684.47</v>
      </c>
      <c r="G190" s="3">
        <f t="shared" si="12"/>
        <v>5368.94</v>
      </c>
      <c r="H190" s="48" t="str">
        <f t="shared" si="13"/>
        <v/>
      </c>
      <c r="I190" s="48" t="e">
        <f>IF(M190&lt;&gt;M191,COUNTA($G$2:G190),NA())</f>
        <v>#N/A</v>
      </c>
      <c r="J190" s="55">
        <f t="shared" si="14"/>
        <v>9.6840891793190163E-4</v>
      </c>
      <c r="K190" s="56">
        <f t="shared" si="16"/>
        <v>0.82079178964761679</v>
      </c>
      <c r="L190" s="47"/>
      <c r="M190" s="11" t="str">
        <f t="shared" si="15"/>
        <v>A</v>
      </c>
    </row>
    <row r="191" spans="1:13" x14ac:dyDescent="0.3">
      <c r="A191" s="23" t="s">
        <v>260</v>
      </c>
      <c r="B191" s="28" t="s">
        <v>1420</v>
      </c>
      <c r="C191" s="25" t="s">
        <v>2326</v>
      </c>
      <c r="D191" s="25" t="s">
        <v>2316</v>
      </c>
      <c r="E191" s="43">
        <v>425</v>
      </c>
      <c r="F191" s="15">
        <v>12.53</v>
      </c>
      <c r="G191" s="3">
        <f t="shared" si="12"/>
        <v>5325.25</v>
      </c>
      <c r="H191" s="48" t="str">
        <f t="shared" si="13"/>
        <v/>
      </c>
      <c r="I191" s="48" t="e">
        <f>IF(M191&lt;&gt;M192,COUNTA($G$2:G191),NA())</f>
        <v>#N/A</v>
      </c>
      <c r="J191" s="55">
        <f t="shared" si="14"/>
        <v>9.6052844513383636E-4</v>
      </c>
      <c r="K191" s="56">
        <f t="shared" si="16"/>
        <v>0.82175231809275062</v>
      </c>
      <c r="L191" s="47"/>
      <c r="M191" s="11" t="str">
        <f t="shared" si="15"/>
        <v>A</v>
      </c>
    </row>
    <row r="192" spans="1:13" x14ac:dyDescent="0.3">
      <c r="A192" s="23" t="s">
        <v>709</v>
      </c>
      <c r="B192" s="28" t="s">
        <v>1863</v>
      </c>
      <c r="C192" s="25" t="s">
        <v>2345</v>
      </c>
      <c r="D192" s="25" t="s">
        <v>2318</v>
      </c>
      <c r="E192" s="43">
        <v>3</v>
      </c>
      <c r="F192" s="15">
        <v>1772.9</v>
      </c>
      <c r="G192" s="3">
        <f t="shared" si="12"/>
        <v>5318.7000000000007</v>
      </c>
      <c r="H192" s="48" t="str">
        <f t="shared" si="13"/>
        <v/>
      </c>
      <c r="I192" s="48" t="e">
        <f>IF(M192&lt;&gt;M193,COUNTA($G$2:G192),NA())</f>
        <v>#N/A</v>
      </c>
      <c r="J192" s="55">
        <f t="shared" si="14"/>
        <v>9.5934700551773844E-4</v>
      </c>
      <c r="K192" s="56">
        <f t="shared" si="16"/>
        <v>0.82271166509826832</v>
      </c>
      <c r="L192" s="47"/>
      <c r="M192" s="11" t="str">
        <f t="shared" si="15"/>
        <v>A</v>
      </c>
    </row>
    <row r="193" spans="1:13" x14ac:dyDescent="0.3">
      <c r="A193" s="23" t="s">
        <v>190</v>
      </c>
      <c r="B193" s="28" t="s">
        <v>1351</v>
      </c>
      <c r="C193" s="25" t="s">
        <v>2320</v>
      </c>
      <c r="D193" s="25" t="s">
        <v>2317</v>
      </c>
      <c r="E193" s="43">
        <v>1</v>
      </c>
      <c r="F193" s="15">
        <v>5263.5</v>
      </c>
      <c r="G193" s="3">
        <f t="shared" si="12"/>
        <v>5263.5</v>
      </c>
      <c r="H193" s="48" t="str">
        <f t="shared" si="13"/>
        <v/>
      </c>
      <c r="I193" s="48" t="e">
        <f>IF(M193&lt;&gt;M194,COUNTA($G$2:G193),NA())</f>
        <v>#N/A</v>
      </c>
      <c r="J193" s="55">
        <f t="shared" si="14"/>
        <v>9.4939044569962872E-4</v>
      </c>
      <c r="K193" s="56">
        <f t="shared" si="16"/>
        <v>0.82366105554396796</v>
      </c>
      <c r="L193" s="47"/>
      <c r="M193" s="11" t="str">
        <f t="shared" si="15"/>
        <v>A</v>
      </c>
    </row>
    <row r="194" spans="1:13" x14ac:dyDescent="0.3">
      <c r="A194" s="23" t="s">
        <v>936</v>
      </c>
      <c r="B194" s="28" t="s">
        <v>2087</v>
      </c>
      <c r="C194" s="25" t="s">
        <v>2323</v>
      </c>
      <c r="D194" s="25" t="s">
        <v>2318</v>
      </c>
      <c r="E194" s="43">
        <v>1</v>
      </c>
      <c r="F194" s="15">
        <v>5254.05</v>
      </c>
      <c r="G194" s="3">
        <f t="shared" ref="G194:G257" si="17">E194*F194</f>
        <v>5254.05</v>
      </c>
      <c r="H194" s="48" t="str">
        <f t="shared" si="13"/>
        <v/>
      </c>
      <c r="I194" s="48" t="e">
        <f>IF(M194&lt;&gt;M195,COUNTA($G$2:G194),NA())</f>
        <v>#N/A</v>
      </c>
      <c r="J194" s="55">
        <f t="shared" si="14"/>
        <v>9.4768592594815894E-4</v>
      </c>
      <c r="K194" s="56">
        <f t="shared" si="16"/>
        <v>0.82460874146991614</v>
      </c>
      <c r="L194" s="47"/>
      <c r="M194" s="11" t="str">
        <f t="shared" si="15"/>
        <v>A</v>
      </c>
    </row>
    <row r="195" spans="1:13" x14ac:dyDescent="0.3">
      <c r="A195" s="23" t="s">
        <v>1001</v>
      </c>
      <c r="B195" s="28" t="s">
        <v>2152</v>
      </c>
      <c r="C195" s="25" t="s">
        <v>2345</v>
      </c>
      <c r="D195" s="25" t="s">
        <v>2316</v>
      </c>
      <c r="E195" s="43">
        <v>9</v>
      </c>
      <c r="F195" s="15">
        <v>580.5</v>
      </c>
      <c r="G195" s="3">
        <f t="shared" si="17"/>
        <v>5224.5</v>
      </c>
      <c r="H195" s="48" t="str">
        <f t="shared" ref="H195:H258" si="18">IFERROR(I195,"")</f>
        <v/>
      </c>
      <c r="I195" s="48" t="e">
        <f>IF(M195&lt;&gt;M196,COUNTA($G$2:G195),NA())</f>
        <v>#N/A</v>
      </c>
      <c r="J195" s="55">
        <f t="shared" ref="J195:J258" si="19">G195/$U$2</f>
        <v>9.4235591974118173E-4</v>
      </c>
      <c r="K195" s="56">
        <f t="shared" si="16"/>
        <v>0.82555109738965737</v>
      </c>
      <c r="L195" s="47"/>
      <c r="M195" s="11" t="str">
        <f t="shared" ref="M195:M258" si="20">VLOOKUP(G195,$P$2:$R$4,2,TRUE)</f>
        <v>A</v>
      </c>
    </row>
    <row r="196" spans="1:13" x14ac:dyDescent="0.3">
      <c r="A196" s="23" t="s">
        <v>724</v>
      </c>
      <c r="B196" s="28" t="s">
        <v>1878</v>
      </c>
      <c r="C196" s="25" t="s">
        <v>2319</v>
      </c>
      <c r="D196" s="25" t="s">
        <v>2316</v>
      </c>
      <c r="E196" s="43">
        <v>56</v>
      </c>
      <c r="F196" s="15">
        <v>92.52</v>
      </c>
      <c r="G196" s="3">
        <f t="shared" si="17"/>
        <v>5181.12</v>
      </c>
      <c r="H196" s="48" t="str">
        <f t="shared" si="18"/>
        <v/>
      </c>
      <c r="I196" s="48" t="e">
        <f>IF(M196&lt;&gt;M197,COUNTA($G$2:G196),NA())</f>
        <v>#N/A</v>
      </c>
      <c r="J196" s="55">
        <f t="shared" si="19"/>
        <v>9.3453136240586308E-4</v>
      </c>
      <c r="K196" s="56">
        <f t="shared" ref="K196:K259" si="21">K195+J196</f>
        <v>0.82648562875206322</v>
      </c>
      <c r="L196" s="47"/>
      <c r="M196" s="11" t="str">
        <f t="shared" si="20"/>
        <v>A</v>
      </c>
    </row>
    <row r="197" spans="1:13" x14ac:dyDescent="0.3">
      <c r="A197" s="23" t="s">
        <v>358</v>
      </c>
      <c r="B197" s="28" t="s">
        <v>1518</v>
      </c>
      <c r="C197" s="25" t="s">
        <v>2329</v>
      </c>
      <c r="D197" s="25" t="s">
        <v>2316</v>
      </c>
      <c r="E197" s="43">
        <v>30</v>
      </c>
      <c r="F197" s="15">
        <v>171.97</v>
      </c>
      <c r="G197" s="3">
        <f t="shared" si="17"/>
        <v>5159.1000000000004</v>
      </c>
      <c r="H197" s="48" t="str">
        <f t="shared" si="18"/>
        <v/>
      </c>
      <c r="I197" s="48" t="e">
        <f>IF(M197&lt;&gt;M198,COUNTA($G$2:G197),NA())</f>
        <v>#N/A</v>
      </c>
      <c r="J197" s="55">
        <f t="shared" si="19"/>
        <v>9.3055956082624771E-4</v>
      </c>
      <c r="K197" s="56">
        <f t="shared" si="21"/>
        <v>0.82741618831288943</v>
      </c>
      <c r="L197" s="47"/>
      <c r="M197" s="11" t="str">
        <f t="shared" si="20"/>
        <v>A</v>
      </c>
    </row>
    <row r="198" spans="1:13" x14ac:dyDescent="0.3">
      <c r="A198" s="23" t="s">
        <v>481</v>
      </c>
      <c r="B198" s="28" t="s">
        <v>1639</v>
      </c>
      <c r="C198" s="25" t="s">
        <v>2332</v>
      </c>
      <c r="D198" s="25" t="s">
        <v>2316</v>
      </c>
      <c r="E198" s="43">
        <v>58</v>
      </c>
      <c r="F198" s="15">
        <v>88.76</v>
      </c>
      <c r="G198" s="3">
        <f t="shared" si="17"/>
        <v>5148.08</v>
      </c>
      <c r="H198" s="48" t="str">
        <f t="shared" si="18"/>
        <v/>
      </c>
      <c r="I198" s="48" t="e">
        <f>IF(M198&lt;&gt;M199,COUNTA($G$2:G198),NA())</f>
        <v>#N/A</v>
      </c>
      <c r="J198" s="55">
        <f t="shared" si="19"/>
        <v>9.2857185631183524E-4</v>
      </c>
      <c r="K198" s="56">
        <f t="shared" si="21"/>
        <v>0.82834476016920122</v>
      </c>
      <c r="L198" s="47"/>
      <c r="M198" s="11" t="str">
        <f t="shared" si="20"/>
        <v>A</v>
      </c>
    </row>
    <row r="199" spans="1:13" x14ac:dyDescent="0.3">
      <c r="A199" s="23" t="s">
        <v>541</v>
      </c>
      <c r="B199" s="28" t="s">
        <v>1699</v>
      </c>
      <c r="C199" s="25" t="s">
        <v>2345</v>
      </c>
      <c r="D199" s="25" t="s">
        <v>2318</v>
      </c>
      <c r="E199" s="43">
        <v>3</v>
      </c>
      <c r="F199" s="15">
        <v>1710.9</v>
      </c>
      <c r="G199" s="3">
        <f t="shared" si="17"/>
        <v>5132.7000000000007</v>
      </c>
      <c r="H199" s="48" t="str">
        <f t="shared" si="18"/>
        <v/>
      </c>
      <c r="I199" s="48" t="e">
        <f>IF(M199&lt;&gt;M200,COUNTA($G$2:G199),NA())</f>
        <v>#N/A</v>
      </c>
      <c r="J199" s="55">
        <f t="shared" si="19"/>
        <v>9.2579772786976057E-4</v>
      </c>
      <c r="K199" s="56">
        <f t="shared" si="21"/>
        <v>0.82927055789707094</v>
      </c>
      <c r="L199" s="47"/>
      <c r="M199" s="11" t="str">
        <f t="shared" si="20"/>
        <v>A</v>
      </c>
    </row>
    <row r="200" spans="1:13" x14ac:dyDescent="0.3">
      <c r="A200" s="23" t="s">
        <v>853</v>
      </c>
      <c r="B200" s="28" t="s">
        <v>1305</v>
      </c>
      <c r="C200" s="25" t="s">
        <v>2345</v>
      </c>
      <c r="D200" s="25" t="s">
        <v>2316</v>
      </c>
      <c r="E200" s="43">
        <v>544</v>
      </c>
      <c r="F200" s="15">
        <v>9.3800000000000008</v>
      </c>
      <c r="G200" s="3">
        <f t="shared" si="17"/>
        <v>5102.72</v>
      </c>
      <c r="H200" s="48" t="str">
        <f t="shared" si="18"/>
        <v/>
      </c>
      <c r="I200" s="48" t="e">
        <f>IF(M200&lt;&gt;M201,COUNTA($G$2:G200),NA())</f>
        <v>#N/A</v>
      </c>
      <c r="J200" s="55">
        <f t="shared" si="19"/>
        <v>9.2039016150478002E-4</v>
      </c>
      <c r="K200" s="56">
        <f t="shared" si="21"/>
        <v>0.83019094805857574</v>
      </c>
      <c r="L200" s="47"/>
      <c r="M200" s="11" t="str">
        <f t="shared" si="20"/>
        <v>A</v>
      </c>
    </row>
    <row r="201" spans="1:13" x14ac:dyDescent="0.3">
      <c r="A201" s="23" t="s">
        <v>356</v>
      </c>
      <c r="B201" s="28" t="s">
        <v>1516</v>
      </c>
      <c r="C201" s="25" t="s">
        <v>2339</v>
      </c>
      <c r="D201" s="25" t="s">
        <v>2316</v>
      </c>
      <c r="E201" s="43">
        <v>77</v>
      </c>
      <c r="F201" s="15">
        <v>65.39</v>
      </c>
      <c r="G201" s="3">
        <f t="shared" si="17"/>
        <v>5035.03</v>
      </c>
      <c r="H201" s="48" t="str">
        <f t="shared" si="18"/>
        <v/>
      </c>
      <c r="I201" s="48" t="e">
        <f>IF(M201&lt;&gt;M202,COUNTA($G$2:G201),NA())</f>
        <v>#N/A</v>
      </c>
      <c r="J201" s="55">
        <f t="shared" si="19"/>
        <v>9.0818074965536271E-4</v>
      </c>
      <c r="K201" s="56">
        <f t="shared" si="21"/>
        <v>0.83109912880823111</v>
      </c>
      <c r="L201" s="47"/>
      <c r="M201" s="11" t="str">
        <f t="shared" si="20"/>
        <v>A</v>
      </c>
    </row>
    <row r="202" spans="1:13" x14ac:dyDescent="0.3">
      <c r="A202" s="23" t="s">
        <v>772</v>
      </c>
      <c r="B202" s="28" t="s">
        <v>1926</v>
      </c>
      <c r="C202" s="25" t="s">
        <v>2319</v>
      </c>
      <c r="D202" s="25" t="s">
        <v>2316</v>
      </c>
      <c r="E202" s="43">
        <v>6</v>
      </c>
      <c r="F202" s="15">
        <v>834.9</v>
      </c>
      <c r="G202" s="3">
        <f t="shared" si="17"/>
        <v>5009.3999999999996</v>
      </c>
      <c r="H202" s="48" t="str">
        <f t="shared" si="18"/>
        <v/>
      </c>
      <c r="I202" s="48" t="e">
        <f>IF(M202&lt;&gt;M203,COUNTA($G$2:G202),NA())</f>
        <v>#N/A</v>
      </c>
      <c r="J202" s="55">
        <f t="shared" si="19"/>
        <v>9.0355780349343968E-4</v>
      </c>
      <c r="K202" s="56">
        <f t="shared" si="21"/>
        <v>0.83200268661172461</v>
      </c>
      <c r="L202" s="47"/>
      <c r="M202" s="11" t="str">
        <f t="shared" si="20"/>
        <v>A</v>
      </c>
    </row>
    <row r="203" spans="1:13" x14ac:dyDescent="0.3">
      <c r="A203" s="23" t="s">
        <v>354</v>
      </c>
      <c r="B203" s="28" t="s">
        <v>1514</v>
      </c>
      <c r="C203" s="25" t="s">
        <v>2330</v>
      </c>
      <c r="D203" s="25" t="s">
        <v>2316</v>
      </c>
      <c r="E203" s="43">
        <v>8</v>
      </c>
      <c r="F203" s="15">
        <v>624.05999999999995</v>
      </c>
      <c r="G203" s="3">
        <f t="shared" si="17"/>
        <v>4992.4799999999996</v>
      </c>
      <c r="H203" s="48" t="str">
        <f t="shared" si="18"/>
        <v/>
      </c>
      <c r="I203" s="48" t="e">
        <f>IF(M203&lt;&gt;M204,COUNTA($G$2:G203),NA())</f>
        <v>#N/A</v>
      </c>
      <c r="J203" s="55">
        <f t="shared" si="19"/>
        <v>9.0050590146223658E-4</v>
      </c>
      <c r="K203" s="56">
        <f t="shared" si="21"/>
        <v>0.8329031925131869</v>
      </c>
      <c r="L203" s="47"/>
      <c r="M203" s="11" t="str">
        <f t="shared" si="20"/>
        <v>A</v>
      </c>
    </row>
    <row r="204" spans="1:13" x14ac:dyDescent="0.3">
      <c r="A204" s="23" t="s">
        <v>505</v>
      </c>
      <c r="B204" s="28" t="s">
        <v>1663</v>
      </c>
      <c r="C204" s="25" t="s">
        <v>2345</v>
      </c>
      <c r="D204" s="25" t="s">
        <v>2318</v>
      </c>
      <c r="E204" s="43">
        <v>4</v>
      </c>
      <c r="F204" s="15">
        <v>1238.73</v>
      </c>
      <c r="G204" s="3">
        <f t="shared" si="17"/>
        <v>4954.92</v>
      </c>
      <c r="H204" s="48" t="str">
        <f t="shared" si="18"/>
        <v/>
      </c>
      <c r="I204" s="48" t="e">
        <f>IF(M204&lt;&gt;M205,COUNTA($G$2:G204),NA())</f>
        <v>#N/A</v>
      </c>
      <c r="J204" s="55">
        <f t="shared" si="19"/>
        <v>8.9373111184687078E-4</v>
      </c>
      <c r="K204" s="56">
        <f t="shared" si="21"/>
        <v>0.83379692362503377</v>
      </c>
      <c r="L204" s="47"/>
      <c r="M204" s="11" t="str">
        <f t="shared" si="20"/>
        <v>A</v>
      </c>
    </row>
    <row r="205" spans="1:13" x14ac:dyDescent="0.3">
      <c r="A205" s="23" t="s">
        <v>1088</v>
      </c>
      <c r="B205" s="29" t="s">
        <v>2239</v>
      </c>
      <c r="C205" s="25" t="s">
        <v>2319</v>
      </c>
      <c r="D205" s="25" t="s">
        <v>2318</v>
      </c>
      <c r="E205" s="43">
        <v>2</v>
      </c>
      <c r="F205" s="15">
        <v>2477.0500000000002</v>
      </c>
      <c r="G205" s="3">
        <f t="shared" si="17"/>
        <v>4954.1000000000004</v>
      </c>
      <c r="H205" s="48" t="str">
        <f t="shared" si="18"/>
        <v/>
      </c>
      <c r="I205" s="48" t="e">
        <f>IF(M205&lt;&gt;M206,COUNTA($G$2:G205),NA())</f>
        <v>#N/A</v>
      </c>
      <c r="J205" s="55">
        <f t="shared" si="19"/>
        <v>8.9358320642928294E-4</v>
      </c>
      <c r="K205" s="56">
        <f t="shared" si="21"/>
        <v>0.83469050683146306</v>
      </c>
      <c r="L205" s="47"/>
      <c r="M205" s="11" t="str">
        <f t="shared" si="20"/>
        <v>A</v>
      </c>
    </row>
    <row r="206" spans="1:13" x14ac:dyDescent="0.3">
      <c r="A206" s="23" t="s">
        <v>634</v>
      </c>
      <c r="B206" s="28" t="s">
        <v>1791</v>
      </c>
      <c r="C206" s="25" t="s">
        <v>2328</v>
      </c>
      <c r="D206" s="25" t="s">
        <v>2318</v>
      </c>
      <c r="E206" s="43">
        <v>5</v>
      </c>
      <c r="F206" s="15">
        <v>980.1</v>
      </c>
      <c r="G206" s="3">
        <f t="shared" si="17"/>
        <v>4900.5</v>
      </c>
      <c r="H206" s="48" t="str">
        <f t="shared" si="18"/>
        <v/>
      </c>
      <c r="I206" s="48" t="e">
        <f>IF(M206&lt;&gt;M207,COUNTA($G$2:G206),NA())</f>
        <v>#N/A</v>
      </c>
      <c r="J206" s="55">
        <f t="shared" si="19"/>
        <v>8.8391524254793018E-4</v>
      </c>
      <c r="K206" s="56">
        <f t="shared" si="21"/>
        <v>0.835574422074011</v>
      </c>
      <c r="L206" s="47"/>
      <c r="M206" s="11" t="str">
        <f t="shared" si="20"/>
        <v>A</v>
      </c>
    </row>
    <row r="207" spans="1:13" x14ac:dyDescent="0.3">
      <c r="A207" s="23" t="s">
        <v>784</v>
      </c>
      <c r="B207" s="28" t="s">
        <v>1938</v>
      </c>
      <c r="C207" s="25" t="s">
        <v>2328</v>
      </c>
      <c r="D207" s="25" t="s">
        <v>2318</v>
      </c>
      <c r="E207" s="43">
        <v>49</v>
      </c>
      <c r="F207" s="15">
        <v>99.83</v>
      </c>
      <c r="G207" s="3">
        <f t="shared" si="17"/>
        <v>4891.67</v>
      </c>
      <c r="H207" s="48" t="str">
        <f t="shared" si="18"/>
        <v/>
      </c>
      <c r="I207" s="48" t="e">
        <f>IF(M207&lt;&gt;M208,COUNTA($G$2:G207),NA())</f>
        <v>#N/A</v>
      </c>
      <c r="J207" s="55">
        <f t="shared" si="19"/>
        <v>8.8232255372195365E-4</v>
      </c>
      <c r="K207" s="56">
        <f t="shared" si="21"/>
        <v>0.83645674462773301</v>
      </c>
      <c r="L207" s="47"/>
      <c r="M207" s="11" t="str">
        <f t="shared" si="20"/>
        <v>A</v>
      </c>
    </row>
    <row r="208" spans="1:13" x14ac:dyDescent="0.3">
      <c r="A208" s="23" t="s">
        <v>384</v>
      </c>
      <c r="B208" s="28" t="s">
        <v>1544</v>
      </c>
      <c r="C208" s="25" t="s">
        <v>2324</v>
      </c>
      <c r="D208" s="25" t="s">
        <v>2318</v>
      </c>
      <c r="E208" s="43">
        <v>6</v>
      </c>
      <c r="F208" s="15">
        <v>815.16</v>
      </c>
      <c r="G208" s="3">
        <f t="shared" si="17"/>
        <v>4890.96</v>
      </c>
      <c r="H208" s="48" t="str">
        <f t="shared" si="18"/>
        <v/>
      </c>
      <c r="I208" s="48" t="e">
        <f>IF(M208&lt;&gt;M209,COUNTA($G$2:G208),NA())</f>
        <v>#N/A</v>
      </c>
      <c r="J208" s="55">
        <f t="shared" si="19"/>
        <v>8.8219448927501774E-4</v>
      </c>
      <c r="K208" s="56">
        <f t="shared" si="21"/>
        <v>0.83733893911700807</v>
      </c>
      <c r="L208" s="47"/>
      <c r="M208" s="11" t="str">
        <f t="shared" si="20"/>
        <v>A</v>
      </c>
    </row>
    <row r="209" spans="1:13" x14ac:dyDescent="0.3">
      <c r="A209" s="23" t="s">
        <v>212</v>
      </c>
      <c r="B209" s="29" t="s">
        <v>1372</v>
      </c>
      <c r="C209" s="25" t="s">
        <v>2345</v>
      </c>
      <c r="D209" s="25" t="s">
        <v>2316</v>
      </c>
      <c r="E209" s="43">
        <v>1</v>
      </c>
      <c r="F209" s="15">
        <v>4825.07</v>
      </c>
      <c r="G209" s="3">
        <f t="shared" si="17"/>
        <v>4825.07</v>
      </c>
      <c r="H209" s="48" t="str">
        <f t="shared" si="18"/>
        <v/>
      </c>
      <c r="I209" s="48" t="e">
        <f>IF(M209&lt;&gt;M210,COUNTA($G$2:G209),NA())</f>
        <v>#N/A</v>
      </c>
      <c r="J209" s="55">
        <f t="shared" si="19"/>
        <v>8.7030974785445186E-4</v>
      </c>
      <c r="K209" s="56">
        <f t="shared" si="21"/>
        <v>0.83820924886486248</v>
      </c>
      <c r="L209" s="47"/>
      <c r="M209" s="11" t="str">
        <f t="shared" si="20"/>
        <v>A</v>
      </c>
    </row>
    <row r="210" spans="1:13" x14ac:dyDescent="0.3">
      <c r="A210" s="23" t="s">
        <v>755</v>
      </c>
      <c r="B210" s="28" t="s">
        <v>1909</v>
      </c>
      <c r="C210" s="25" t="s">
        <v>2329</v>
      </c>
      <c r="D210" s="25" t="s">
        <v>2316</v>
      </c>
      <c r="E210" s="43">
        <v>2</v>
      </c>
      <c r="F210" s="15">
        <v>2394.11</v>
      </c>
      <c r="G210" s="3">
        <f t="shared" si="17"/>
        <v>4788.22</v>
      </c>
      <c r="H210" s="48" t="str">
        <f t="shared" si="18"/>
        <v/>
      </c>
      <c r="I210" s="48" t="e">
        <f>IF(M210&lt;&gt;M211,COUNTA($G$2:G210),NA())</f>
        <v>#N/A</v>
      </c>
      <c r="J210" s="55">
        <f t="shared" si="19"/>
        <v>8.6366302268602198E-4</v>
      </c>
      <c r="K210" s="56">
        <f t="shared" si="21"/>
        <v>0.83907291188754851</v>
      </c>
      <c r="L210" s="47"/>
      <c r="M210" s="11" t="str">
        <f t="shared" si="20"/>
        <v>A</v>
      </c>
    </row>
    <row r="211" spans="1:13" x14ac:dyDescent="0.3">
      <c r="A211" s="23" t="s">
        <v>630</v>
      </c>
      <c r="B211" s="28" t="s">
        <v>1787</v>
      </c>
      <c r="C211" s="25" t="s">
        <v>2330</v>
      </c>
      <c r="D211" s="25" t="s">
        <v>2316</v>
      </c>
      <c r="E211" s="43">
        <v>59</v>
      </c>
      <c r="F211" s="15">
        <v>80.680000000000007</v>
      </c>
      <c r="G211" s="3">
        <f t="shared" si="17"/>
        <v>4760.1200000000008</v>
      </c>
      <c r="H211" s="48" t="str">
        <f t="shared" si="18"/>
        <v/>
      </c>
      <c r="I211" s="48" t="e">
        <f>IF(M211&lt;&gt;M212,COUNTA($G$2:G211),NA())</f>
        <v>#N/A</v>
      </c>
      <c r="J211" s="55">
        <f t="shared" si="19"/>
        <v>8.5859455654673075E-4</v>
      </c>
      <c r="K211" s="56">
        <f t="shared" si="21"/>
        <v>0.8399315064440952</v>
      </c>
      <c r="L211" s="47"/>
      <c r="M211" s="11" t="str">
        <f t="shared" si="20"/>
        <v>A</v>
      </c>
    </row>
    <row r="212" spans="1:13" x14ac:dyDescent="0.3">
      <c r="A212" s="23" t="s">
        <v>113</v>
      </c>
      <c r="B212" s="28" t="s">
        <v>1274</v>
      </c>
      <c r="C212" s="25" t="s">
        <v>2329</v>
      </c>
      <c r="D212" s="25" t="s">
        <v>2316</v>
      </c>
      <c r="E212" s="43">
        <v>147</v>
      </c>
      <c r="F212" s="15">
        <v>32.29</v>
      </c>
      <c r="G212" s="3">
        <f t="shared" si="17"/>
        <v>4746.63</v>
      </c>
      <c r="H212" s="48" t="str">
        <f t="shared" si="18"/>
        <v/>
      </c>
      <c r="I212" s="48" t="e">
        <f>IF(M212&lt;&gt;M213,COUNTA($G$2:G212),NA())</f>
        <v>#N/A</v>
      </c>
      <c r="J212" s="55">
        <f t="shared" si="19"/>
        <v>8.5616133205494987E-4</v>
      </c>
      <c r="K212" s="56">
        <f t="shared" si="21"/>
        <v>0.8407876677761501</v>
      </c>
      <c r="L212" s="47"/>
      <c r="M212" s="11" t="str">
        <f t="shared" si="20"/>
        <v>A</v>
      </c>
    </row>
    <row r="213" spans="1:13" x14ac:dyDescent="0.3">
      <c r="A213" s="23" t="s">
        <v>43</v>
      </c>
      <c r="B213" s="28" t="s">
        <v>1204</v>
      </c>
      <c r="C213" s="25" t="s">
        <v>2319</v>
      </c>
      <c r="D213" s="25" t="s">
        <v>2316</v>
      </c>
      <c r="E213" s="43">
        <v>10</v>
      </c>
      <c r="F213" s="15">
        <v>474.02</v>
      </c>
      <c r="G213" s="3">
        <f t="shared" si="17"/>
        <v>4740.2</v>
      </c>
      <c r="H213" s="48" t="str">
        <f t="shared" si="18"/>
        <v/>
      </c>
      <c r="I213" s="48" t="e">
        <f>IF(M213&lt;&gt;M214,COUNTA($G$2:G213),NA())</f>
        <v>#N/A</v>
      </c>
      <c r="J213" s="55">
        <f t="shared" si="19"/>
        <v>8.5500153713410844E-4</v>
      </c>
      <c r="K213" s="56">
        <f t="shared" si="21"/>
        <v>0.84164266931328424</v>
      </c>
      <c r="L213" s="47"/>
      <c r="M213" s="11" t="str">
        <f t="shared" si="20"/>
        <v>A</v>
      </c>
    </row>
    <row r="214" spans="1:13" x14ac:dyDescent="0.3">
      <c r="A214" s="23" t="s">
        <v>523</v>
      </c>
      <c r="B214" s="28" t="s">
        <v>1681</v>
      </c>
      <c r="C214" s="25" t="s">
        <v>2319</v>
      </c>
      <c r="D214" s="25" t="s">
        <v>2316</v>
      </c>
      <c r="E214" s="43">
        <v>7</v>
      </c>
      <c r="F214" s="15">
        <v>675.27</v>
      </c>
      <c r="G214" s="3">
        <f t="shared" si="17"/>
        <v>4726.8899999999994</v>
      </c>
      <c r="H214" s="48" t="str">
        <f t="shared" si="18"/>
        <v/>
      </c>
      <c r="I214" s="48" t="e">
        <f>IF(M214&lt;&gt;M215,COUNTA($G$2:G214),NA())</f>
        <v>#N/A</v>
      </c>
      <c r="J214" s="55">
        <f t="shared" si="19"/>
        <v>8.5260077968521278E-4</v>
      </c>
      <c r="K214" s="56">
        <f t="shared" si="21"/>
        <v>0.84249527009296943</v>
      </c>
      <c r="L214" s="47"/>
      <c r="M214" s="11" t="str">
        <f t="shared" si="20"/>
        <v>A</v>
      </c>
    </row>
    <row r="215" spans="1:13" x14ac:dyDescent="0.3">
      <c r="A215" s="23" t="s">
        <v>473</v>
      </c>
      <c r="B215" s="28" t="s">
        <v>1631</v>
      </c>
      <c r="C215" s="25" t="s">
        <v>2332</v>
      </c>
      <c r="D215" s="25" t="s">
        <v>2316</v>
      </c>
      <c r="E215" s="43">
        <v>105</v>
      </c>
      <c r="F215" s="15">
        <v>44.94</v>
      </c>
      <c r="G215" s="3">
        <f t="shared" si="17"/>
        <v>4718.7</v>
      </c>
      <c r="H215" s="48" t="str">
        <f t="shared" si="18"/>
        <v/>
      </c>
      <c r="I215" s="48" t="e">
        <f>IF(M215&lt;&gt;M216,COUNTA($G$2:G215),NA())</f>
        <v>#N/A</v>
      </c>
      <c r="J215" s="55">
        <f t="shared" si="19"/>
        <v>8.5112352923393897E-4</v>
      </c>
      <c r="K215" s="56">
        <f t="shared" si="21"/>
        <v>0.84334639362220332</v>
      </c>
      <c r="L215" s="47"/>
      <c r="M215" s="11" t="str">
        <f t="shared" si="20"/>
        <v>A</v>
      </c>
    </row>
    <row r="216" spans="1:13" x14ac:dyDescent="0.3">
      <c r="A216" s="23" t="s">
        <v>461</v>
      </c>
      <c r="B216" s="29" t="s">
        <v>1620</v>
      </c>
      <c r="C216" s="25" t="s">
        <v>2332</v>
      </c>
      <c r="D216" s="25" t="s">
        <v>2316</v>
      </c>
      <c r="E216" s="43">
        <v>57</v>
      </c>
      <c r="F216" s="15">
        <v>82.5</v>
      </c>
      <c r="G216" s="3">
        <f t="shared" si="17"/>
        <v>4702.5</v>
      </c>
      <c r="H216" s="48" t="str">
        <f t="shared" si="18"/>
        <v/>
      </c>
      <c r="I216" s="48" t="e">
        <f>IF(M216&lt;&gt;M217,COUNTA($G$2:G216),NA())</f>
        <v>#N/A</v>
      </c>
      <c r="J216" s="55">
        <f t="shared" si="19"/>
        <v>8.4820149537427646E-4</v>
      </c>
      <c r="K216" s="56">
        <f t="shared" si="21"/>
        <v>0.84419459511757755</v>
      </c>
      <c r="L216" s="47"/>
      <c r="M216" s="11" t="str">
        <f t="shared" si="20"/>
        <v>A</v>
      </c>
    </row>
    <row r="217" spans="1:13" x14ac:dyDescent="0.3">
      <c r="A217" s="23" t="s">
        <v>200</v>
      </c>
      <c r="B217" s="30" t="s">
        <v>1361</v>
      </c>
      <c r="C217" s="25" t="s">
        <v>2326</v>
      </c>
      <c r="D217" s="25" t="s">
        <v>2316</v>
      </c>
      <c r="E217" s="43">
        <v>142</v>
      </c>
      <c r="F217" s="15">
        <v>33.090000000000003</v>
      </c>
      <c r="G217" s="3">
        <f t="shared" si="17"/>
        <v>4698.7800000000007</v>
      </c>
      <c r="H217" s="48" t="str">
        <f t="shared" si="18"/>
        <v/>
      </c>
      <c r="I217" s="48" t="e">
        <f>IF(M217&lt;&gt;M218,COUNTA($G$2:G217),NA())</f>
        <v>#N/A</v>
      </c>
      <c r="J217" s="55">
        <f t="shared" si="19"/>
        <v>8.4753050982131698E-4</v>
      </c>
      <c r="K217" s="56">
        <f t="shared" si="21"/>
        <v>0.84504212562739889</v>
      </c>
      <c r="L217" s="47"/>
      <c r="M217" s="11" t="str">
        <f t="shared" si="20"/>
        <v>A</v>
      </c>
    </row>
    <row r="218" spans="1:13" x14ac:dyDescent="0.3">
      <c r="A218" s="23" t="s">
        <v>450</v>
      </c>
      <c r="B218" s="28" t="s">
        <v>1609</v>
      </c>
      <c r="C218" s="25" t="s">
        <v>2332</v>
      </c>
      <c r="D218" s="25" t="s">
        <v>2316</v>
      </c>
      <c r="E218" s="43">
        <v>100</v>
      </c>
      <c r="F218" s="15">
        <v>46.91</v>
      </c>
      <c r="G218" s="3">
        <f t="shared" si="17"/>
        <v>4691</v>
      </c>
      <c r="H218" s="48" t="str">
        <f t="shared" si="18"/>
        <v/>
      </c>
      <c r="I218" s="48" t="e">
        <f>IF(M218&lt;&gt;M219,COUNTA($G$2:G218),NA())</f>
        <v>#N/A</v>
      </c>
      <c r="J218" s="55">
        <f t="shared" si="19"/>
        <v>8.4612721207883693E-4</v>
      </c>
      <c r="K218" s="56">
        <f t="shared" si="21"/>
        <v>0.84588825283947777</v>
      </c>
      <c r="L218" s="47"/>
      <c r="M218" s="11" t="str">
        <f t="shared" si="20"/>
        <v>A</v>
      </c>
    </row>
    <row r="219" spans="1:13" x14ac:dyDescent="0.3">
      <c r="A219" s="23" t="s">
        <v>1138</v>
      </c>
      <c r="B219" s="28" t="s">
        <v>2289</v>
      </c>
      <c r="C219" s="25" t="s">
        <v>2319</v>
      </c>
      <c r="D219" s="25" t="s">
        <v>2316</v>
      </c>
      <c r="E219" s="43">
        <v>11</v>
      </c>
      <c r="F219" s="15">
        <v>425.38</v>
      </c>
      <c r="G219" s="3">
        <f t="shared" si="17"/>
        <v>4679.18</v>
      </c>
      <c r="H219" s="48" t="str">
        <f t="shared" si="18"/>
        <v/>
      </c>
      <c r="I219" s="48" t="e">
        <f>IF(M219&lt;&gt;M220,COUNTA($G$2:G219),NA())</f>
        <v>#N/A</v>
      </c>
      <c r="J219" s="55">
        <f t="shared" si="19"/>
        <v>8.4399520959604619E-4</v>
      </c>
      <c r="K219" s="56">
        <f t="shared" si="21"/>
        <v>0.84673224804907377</v>
      </c>
      <c r="L219" s="47"/>
      <c r="M219" s="11" t="str">
        <f t="shared" si="20"/>
        <v>A</v>
      </c>
    </row>
    <row r="220" spans="1:13" x14ac:dyDescent="0.3">
      <c r="A220" s="23" t="s">
        <v>550</v>
      </c>
      <c r="B220" s="28" t="s">
        <v>1708</v>
      </c>
      <c r="C220" s="25" t="s">
        <v>2326</v>
      </c>
      <c r="D220" s="25" t="s">
        <v>2316</v>
      </c>
      <c r="E220" s="43">
        <v>40</v>
      </c>
      <c r="F220" s="15">
        <v>116.66</v>
      </c>
      <c r="G220" s="3">
        <f t="shared" si="17"/>
        <v>4666.3999999999996</v>
      </c>
      <c r="H220" s="48" t="str">
        <f t="shared" si="18"/>
        <v/>
      </c>
      <c r="I220" s="48" t="e">
        <f>IF(M220&lt;&gt;M221,COUNTA($G$2:G220),NA())</f>
        <v>#N/A</v>
      </c>
      <c r="J220" s="55">
        <f t="shared" si="19"/>
        <v>8.4169004955120111E-4</v>
      </c>
      <c r="K220" s="56">
        <f t="shared" si="21"/>
        <v>0.84757393809862491</v>
      </c>
      <c r="L220" s="47"/>
      <c r="M220" s="11" t="str">
        <f t="shared" si="20"/>
        <v>A</v>
      </c>
    </row>
    <row r="221" spans="1:13" x14ac:dyDescent="0.3">
      <c r="A221" s="23" t="s">
        <v>912</v>
      </c>
      <c r="B221" s="28" t="s">
        <v>2063</v>
      </c>
      <c r="C221" s="25" t="s">
        <v>2319</v>
      </c>
      <c r="D221" s="25" t="s">
        <v>2316</v>
      </c>
      <c r="E221" s="43">
        <v>15</v>
      </c>
      <c r="F221" s="15">
        <v>309.49</v>
      </c>
      <c r="G221" s="3">
        <f t="shared" si="17"/>
        <v>4642.3500000000004</v>
      </c>
      <c r="H221" s="48" t="str">
        <f t="shared" si="18"/>
        <v/>
      </c>
      <c r="I221" s="48" t="e">
        <f>IF(M221&lt;&gt;M222,COUNTA($G$2:G221),NA())</f>
        <v>#N/A</v>
      </c>
      <c r="J221" s="55">
        <f t="shared" si="19"/>
        <v>8.3735209187682568E-4</v>
      </c>
      <c r="K221" s="56">
        <f t="shared" si="21"/>
        <v>0.84841129019050177</v>
      </c>
      <c r="L221" s="47"/>
      <c r="M221" s="11" t="str">
        <f t="shared" si="20"/>
        <v>A</v>
      </c>
    </row>
    <row r="222" spans="1:13" x14ac:dyDescent="0.3">
      <c r="A222" s="23" t="s">
        <v>742</v>
      </c>
      <c r="B222" s="28" t="s">
        <v>1896</v>
      </c>
      <c r="C222" s="25" t="s">
        <v>2319</v>
      </c>
      <c r="D222" s="25" t="s">
        <v>2318</v>
      </c>
      <c r="E222" s="43">
        <v>21</v>
      </c>
      <c r="F222" s="15">
        <v>218.19</v>
      </c>
      <c r="G222" s="3">
        <f t="shared" si="17"/>
        <v>4581.99</v>
      </c>
      <c r="H222" s="48" t="str">
        <f t="shared" si="18"/>
        <v/>
      </c>
      <c r="I222" s="48" t="e">
        <f>IF(M222&lt;&gt;M223,COUNTA($G$2:G222),NA())</f>
        <v>#N/A</v>
      </c>
      <c r="J222" s="55">
        <f t="shared" si="19"/>
        <v>8.2646481016267529E-4</v>
      </c>
      <c r="K222" s="56">
        <f t="shared" si="21"/>
        <v>0.84923775500066445</v>
      </c>
      <c r="L222" s="47"/>
      <c r="M222" s="11" t="str">
        <f t="shared" si="20"/>
        <v>A</v>
      </c>
    </row>
    <row r="223" spans="1:13" x14ac:dyDescent="0.3">
      <c r="A223" s="23" t="s">
        <v>459</v>
      </c>
      <c r="B223" s="28" t="s">
        <v>1618</v>
      </c>
      <c r="C223" s="25" t="s">
        <v>2332</v>
      </c>
      <c r="D223" s="25" t="s">
        <v>2316</v>
      </c>
      <c r="E223" s="43">
        <v>55</v>
      </c>
      <c r="F223" s="15">
        <v>82.92</v>
      </c>
      <c r="G223" s="3">
        <f t="shared" si="17"/>
        <v>4560.6000000000004</v>
      </c>
      <c r="H223" s="48" t="str">
        <f t="shared" si="18"/>
        <v/>
      </c>
      <c r="I223" s="48" t="e">
        <f>IF(M223&lt;&gt;M224,COUNTA($G$2:G223),NA())</f>
        <v>#N/A</v>
      </c>
      <c r="J223" s="55">
        <f t="shared" si="19"/>
        <v>8.2260664323315796E-4</v>
      </c>
      <c r="K223" s="56">
        <f t="shared" si="21"/>
        <v>0.85006036164389764</v>
      </c>
      <c r="L223" s="47"/>
      <c r="M223" s="11" t="str">
        <f t="shared" si="20"/>
        <v>A</v>
      </c>
    </row>
    <row r="224" spans="1:13" x14ac:dyDescent="0.3">
      <c r="A224" s="23" t="s">
        <v>617</v>
      </c>
      <c r="B224" s="28" t="s">
        <v>1774</v>
      </c>
      <c r="C224" s="25" t="s">
        <v>2319</v>
      </c>
      <c r="D224" s="25" t="s">
        <v>2316</v>
      </c>
      <c r="E224" s="43">
        <v>2</v>
      </c>
      <c r="F224" s="15">
        <v>2272.88</v>
      </c>
      <c r="G224" s="3">
        <f t="shared" si="17"/>
        <v>4545.76</v>
      </c>
      <c r="H224" s="48" t="str">
        <f t="shared" si="18"/>
        <v/>
      </c>
      <c r="I224" s="48" t="e">
        <f>IF(M224&lt;&gt;M225,COUNTA($G$2:G224),NA())</f>
        <v>#N/A</v>
      </c>
      <c r="J224" s="55">
        <f t="shared" si="19"/>
        <v>8.1992991591973866E-4</v>
      </c>
      <c r="K224" s="56">
        <f t="shared" si="21"/>
        <v>0.85088029155981737</v>
      </c>
      <c r="L224" s="47"/>
      <c r="M224" s="11" t="str">
        <f t="shared" si="20"/>
        <v>A</v>
      </c>
    </row>
    <row r="225" spans="1:13" x14ac:dyDescent="0.3">
      <c r="A225" s="23" t="s">
        <v>679</v>
      </c>
      <c r="B225" s="29" t="s">
        <v>1833</v>
      </c>
      <c r="C225" s="25" t="s">
        <v>2319</v>
      </c>
      <c r="D225" s="25" t="s">
        <v>2318</v>
      </c>
      <c r="E225" s="43">
        <v>28</v>
      </c>
      <c r="F225" s="15">
        <v>160</v>
      </c>
      <c r="G225" s="3">
        <f t="shared" si="17"/>
        <v>4480</v>
      </c>
      <c r="H225" s="48" t="str">
        <f t="shared" si="18"/>
        <v/>
      </c>
      <c r="I225" s="48" t="e">
        <f>IF(M225&lt;&gt;M226,COUNTA($G$2:G225),NA())</f>
        <v>#N/A</v>
      </c>
      <c r="J225" s="55">
        <f t="shared" si="19"/>
        <v>8.0806862291903428E-4</v>
      </c>
      <c r="K225" s="56">
        <f t="shared" si="21"/>
        <v>0.85168836018273641</v>
      </c>
      <c r="L225" s="47"/>
      <c r="M225" s="11" t="str">
        <f t="shared" si="20"/>
        <v>A</v>
      </c>
    </row>
    <row r="226" spans="1:13" x14ac:dyDescent="0.3">
      <c r="A226" s="23" t="s">
        <v>958</v>
      </c>
      <c r="B226" s="28" t="s">
        <v>2109</v>
      </c>
      <c r="C226" s="25" t="s">
        <v>2345</v>
      </c>
      <c r="D226" s="25" t="s">
        <v>2318</v>
      </c>
      <c r="E226" s="43">
        <v>25</v>
      </c>
      <c r="F226" s="15">
        <v>176.62</v>
      </c>
      <c r="G226" s="3">
        <f t="shared" si="17"/>
        <v>4415.5</v>
      </c>
      <c r="H226" s="48" t="str">
        <f t="shared" si="18"/>
        <v/>
      </c>
      <c r="I226" s="48" t="e">
        <f>IF(M226&lt;&gt;M227,COUNTA($G$2:G226),NA())</f>
        <v>#N/A</v>
      </c>
      <c r="J226" s="55">
        <f t="shared" si="19"/>
        <v>7.9643459921852576E-4</v>
      </c>
      <c r="K226" s="56">
        <f t="shared" si="21"/>
        <v>0.85248479478195494</v>
      </c>
      <c r="L226" s="47"/>
      <c r="M226" s="11" t="str">
        <f t="shared" si="20"/>
        <v>A</v>
      </c>
    </row>
    <row r="227" spans="1:13" x14ac:dyDescent="0.3">
      <c r="A227" s="23" t="s">
        <v>245</v>
      </c>
      <c r="B227" s="28" t="s">
        <v>1405</v>
      </c>
      <c r="C227" s="25" t="s">
        <v>2347</v>
      </c>
      <c r="D227" s="25" t="s">
        <v>2316</v>
      </c>
      <c r="E227" s="43">
        <v>349</v>
      </c>
      <c r="F227" s="15">
        <v>12.58</v>
      </c>
      <c r="G227" s="3">
        <f t="shared" si="17"/>
        <v>4390.42</v>
      </c>
      <c r="H227" s="48" t="str">
        <f t="shared" si="18"/>
        <v/>
      </c>
      <c r="I227" s="48" t="e">
        <f>IF(M227&lt;&gt;M228,COUNTA($G$2:G227),NA())</f>
        <v>#N/A</v>
      </c>
      <c r="J227" s="55">
        <f t="shared" si="19"/>
        <v>7.9191085790986299E-4</v>
      </c>
      <c r="K227" s="56">
        <f t="shared" si="21"/>
        <v>0.8532767056398648</v>
      </c>
      <c r="L227" s="47"/>
      <c r="M227" s="11" t="str">
        <f t="shared" si="20"/>
        <v>A</v>
      </c>
    </row>
    <row r="228" spans="1:13" x14ac:dyDescent="0.3">
      <c r="A228" s="23" t="s">
        <v>566</v>
      </c>
      <c r="B228" s="28" t="s">
        <v>1724</v>
      </c>
      <c r="C228" s="25" t="s">
        <v>2351</v>
      </c>
      <c r="D228" s="25" t="s">
        <v>2316</v>
      </c>
      <c r="E228" s="43">
        <v>1690</v>
      </c>
      <c r="F228" s="15">
        <v>2.58</v>
      </c>
      <c r="G228" s="3">
        <f t="shared" si="17"/>
        <v>4360.2</v>
      </c>
      <c r="H228" s="48" t="str">
        <f t="shared" si="18"/>
        <v/>
      </c>
      <c r="I228" s="48" t="e">
        <f>IF(M228&lt;&gt;M229,COUNTA($G$2:G228),NA())</f>
        <v>#N/A</v>
      </c>
      <c r="J228" s="55">
        <f t="shared" si="19"/>
        <v>7.8646000215436892E-4</v>
      </c>
      <c r="K228" s="56">
        <f t="shared" si="21"/>
        <v>0.85406316564201912</v>
      </c>
      <c r="L228" s="47"/>
      <c r="M228" s="11" t="str">
        <f t="shared" si="20"/>
        <v>A</v>
      </c>
    </row>
    <row r="229" spans="1:13" x14ac:dyDescent="0.3">
      <c r="A229" s="23" t="s">
        <v>1096</v>
      </c>
      <c r="B229" s="29" t="s">
        <v>2247</v>
      </c>
      <c r="C229" s="25" t="s">
        <v>2328</v>
      </c>
      <c r="D229" s="25" t="s">
        <v>2318</v>
      </c>
      <c r="E229" s="43">
        <v>29</v>
      </c>
      <c r="F229" s="15">
        <v>150.33000000000001</v>
      </c>
      <c r="G229" s="3">
        <f t="shared" si="17"/>
        <v>4359.5700000000006</v>
      </c>
      <c r="H229" s="48" t="str">
        <f t="shared" si="18"/>
        <v/>
      </c>
      <c r="I229" s="48" t="e">
        <f>IF(M229&lt;&gt;M230,COUNTA($G$2:G229),NA())</f>
        <v>#N/A</v>
      </c>
      <c r="J229" s="55">
        <f t="shared" si="19"/>
        <v>7.863463675042711E-4</v>
      </c>
      <c r="K229" s="56">
        <f t="shared" si="21"/>
        <v>0.85484951200952342</v>
      </c>
      <c r="L229" s="47"/>
      <c r="M229" s="11" t="str">
        <f t="shared" si="20"/>
        <v>A</v>
      </c>
    </row>
    <row r="230" spans="1:13" x14ac:dyDescent="0.3">
      <c r="A230" s="23" t="s">
        <v>145</v>
      </c>
      <c r="B230" s="28" t="s">
        <v>1306</v>
      </c>
      <c r="C230" s="25" t="s">
        <v>2329</v>
      </c>
      <c r="D230" s="25" t="s">
        <v>2316</v>
      </c>
      <c r="E230" s="43">
        <v>2</v>
      </c>
      <c r="F230" s="15">
        <v>2168.92</v>
      </c>
      <c r="G230" s="3">
        <f t="shared" si="17"/>
        <v>4337.84</v>
      </c>
      <c r="H230" s="48" t="str">
        <f t="shared" si="18"/>
        <v/>
      </c>
      <c r="I230" s="48" t="e">
        <f>IF(M230&lt;&gt;M231,COUNTA($G$2:G230),NA())</f>
        <v>#N/A</v>
      </c>
      <c r="J230" s="55">
        <f t="shared" si="19"/>
        <v>7.8242687393819278E-4</v>
      </c>
      <c r="K230" s="56">
        <f t="shared" si="21"/>
        <v>0.85563193888346156</v>
      </c>
      <c r="L230" s="47"/>
      <c r="M230" s="11" t="str">
        <f t="shared" si="20"/>
        <v>A</v>
      </c>
    </row>
    <row r="231" spans="1:13" x14ac:dyDescent="0.3">
      <c r="A231" s="23" t="s">
        <v>662</v>
      </c>
      <c r="B231" s="29" t="s">
        <v>1816</v>
      </c>
      <c r="C231" s="25" t="s">
        <v>2319</v>
      </c>
      <c r="D231" s="25" t="s">
        <v>2316</v>
      </c>
      <c r="E231" s="43">
        <v>21</v>
      </c>
      <c r="F231" s="15">
        <v>206.32</v>
      </c>
      <c r="G231" s="3">
        <f t="shared" si="17"/>
        <v>4332.72</v>
      </c>
      <c r="H231" s="48" t="str">
        <f t="shared" si="18"/>
        <v/>
      </c>
      <c r="I231" s="48" t="e">
        <f>IF(M231&lt;&gt;M232,COUNTA($G$2:G231),NA())</f>
        <v>#N/A</v>
      </c>
      <c r="J231" s="55">
        <f t="shared" si="19"/>
        <v>7.8150336694057104E-4</v>
      </c>
      <c r="K231" s="56">
        <f t="shared" si="21"/>
        <v>0.85641344225040217</v>
      </c>
      <c r="L231" s="47"/>
      <c r="M231" s="11" t="str">
        <f t="shared" si="20"/>
        <v>A</v>
      </c>
    </row>
    <row r="232" spans="1:13" x14ac:dyDescent="0.3">
      <c r="A232" s="23" t="s">
        <v>353</v>
      </c>
      <c r="B232" s="28" t="s">
        <v>1513</v>
      </c>
      <c r="C232" s="25" t="s">
        <v>2330</v>
      </c>
      <c r="D232" s="25" t="s">
        <v>2316</v>
      </c>
      <c r="E232" s="43">
        <v>8</v>
      </c>
      <c r="F232" s="15">
        <v>539.02</v>
      </c>
      <c r="G232" s="3">
        <f t="shared" si="17"/>
        <v>4312.16</v>
      </c>
      <c r="H232" s="48" t="str">
        <f t="shared" si="18"/>
        <v/>
      </c>
      <c r="I232" s="48" t="e">
        <f>IF(M232&lt;&gt;M233,COUNTA($G$2:G232),NA())</f>
        <v>#N/A</v>
      </c>
      <c r="J232" s="55">
        <f t="shared" si="19"/>
        <v>7.7779490915324612E-4</v>
      </c>
      <c r="K232" s="56">
        <f t="shared" si="21"/>
        <v>0.85719123715955536</v>
      </c>
      <c r="L232" s="47"/>
      <c r="M232" s="11" t="str">
        <f t="shared" si="20"/>
        <v>A</v>
      </c>
    </row>
    <row r="233" spans="1:13" x14ac:dyDescent="0.3">
      <c r="A233" s="23" t="s">
        <v>825</v>
      </c>
      <c r="B233" s="28" t="s">
        <v>1979</v>
      </c>
      <c r="C233" s="25" t="s">
        <v>2319</v>
      </c>
      <c r="D233" s="25" t="s">
        <v>2318</v>
      </c>
      <c r="E233" s="43">
        <v>5</v>
      </c>
      <c r="F233" s="15">
        <v>862.21</v>
      </c>
      <c r="G233" s="3">
        <f t="shared" si="17"/>
        <v>4311.05</v>
      </c>
      <c r="H233" s="48" t="str">
        <f t="shared" si="18"/>
        <v/>
      </c>
      <c r="I233" s="48" t="e">
        <f>IF(M233&lt;&gt;M234,COUNTA($G$2:G233),NA())</f>
        <v>#N/A</v>
      </c>
      <c r="J233" s="55">
        <f t="shared" si="19"/>
        <v>7.7759469572212113E-4</v>
      </c>
      <c r="K233" s="56">
        <f t="shared" si="21"/>
        <v>0.8579688318552775</v>
      </c>
      <c r="L233" s="47"/>
      <c r="M233" s="11" t="str">
        <f t="shared" si="20"/>
        <v>A</v>
      </c>
    </row>
    <row r="234" spans="1:13" x14ac:dyDescent="0.3">
      <c r="A234" s="23" t="s">
        <v>782</v>
      </c>
      <c r="B234" s="28" t="s">
        <v>1936</v>
      </c>
      <c r="C234" s="25" t="s">
        <v>2345</v>
      </c>
      <c r="D234" s="25" t="s">
        <v>2318</v>
      </c>
      <c r="E234" s="43">
        <v>19</v>
      </c>
      <c r="F234" s="15">
        <v>223.86</v>
      </c>
      <c r="G234" s="3">
        <f t="shared" si="17"/>
        <v>4253.34</v>
      </c>
      <c r="H234" s="48" t="str">
        <f t="shared" si="18"/>
        <v/>
      </c>
      <c r="I234" s="48" t="e">
        <f>IF(M234&lt;&gt;M235,COUNTA($G$2:G234),NA())</f>
        <v>#N/A</v>
      </c>
      <c r="J234" s="55">
        <f t="shared" si="19"/>
        <v>7.6718540102822439E-4</v>
      </c>
      <c r="K234" s="56">
        <f t="shared" si="21"/>
        <v>0.85873601725630577</v>
      </c>
      <c r="L234" s="47"/>
      <c r="M234" s="11" t="str">
        <f t="shared" si="20"/>
        <v>A</v>
      </c>
    </row>
    <row r="235" spans="1:13" x14ac:dyDescent="0.3">
      <c r="A235" s="23" t="s">
        <v>495</v>
      </c>
      <c r="B235" s="28" t="s">
        <v>1653</v>
      </c>
      <c r="C235" s="25" t="s">
        <v>2319</v>
      </c>
      <c r="D235" s="25" t="s">
        <v>2318</v>
      </c>
      <c r="E235" s="43">
        <v>5</v>
      </c>
      <c r="F235" s="15">
        <v>844.06</v>
      </c>
      <c r="G235" s="3">
        <f t="shared" si="17"/>
        <v>4220.2999999999993</v>
      </c>
      <c r="H235" s="48" t="str">
        <f t="shared" si="18"/>
        <v/>
      </c>
      <c r="I235" s="48" t="e">
        <f>IF(M235&lt;&gt;M236,COUNTA($G$2:G235),NA())</f>
        <v>#N/A</v>
      </c>
      <c r="J235" s="55">
        <f t="shared" si="19"/>
        <v>7.6122589493419633E-4</v>
      </c>
      <c r="K235" s="56">
        <f t="shared" si="21"/>
        <v>0.85949724315123999</v>
      </c>
      <c r="L235" s="47"/>
      <c r="M235" s="11" t="str">
        <f t="shared" si="20"/>
        <v>A</v>
      </c>
    </row>
    <row r="236" spans="1:13" x14ac:dyDescent="0.3">
      <c r="A236" s="23" t="s">
        <v>477</v>
      </c>
      <c r="B236" s="28" t="s">
        <v>1635</v>
      </c>
      <c r="C236" s="25" t="s">
        <v>2332</v>
      </c>
      <c r="D236" s="25" t="s">
        <v>2316</v>
      </c>
      <c r="E236" s="43">
        <v>80</v>
      </c>
      <c r="F236" s="15">
        <v>51.58</v>
      </c>
      <c r="G236" s="3">
        <f t="shared" si="17"/>
        <v>4126.3999999999996</v>
      </c>
      <c r="H236" s="48" t="str">
        <f t="shared" si="18"/>
        <v/>
      </c>
      <c r="I236" s="48" t="e">
        <f>IF(M236&lt;&gt;M237,COUNTA($G$2:G236),NA())</f>
        <v>#N/A</v>
      </c>
      <c r="J236" s="55">
        <f t="shared" si="19"/>
        <v>7.4428892089578179E-4</v>
      </c>
      <c r="K236" s="56">
        <f t="shared" si="21"/>
        <v>0.86024153207213572</v>
      </c>
      <c r="L236" s="47"/>
      <c r="M236" s="11" t="str">
        <f t="shared" si="20"/>
        <v>A</v>
      </c>
    </row>
    <row r="237" spans="1:13" x14ac:dyDescent="0.3">
      <c r="A237" s="23" t="s">
        <v>691</v>
      </c>
      <c r="B237" s="28" t="s">
        <v>1845</v>
      </c>
      <c r="C237" s="25" t="s">
        <v>2328</v>
      </c>
      <c r="D237" s="25" t="s">
        <v>2318</v>
      </c>
      <c r="E237" s="43">
        <v>1</v>
      </c>
      <c r="F237" s="15">
        <v>4095.37</v>
      </c>
      <c r="G237" s="3">
        <f t="shared" si="17"/>
        <v>4095.37</v>
      </c>
      <c r="H237" s="48" t="str">
        <f t="shared" si="18"/>
        <v/>
      </c>
      <c r="I237" s="48" t="e">
        <f>IF(M237&lt;&gt;M238,COUNTA($G$2:G237),NA())</f>
        <v>#N/A</v>
      </c>
      <c r="J237" s="55">
        <f t="shared" si="19"/>
        <v>7.3869196344730466E-4</v>
      </c>
      <c r="K237" s="56">
        <f t="shared" si="21"/>
        <v>0.86098022403558305</v>
      </c>
      <c r="L237" s="47"/>
      <c r="M237" s="11" t="str">
        <f t="shared" si="20"/>
        <v>A</v>
      </c>
    </row>
    <row r="238" spans="1:13" x14ac:dyDescent="0.3">
      <c r="A238" s="23" t="s">
        <v>147</v>
      </c>
      <c r="B238" s="29" t="s">
        <v>1308</v>
      </c>
      <c r="C238" s="25" t="s">
        <v>2319</v>
      </c>
      <c r="D238" s="25" t="s">
        <v>2316</v>
      </c>
      <c r="E238" s="43">
        <v>50</v>
      </c>
      <c r="F238" s="15">
        <v>81.739999999999995</v>
      </c>
      <c r="G238" s="3">
        <f t="shared" si="17"/>
        <v>4086.9999999999995</v>
      </c>
      <c r="H238" s="48" t="str">
        <f t="shared" si="18"/>
        <v/>
      </c>
      <c r="I238" s="48" t="e">
        <f>IF(M238&lt;&gt;M239,COUNTA($G$2:G238),NA())</f>
        <v>#N/A</v>
      </c>
      <c r="J238" s="55">
        <f t="shared" si="19"/>
        <v>7.3718224595314562E-4</v>
      </c>
      <c r="K238" s="56">
        <f t="shared" si="21"/>
        <v>0.86171740628153615</v>
      </c>
      <c r="L238" s="47"/>
      <c r="M238" s="11" t="str">
        <f t="shared" si="20"/>
        <v>A</v>
      </c>
    </row>
    <row r="239" spans="1:13" x14ac:dyDescent="0.3">
      <c r="A239" s="23" t="s">
        <v>502</v>
      </c>
      <c r="B239" s="28" t="s">
        <v>1660</v>
      </c>
      <c r="C239" s="25" t="s">
        <v>2319</v>
      </c>
      <c r="D239" s="25" t="s">
        <v>2318</v>
      </c>
      <c r="E239" s="43">
        <v>6</v>
      </c>
      <c r="F239" s="15">
        <v>667.62</v>
      </c>
      <c r="G239" s="3">
        <f t="shared" si="17"/>
        <v>4005.7200000000003</v>
      </c>
      <c r="H239" s="48" t="str">
        <f t="shared" si="18"/>
        <v/>
      </c>
      <c r="I239" s="48" t="e">
        <f>IF(M239&lt;&gt;M240,COUNTA($G$2:G239),NA())</f>
        <v>#N/A</v>
      </c>
      <c r="J239" s="55">
        <f t="shared" si="19"/>
        <v>7.225215723659005E-4</v>
      </c>
      <c r="K239" s="56">
        <f t="shared" si="21"/>
        <v>0.862439927853902</v>
      </c>
      <c r="L239" s="47"/>
      <c r="M239" s="11" t="str">
        <f t="shared" si="20"/>
        <v>A</v>
      </c>
    </row>
    <row r="240" spans="1:13" x14ac:dyDescent="0.3">
      <c r="A240" s="23" t="s">
        <v>885</v>
      </c>
      <c r="B240" s="28" t="s">
        <v>2036</v>
      </c>
      <c r="C240" s="25" t="s">
        <v>2328</v>
      </c>
      <c r="D240" s="25" t="s">
        <v>2318</v>
      </c>
      <c r="E240" s="43">
        <v>2</v>
      </c>
      <c r="F240" s="15">
        <v>1997.07</v>
      </c>
      <c r="G240" s="3">
        <f t="shared" si="17"/>
        <v>3994.14</v>
      </c>
      <c r="H240" s="48" t="str">
        <f t="shared" si="18"/>
        <v/>
      </c>
      <c r="I240" s="48" t="e">
        <f>IF(M240&lt;&gt;M241,COUNTA($G$2:G240),NA())</f>
        <v>#N/A</v>
      </c>
      <c r="J240" s="55">
        <f t="shared" si="19"/>
        <v>7.2043285927362308E-4</v>
      </c>
      <c r="K240" s="56">
        <f t="shared" si="21"/>
        <v>0.86316036071317559</v>
      </c>
      <c r="L240" s="47"/>
      <c r="M240" s="11" t="str">
        <f t="shared" si="20"/>
        <v>A</v>
      </c>
    </row>
    <row r="241" spans="1:13" x14ac:dyDescent="0.3">
      <c r="A241" s="23" t="s">
        <v>366</v>
      </c>
      <c r="B241" s="28" t="s">
        <v>1526</v>
      </c>
      <c r="C241" s="25" t="s">
        <v>2326</v>
      </c>
      <c r="D241" s="25" t="s">
        <v>2316</v>
      </c>
      <c r="E241" s="43">
        <v>40</v>
      </c>
      <c r="F241" s="15">
        <v>99.17</v>
      </c>
      <c r="G241" s="3">
        <f t="shared" si="17"/>
        <v>3966.8</v>
      </c>
      <c r="H241" s="48" t="str">
        <f t="shared" si="18"/>
        <v/>
      </c>
      <c r="I241" s="48" t="e">
        <f>IF(M241&lt;&gt;M242,COUNTA($G$2:G241),NA())</f>
        <v>#N/A</v>
      </c>
      <c r="J241" s="55">
        <f t="shared" si="19"/>
        <v>7.1550147620429128E-4</v>
      </c>
      <c r="K241" s="56">
        <f t="shared" si="21"/>
        <v>0.86387586218937984</v>
      </c>
      <c r="L241" s="47"/>
      <c r="M241" s="11" t="str">
        <f t="shared" si="20"/>
        <v>A</v>
      </c>
    </row>
    <row r="242" spans="1:13" x14ac:dyDescent="0.3">
      <c r="A242" s="23" t="s">
        <v>941</v>
      </c>
      <c r="B242" s="28" t="s">
        <v>2092</v>
      </c>
      <c r="C242" s="25" t="s">
        <v>2339</v>
      </c>
      <c r="D242" s="25" t="s">
        <v>2316</v>
      </c>
      <c r="E242" s="43">
        <v>14</v>
      </c>
      <c r="F242" s="15">
        <v>282.22000000000003</v>
      </c>
      <c r="G242" s="3">
        <f t="shared" si="17"/>
        <v>3951.0800000000004</v>
      </c>
      <c r="H242" s="48" t="str">
        <f t="shared" si="18"/>
        <v/>
      </c>
      <c r="I242" s="48" t="e">
        <f>IF(M242&lt;&gt;M243,COUNTA($G$2:G242),NA())</f>
        <v>#N/A</v>
      </c>
      <c r="J242" s="55">
        <f t="shared" si="19"/>
        <v>7.1266602112565584E-4</v>
      </c>
      <c r="K242" s="56">
        <f t="shared" si="21"/>
        <v>0.86458852821050547</v>
      </c>
      <c r="L242" s="47"/>
      <c r="M242" s="11" t="str">
        <f t="shared" si="20"/>
        <v>A</v>
      </c>
    </row>
    <row r="243" spans="1:13" x14ac:dyDescent="0.3">
      <c r="A243" s="23" t="s">
        <v>815</v>
      </c>
      <c r="B243" s="28" t="s">
        <v>1969</v>
      </c>
      <c r="C243" s="25" t="s">
        <v>2326</v>
      </c>
      <c r="D243" s="25" t="s">
        <v>2316</v>
      </c>
      <c r="E243" s="43">
        <v>30</v>
      </c>
      <c r="F243" s="15">
        <v>130.19999999999999</v>
      </c>
      <c r="G243" s="3">
        <f t="shared" si="17"/>
        <v>3905.9999999999995</v>
      </c>
      <c r="H243" s="48" t="str">
        <f t="shared" si="18"/>
        <v/>
      </c>
      <c r="I243" s="48" t="e">
        <f>IF(M243&lt;&gt;M244,COUNTA($G$2:G243),NA())</f>
        <v>#N/A</v>
      </c>
      <c r="J243" s="55">
        <f t="shared" si="19"/>
        <v>7.0453483060753288E-4</v>
      </c>
      <c r="K243" s="56">
        <f t="shared" si="21"/>
        <v>0.86529306304111298</v>
      </c>
      <c r="L243" s="47"/>
      <c r="M243" s="11" t="str">
        <f t="shared" si="20"/>
        <v>A</v>
      </c>
    </row>
    <row r="244" spans="1:13" x14ac:dyDescent="0.3">
      <c r="A244" s="23" t="s">
        <v>291</v>
      </c>
      <c r="B244" s="28" t="s">
        <v>1451</v>
      </c>
      <c r="C244" s="25" t="s">
        <v>2333</v>
      </c>
      <c r="D244" s="25" t="s">
        <v>2317</v>
      </c>
      <c r="E244" s="43">
        <v>11</v>
      </c>
      <c r="F244" s="15">
        <v>354.86</v>
      </c>
      <c r="G244" s="3">
        <f t="shared" si="17"/>
        <v>3903.46</v>
      </c>
      <c r="H244" s="48" t="str">
        <f t="shared" si="18"/>
        <v/>
      </c>
      <c r="I244" s="48" t="e">
        <f>IF(M244&lt;&gt;M245,COUNTA($G$2:G244),NA())</f>
        <v>#N/A</v>
      </c>
      <c r="J244" s="55">
        <f t="shared" si="19"/>
        <v>7.0407668455793159E-4</v>
      </c>
      <c r="K244" s="56">
        <f t="shared" si="21"/>
        <v>0.86599713972567094</v>
      </c>
      <c r="L244" s="47"/>
      <c r="M244" s="11" t="str">
        <f t="shared" si="20"/>
        <v>A</v>
      </c>
    </row>
    <row r="245" spans="1:13" x14ac:dyDescent="0.3">
      <c r="A245" s="23" t="s">
        <v>824</v>
      </c>
      <c r="B245" s="28" t="s">
        <v>1978</v>
      </c>
      <c r="C245" s="25" t="s">
        <v>2319</v>
      </c>
      <c r="D245" s="25" t="s">
        <v>2318</v>
      </c>
      <c r="E245" s="43">
        <v>1</v>
      </c>
      <c r="F245" s="15">
        <v>3879.3</v>
      </c>
      <c r="G245" s="3">
        <f t="shared" si="17"/>
        <v>3879.3</v>
      </c>
      <c r="H245" s="48" t="str">
        <f t="shared" si="18"/>
        <v/>
      </c>
      <c r="I245" s="48" t="e">
        <f>IF(M245&lt;&gt;M246,COUNTA($G$2:G245),NA())</f>
        <v>#N/A</v>
      </c>
      <c r="J245" s="55">
        <f t="shared" si="19"/>
        <v>6.9971888591290391E-4</v>
      </c>
      <c r="K245" s="56">
        <f t="shared" si="21"/>
        <v>0.86669685861158385</v>
      </c>
      <c r="L245" s="47"/>
      <c r="M245" s="11" t="str">
        <f t="shared" si="20"/>
        <v>A</v>
      </c>
    </row>
    <row r="246" spans="1:13" x14ac:dyDescent="0.3">
      <c r="A246" s="23" t="s">
        <v>221</v>
      </c>
      <c r="B246" s="28" t="s">
        <v>1381</v>
      </c>
      <c r="C246" s="25" t="s">
        <v>2326</v>
      </c>
      <c r="D246" s="25" t="s">
        <v>2316</v>
      </c>
      <c r="E246" s="43">
        <v>5</v>
      </c>
      <c r="F246" s="15">
        <v>774.64</v>
      </c>
      <c r="G246" s="3">
        <f t="shared" si="17"/>
        <v>3873.2</v>
      </c>
      <c r="H246" s="48" t="str">
        <f t="shared" si="18"/>
        <v/>
      </c>
      <c r="I246" s="48" t="e">
        <f>IF(M246&lt;&gt;M247,COUNTA($G$2:G246),NA())</f>
        <v>#N/A</v>
      </c>
      <c r="J246" s="55">
        <f t="shared" si="19"/>
        <v>6.9861861390401857E-4</v>
      </c>
      <c r="K246" s="56">
        <f t="shared" si="21"/>
        <v>0.86739547722548782</v>
      </c>
      <c r="L246" s="47"/>
      <c r="M246" s="11" t="str">
        <f t="shared" si="20"/>
        <v>A</v>
      </c>
    </row>
    <row r="247" spans="1:13" x14ac:dyDescent="0.3">
      <c r="A247" s="23" t="s">
        <v>890</v>
      </c>
      <c r="B247" s="28" t="s">
        <v>2041</v>
      </c>
      <c r="C247" s="25" t="s">
        <v>2328</v>
      </c>
      <c r="D247" s="25" t="s">
        <v>2318</v>
      </c>
      <c r="E247" s="43">
        <v>1</v>
      </c>
      <c r="F247" s="15">
        <v>3842.69</v>
      </c>
      <c r="G247" s="3">
        <f t="shared" si="17"/>
        <v>3842.69</v>
      </c>
      <c r="H247" s="48" t="str">
        <f t="shared" si="18"/>
        <v/>
      </c>
      <c r="I247" s="48" t="e">
        <f>IF(M247&lt;&gt;M248,COUNTA($G$2:G247),NA())</f>
        <v>#N/A</v>
      </c>
      <c r="J247" s="55">
        <f t="shared" si="19"/>
        <v>6.9311545013498745E-4</v>
      </c>
      <c r="K247" s="56">
        <f t="shared" si="21"/>
        <v>0.86808859267562277</v>
      </c>
      <c r="L247" s="47"/>
      <c r="M247" s="11" t="str">
        <f t="shared" si="20"/>
        <v>A</v>
      </c>
    </row>
    <row r="248" spans="1:13" x14ac:dyDescent="0.3">
      <c r="A248" s="23" t="s">
        <v>1140</v>
      </c>
      <c r="B248" s="29" t="s">
        <v>2291</v>
      </c>
      <c r="C248" s="25" t="s">
        <v>2319</v>
      </c>
      <c r="D248" s="25" t="s">
        <v>2316</v>
      </c>
      <c r="E248" s="43">
        <v>55</v>
      </c>
      <c r="F248" s="15">
        <v>68.95</v>
      </c>
      <c r="G248" s="3">
        <f t="shared" si="17"/>
        <v>3792.25</v>
      </c>
      <c r="H248" s="48" t="str">
        <f t="shared" si="18"/>
        <v/>
      </c>
      <c r="I248" s="48" t="e">
        <f>IF(M248&lt;&gt;M249,COUNTA($G$2:G248),NA())</f>
        <v>#N/A</v>
      </c>
      <c r="J248" s="55">
        <f t="shared" si="19"/>
        <v>6.8401746322872933E-4</v>
      </c>
      <c r="K248" s="56">
        <f t="shared" si="21"/>
        <v>0.86877261013885154</v>
      </c>
      <c r="L248" s="47"/>
      <c r="M248" s="11" t="str">
        <f t="shared" si="20"/>
        <v>A</v>
      </c>
    </row>
    <row r="249" spans="1:13" x14ac:dyDescent="0.3">
      <c r="A249" s="23" t="s">
        <v>331</v>
      </c>
      <c r="B249" s="28" t="s">
        <v>1491</v>
      </c>
      <c r="C249" s="25" t="s">
        <v>2319</v>
      </c>
      <c r="D249" s="25" t="s">
        <v>2318</v>
      </c>
      <c r="E249" s="43">
        <v>22</v>
      </c>
      <c r="F249" s="15">
        <v>171.31</v>
      </c>
      <c r="G249" s="3">
        <f t="shared" si="17"/>
        <v>3768.82</v>
      </c>
      <c r="H249" s="48" t="str">
        <f t="shared" si="18"/>
        <v/>
      </c>
      <c r="I249" s="48" t="e">
        <f>IF(M249&lt;&gt;M250,COUNTA($G$2:G249),NA())</f>
        <v>#N/A</v>
      </c>
      <c r="J249" s="55">
        <f t="shared" si="19"/>
        <v>6.7979133647984703E-4</v>
      </c>
      <c r="K249" s="56">
        <f t="shared" si="21"/>
        <v>0.86945240147533143</v>
      </c>
      <c r="L249" s="47"/>
      <c r="M249" s="11" t="str">
        <f t="shared" si="20"/>
        <v>A</v>
      </c>
    </row>
    <row r="250" spans="1:13" x14ac:dyDescent="0.3">
      <c r="A250" s="23" t="s">
        <v>441</v>
      </c>
      <c r="B250" s="28" t="s">
        <v>1600</v>
      </c>
      <c r="C250" s="25" t="s">
        <v>2319</v>
      </c>
      <c r="D250" s="25" t="s">
        <v>2316</v>
      </c>
      <c r="E250" s="43">
        <v>536</v>
      </c>
      <c r="F250" s="15">
        <v>6.99</v>
      </c>
      <c r="G250" s="3">
        <f t="shared" si="17"/>
        <v>3746.6400000000003</v>
      </c>
      <c r="H250" s="48" t="str">
        <f t="shared" si="18"/>
        <v/>
      </c>
      <c r="I250" s="48" t="e">
        <f>IF(M250&lt;&gt;M251,COUNTA($G$2:G250),NA())</f>
        <v>#N/A</v>
      </c>
      <c r="J250" s="55">
        <f t="shared" si="19"/>
        <v>6.7579067530655591E-4</v>
      </c>
      <c r="K250" s="56">
        <f t="shared" si="21"/>
        <v>0.87012819215063797</v>
      </c>
      <c r="L250" s="47"/>
      <c r="M250" s="11" t="str">
        <f t="shared" si="20"/>
        <v>A</v>
      </c>
    </row>
    <row r="251" spans="1:13" x14ac:dyDescent="0.3">
      <c r="A251" s="23" t="s">
        <v>483</v>
      </c>
      <c r="B251" s="28" t="s">
        <v>1641</v>
      </c>
      <c r="C251" s="25" t="s">
        <v>2319</v>
      </c>
      <c r="D251" s="25" t="s">
        <v>2318</v>
      </c>
      <c r="E251" s="43">
        <v>3</v>
      </c>
      <c r="F251" s="15">
        <v>1246.51</v>
      </c>
      <c r="G251" s="3">
        <f t="shared" si="17"/>
        <v>3739.5299999999997</v>
      </c>
      <c r="H251" s="48" t="str">
        <f t="shared" si="18"/>
        <v/>
      </c>
      <c r="I251" s="48" t="e">
        <f>IF(M251&lt;&gt;M252,COUNTA($G$2:G251),NA())</f>
        <v>#N/A</v>
      </c>
      <c r="J251" s="55">
        <f t="shared" si="19"/>
        <v>6.7450822711259282E-4</v>
      </c>
      <c r="K251" s="56">
        <f t="shared" si="21"/>
        <v>0.87080270037775054</v>
      </c>
      <c r="L251" s="47"/>
      <c r="M251" s="11" t="str">
        <f t="shared" si="20"/>
        <v>A</v>
      </c>
    </row>
    <row r="252" spans="1:13" x14ac:dyDescent="0.3">
      <c r="A252" s="23" t="s">
        <v>713</v>
      </c>
      <c r="B252" s="29" t="s">
        <v>1867</v>
      </c>
      <c r="C252" s="25" t="s">
        <v>2319</v>
      </c>
      <c r="D252" s="25" t="s">
        <v>2318</v>
      </c>
      <c r="E252" s="43">
        <v>5</v>
      </c>
      <c r="F252" s="15">
        <v>743.52</v>
      </c>
      <c r="G252" s="3">
        <f t="shared" si="17"/>
        <v>3717.6</v>
      </c>
      <c r="H252" s="48" t="str">
        <f t="shared" si="18"/>
        <v/>
      </c>
      <c r="I252" s="48" t="e">
        <f>IF(M252&lt;&gt;M253,COUNTA($G$2:G252),NA())</f>
        <v>#N/A</v>
      </c>
      <c r="J252" s="55">
        <f t="shared" si="19"/>
        <v>6.7055265905442002E-4</v>
      </c>
      <c r="K252" s="56">
        <f t="shared" si="21"/>
        <v>0.87147325303680501</v>
      </c>
      <c r="L252" s="47"/>
      <c r="M252" s="11" t="str">
        <f t="shared" si="20"/>
        <v>A</v>
      </c>
    </row>
    <row r="253" spans="1:13" x14ac:dyDescent="0.3">
      <c r="A253" s="23" t="s">
        <v>649</v>
      </c>
      <c r="B253" s="28" t="s">
        <v>1803</v>
      </c>
      <c r="C253" s="25" t="s">
        <v>2324</v>
      </c>
      <c r="D253" s="25" t="s">
        <v>2318</v>
      </c>
      <c r="E253" s="43">
        <v>3</v>
      </c>
      <c r="F253" s="15">
        <v>1227.6099999999999</v>
      </c>
      <c r="G253" s="3">
        <f t="shared" si="17"/>
        <v>3682.83</v>
      </c>
      <c r="H253" s="48" t="str">
        <f t="shared" si="18"/>
        <v/>
      </c>
      <c r="I253" s="48" t="e">
        <f>IF(M253&lt;&gt;M254,COUNTA($G$2:G253),NA())</f>
        <v>#N/A</v>
      </c>
      <c r="J253" s="55">
        <f t="shared" si="19"/>
        <v>6.6428110860377383E-4</v>
      </c>
      <c r="K253" s="56">
        <f t="shared" si="21"/>
        <v>0.87213753414540873</v>
      </c>
      <c r="L253" s="47"/>
      <c r="M253" s="11" t="str">
        <f t="shared" si="20"/>
        <v>A</v>
      </c>
    </row>
    <row r="254" spans="1:13" x14ac:dyDescent="0.3">
      <c r="A254" s="23" t="s">
        <v>359</v>
      </c>
      <c r="B254" s="28" t="s">
        <v>1519</v>
      </c>
      <c r="C254" s="25" t="s">
        <v>2329</v>
      </c>
      <c r="D254" s="25" t="s">
        <v>2316</v>
      </c>
      <c r="E254" s="43">
        <v>13</v>
      </c>
      <c r="F254" s="15">
        <v>281.5</v>
      </c>
      <c r="G254" s="3">
        <f t="shared" si="17"/>
        <v>3659.5</v>
      </c>
      <c r="H254" s="48" t="str">
        <f t="shared" si="18"/>
        <v/>
      </c>
      <c r="I254" s="48" t="e">
        <f>IF(M254&lt;&gt;M255,COUNTA($G$2:G254),NA())</f>
        <v>#N/A</v>
      </c>
      <c r="J254" s="55">
        <f t="shared" si="19"/>
        <v>6.6007301910093877E-4</v>
      </c>
      <c r="K254" s="56">
        <f t="shared" si="21"/>
        <v>0.87279760716450971</v>
      </c>
      <c r="L254" s="47"/>
      <c r="M254" s="11" t="str">
        <f t="shared" si="20"/>
        <v>A</v>
      </c>
    </row>
    <row r="255" spans="1:13" x14ac:dyDescent="0.3">
      <c r="A255" s="23" t="s">
        <v>1154</v>
      </c>
      <c r="B255" s="29" t="s">
        <v>2305</v>
      </c>
      <c r="C255" s="25" t="s">
        <v>2319</v>
      </c>
      <c r="D255" s="25" t="s">
        <v>2316</v>
      </c>
      <c r="E255" s="43">
        <v>5</v>
      </c>
      <c r="F255" s="15">
        <v>724.14</v>
      </c>
      <c r="G255" s="3">
        <f t="shared" si="17"/>
        <v>3620.7</v>
      </c>
      <c r="H255" s="48" t="str">
        <f t="shared" si="18"/>
        <v/>
      </c>
      <c r="I255" s="48" t="e">
        <f>IF(M255&lt;&gt;M256,COUNTA($G$2:G255),NA())</f>
        <v>#N/A</v>
      </c>
      <c r="J255" s="55">
        <f t="shared" si="19"/>
        <v>6.5307456763458638E-4</v>
      </c>
      <c r="K255" s="56">
        <f t="shared" si="21"/>
        <v>0.87345068173214435</v>
      </c>
      <c r="L255" s="47"/>
      <c r="M255" s="11" t="str">
        <f t="shared" si="20"/>
        <v>A</v>
      </c>
    </row>
    <row r="256" spans="1:13" x14ac:dyDescent="0.3">
      <c r="A256" s="23" t="s">
        <v>916</v>
      </c>
      <c r="B256" s="28" t="s">
        <v>2067</v>
      </c>
      <c r="C256" s="25" t="s">
        <v>2319</v>
      </c>
      <c r="D256" s="25" t="s">
        <v>2318</v>
      </c>
      <c r="E256" s="43">
        <v>10</v>
      </c>
      <c r="F256" s="15">
        <v>360.88</v>
      </c>
      <c r="G256" s="3">
        <f t="shared" si="17"/>
        <v>3608.8</v>
      </c>
      <c r="H256" s="48" t="str">
        <f t="shared" si="18"/>
        <v/>
      </c>
      <c r="I256" s="48" t="e">
        <f>IF(M256&lt;&gt;M257,COUNTA($G$2:G256),NA())</f>
        <v>#N/A</v>
      </c>
      <c r="J256" s="55">
        <f t="shared" si="19"/>
        <v>6.5092813535495776E-4</v>
      </c>
      <c r="K256" s="56">
        <f t="shared" si="21"/>
        <v>0.8741016098674993</v>
      </c>
      <c r="L256" s="47"/>
      <c r="M256" s="11" t="str">
        <f t="shared" si="20"/>
        <v>A</v>
      </c>
    </row>
    <row r="257" spans="1:13" x14ac:dyDescent="0.3">
      <c r="A257" s="23" t="s">
        <v>596</v>
      </c>
      <c r="B257" s="28" t="s">
        <v>1754</v>
      </c>
      <c r="C257" s="25" t="s">
        <v>2347</v>
      </c>
      <c r="D257" s="25" t="s">
        <v>2316</v>
      </c>
      <c r="E257" s="43">
        <v>663</v>
      </c>
      <c r="F257" s="15">
        <v>5.43</v>
      </c>
      <c r="G257" s="3">
        <f t="shared" si="17"/>
        <v>3600.0899999999997</v>
      </c>
      <c r="H257" s="48" t="str">
        <f t="shared" si="18"/>
        <v/>
      </c>
      <c r="I257" s="48" t="e">
        <f>IF(M257&lt;&gt;M258,COUNTA($G$2:G257),NA())</f>
        <v>#N/A</v>
      </c>
      <c r="J257" s="55">
        <f t="shared" si="19"/>
        <v>6.4935709122423784E-4</v>
      </c>
      <c r="K257" s="56">
        <f t="shared" si="21"/>
        <v>0.87475096695872356</v>
      </c>
      <c r="L257" s="47"/>
      <c r="M257" s="11" t="str">
        <f t="shared" si="20"/>
        <v>A</v>
      </c>
    </row>
    <row r="258" spans="1:13" x14ac:dyDescent="0.3">
      <c r="A258" s="23" t="s">
        <v>1059</v>
      </c>
      <c r="B258" s="28" t="s">
        <v>2210</v>
      </c>
      <c r="C258" s="25" t="s">
        <v>2345</v>
      </c>
      <c r="D258" s="25" t="s">
        <v>2318</v>
      </c>
      <c r="E258" s="43">
        <v>10</v>
      </c>
      <c r="F258" s="15">
        <v>359.9</v>
      </c>
      <c r="G258" s="3">
        <f t="shared" ref="G258:G321" si="22">E258*F258</f>
        <v>3599</v>
      </c>
      <c r="H258" s="48" t="str">
        <f t="shared" si="18"/>
        <v/>
      </c>
      <c r="I258" s="48" t="e">
        <f>IF(M258&lt;&gt;M259,COUNTA($G$2:G258),NA())</f>
        <v>#N/A</v>
      </c>
      <c r="J258" s="55">
        <f t="shared" si="19"/>
        <v>6.4916048524232231E-4</v>
      </c>
      <c r="K258" s="56">
        <f t="shared" si="21"/>
        <v>0.87540012744396589</v>
      </c>
      <c r="L258" s="47"/>
      <c r="M258" s="11" t="str">
        <f t="shared" si="20"/>
        <v>A</v>
      </c>
    </row>
    <row r="259" spans="1:13" x14ac:dyDescent="0.3">
      <c r="A259" s="23" t="s">
        <v>543</v>
      </c>
      <c r="B259" s="28" t="s">
        <v>1701</v>
      </c>
      <c r="C259" s="25" t="s">
        <v>2350</v>
      </c>
      <c r="D259" s="25" t="s">
        <v>2317</v>
      </c>
      <c r="E259" s="43">
        <v>2</v>
      </c>
      <c r="F259" s="15">
        <v>1798.05</v>
      </c>
      <c r="G259" s="3">
        <f t="shared" si="22"/>
        <v>3596.1</v>
      </c>
      <c r="H259" s="48" t="str">
        <f t="shared" ref="H259:H322" si="23">IFERROR(I259,"")</f>
        <v/>
      </c>
      <c r="I259" s="48" t="e">
        <f>IF(M259&lt;&gt;M260,COUNTA($G$2:G259),NA())</f>
        <v>#N/A</v>
      </c>
      <c r="J259" s="55">
        <f t="shared" ref="J259:J322" si="24">G259/$U$2</f>
        <v>6.4863740510695067E-4</v>
      </c>
      <c r="K259" s="56">
        <f t="shared" si="21"/>
        <v>0.87604876484907279</v>
      </c>
      <c r="L259" s="47"/>
      <c r="M259" s="11" t="str">
        <f t="shared" ref="M259:M322" si="25">VLOOKUP(G259,$P$2:$R$4,2,TRUE)</f>
        <v>A</v>
      </c>
    </row>
    <row r="260" spans="1:13" x14ac:dyDescent="0.3">
      <c r="A260" s="23" t="s">
        <v>922</v>
      </c>
      <c r="B260" s="28" t="s">
        <v>2073</v>
      </c>
      <c r="C260" s="25" t="s">
        <v>2329</v>
      </c>
      <c r="D260" s="25" t="s">
        <v>2316</v>
      </c>
      <c r="E260" s="43">
        <v>8</v>
      </c>
      <c r="F260" s="15">
        <v>447.73</v>
      </c>
      <c r="G260" s="3">
        <f t="shared" si="22"/>
        <v>3581.84</v>
      </c>
      <c r="H260" s="48" t="str">
        <f t="shared" si="23"/>
        <v/>
      </c>
      <c r="I260" s="48" t="e">
        <f>IF(M260&lt;&gt;M261,COUNTA($G$2:G260),NA())</f>
        <v>#N/A</v>
      </c>
      <c r="J260" s="55">
        <f t="shared" si="24"/>
        <v>6.4606529382060579E-4</v>
      </c>
      <c r="K260" s="56">
        <f t="shared" ref="K260:K323" si="26">K259+J260</f>
        <v>0.8766948301428934</v>
      </c>
      <c r="L260" s="47"/>
      <c r="M260" s="11" t="str">
        <f t="shared" si="25"/>
        <v>A</v>
      </c>
    </row>
    <row r="261" spans="1:13" x14ac:dyDescent="0.3">
      <c r="A261" s="23" t="s">
        <v>920</v>
      </c>
      <c r="B261" s="28" t="s">
        <v>2071</v>
      </c>
      <c r="C261" s="25" t="s">
        <v>2319</v>
      </c>
      <c r="D261" s="25" t="s">
        <v>2318</v>
      </c>
      <c r="E261" s="43">
        <v>4</v>
      </c>
      <c r="F261" s="15">
        <v>893.34</v>
      </c>
      <c r="G261" s="3">
        <f t="shared" si="22"/>
        <v>3573.36</v>
      </c>
      <c r="H261" s="48" t="str">
        <f t="shared" si="23"/>
        <v/>
      </c>
      <c r="I261" s="48" t="e">
        <f>IF(M261&lt;&gt;M262,COUNTA($G$2:G261),NA())</f>
        <v>#N/A</v>
      </c>
      <c r="J261" s="55">
        <f t="shared" si="24"/>
        <v>6.4453573535579471E-4</v>
      </c>
      <c r="K261" s="56">
        <f t="shared" si="26"/>
        <v>0.87733936587824923</v>
      </c>
      <c r="L261" s="47"/>
      <c r="M261" s="11" t="str">
        <f t="shared" si="25"/>
        <v>A</v>
      </c>
    </row>
    <row r="262" spans="1:13" x14ac:dyDescent="0.3">
      <c r="A262" s="23" t="s">
        <v>1130</v>
      </c>
      <c r="B262" s="28" t="s">
        <v>2281</v>
      </c>
      <c r="C262" s="25" t="s">
        <v>2320</v>
      </c>
      <c r="D262" s="25" t="s">
        <v>2317</v>
      </c>
      <c r="E262" s="43">
        <v>2</v>
      </c>
      <c r="F262" s="15">
        <v>1760.13</v>
      </c>
      <c r="G262" s="3">
        <f t="shared" si="22"/>
        <v>3520.26</v>
      </c>
      <c r="H262" s="48" t="str">
        <f t="shared" si="23"/>
        <v/>
      </c>
      <c r="I262" s="48" t="e">
        <f>IF(M262&lt;&gt;M263,COUNTA($G$2:G262),NA())</f>
        <v>#N/A</v>
      </c>
      <c r="J262" s="55">
        <f t="shared" si="24"/>
        <v>6.3495795770467849E-4</v>
      </c>
      <c r="K262" s="56">
        <f t="shared" si="26"/>
        <v>0.87797432383595386</v>
      </c>
      <c r="L262" s="47"/>
      <c r="M262" s="11" t="str">
        <f t="shared" si="25"/>
        <v>A</v>
      </c>
    </row>
    <row r="263" spans="1:13" x14ac:dyDescent="0.3">
      <c r="A263" s="23" t="s">
        <v>274</v>
      </c>
      <c r="B263" s="28" t="s">
        <v>1434</v>
      </c>
      <c r="C263" s="25" t="s">
        <v>2326</v>
      </c>
      <c r="D263" s="25" t="s">
        <v>2316</v>
      </c>
      <c r="E263" s="43">
        <v>6</v>
      </c>
      <c r="F263" s="15">
        <v>583.03</v>
      </c>
      <c r="G263" s="3">
        <f t="shared" si="22"/>
        <v>3498.18</v>
      </c>
      <c r="H263" s="48" t="str">
        <f t="shared" si="23"/>
        <v/>
      </c>
      <c r="I263" s="48" t="e">
        <f>IF(M263&lt;&gt;M264,COUNTA($G$2:G263),NA())</f>
        <v>#N/A</v>
      </c>
      <c r="J263" s="55">
        <f t="shared" si="24"/>
        <v>6.309753337774346E-4</v>
      </c>
      <c r="K263" s="56">
        <f t="shared" si="26"/>
        <v>0.87860529916973129</v>
      </c>
      <c r="L263" s="47"/>
      <c r="M263" s="11" t="str">
        <f t="shared" si="25"/>
        <v>A</v>
      </c>
    </row>
    <row r="264" spans="1:13" x14ac:dyDescent="0.3">
      <c r="A264" s="23" t="s">
        <v>928</v>
      </c>
      <c r="B264" s="29" t="s">
        <v>2079</v>
      </c>
      <c r="C264" s="25" t="s">
        <v>2319</v>
      </c>
      <c r="D264" s="25" t="s">
        <v>2316</v>
      </c>
      <c r="E264" s="43">
        <v>72</v>
      </c>
      <c r="F264" s="15">
        <v>48.52</v>
      </c>
      <c r="G264" s="3">
        <f t="shared" si="22"/>
        <v>3493.44</v>
      </c>
      <c r="H264" s="48" t="str">
        <f t="shared" si="23"/>
        <v/>
      </c>
      <c r="I264" s="48" t="e">
        <f>IF(M264&lt;&gt;M265,COUNTA($G$2:G264),NA())</f>
        <v>#N/A</v>
      </c>
      <c r="J264" s="55">
        <f t="shared" si="24"/>
        <v>6.3012036831479258E-4</v>
      </c>
      <c r="K264" s="56">
        <f t="shared" si="26"/>
        <v>0.87923541953804607</v>
      </c>
      <c r="L264" s="47"/>
      <c r="M264" s="11" t="str">
        <f t="shared" si="25"/>
        <v>A</v>
      </c>
    </row>
    <row r="265" spans="1:13" x14ac:dyDescent="0.3">
      <c r="A265" s="23" t="s">
        <v>690</v>
      </c>
      <c r="B265" s="28" t="s">
        <v>1844</v>
      </c>
      <c r="C265" s="25" t="s">
        <v>2328</v>
      </c>
      <c r="D265" s="25" t="s">
        <v>2318</v>
      </c>
      <c r="E265" s="43">
        <v>1</v>
      </c>
      <c r="F265" s="15">
        <v>3418.22</v>
      </c>
      <c r="G265" s="3">
        <f t="shared" si="22"/>
        <v>3418.22</v>
      </c>
      <c r="H265" s="48" t="str">
        <f t="shared" si="23"/>
        <v/>
      </c>
      <c r="I265" s="48" t="e">
        <f>IF(M265&lt;&gt;M266,COUNTA($G$2:G265),NA())</f>
        <v>#N/A</v>
      </c>
      <c r="J265" s="55">
        <f t="shared" si="24"/>
        <v>6.1655275183801364E-4</v>
      </c>
      <c r="K265" s="56">
        <f t="shared" si="26"/>
        <v>0.8798519722898841</v>
      </c>
      <c r="L265" s="47"/>
      <c r="M265" s="11" t="str">
        <f t="shared" si="25"/>
        <v>A</v>
      </c>
    </row>
    <row r="266" spans="1:13" x14ac:dyDescent="0.3">
      <c r="A266" s="23" t="s">
        <v>615</v>
      </c>
      <c r="B266" s="28" t="s">
        <v>1772</v>
      </c>
      <c r="C266" s="25" t="s">
        <v>2319</v>
      </c>
      <c r="D266" s="25" t="s">
        <v>2318</v>
      </c>
      <c r="E266" s="43">
        <v>33</v>
      </c>
      <c r="F266" s="15">
        <v>100</v>
      </c>
      <c r="G266" s="3">
        <f t="shared" si="22"/>
        <v>3300</v>
      </c>
      <c r="H266" s="48" t="str">
        <f t="shared" si="23"/>
        <v/>
      </c>
      <c r="I266" s="48" t="e">
        <f>IF(M266&lt;&gt;M267,COUNTA($G$2:G266),NA())</f>
        <v>#N/A</v>
      </c>
      <c r="J266" s="55">
        <f t="shared" si="24"/>
        <v>5.9522911956089576E-4</v>
      </c>
      <c r="K266" s="56">
        <f t="shared" si="26"/>
        <v>0.88044720140944499</v>
      </c>
      <c r="L266" s="47"/>
      <c r="M266" s="11" t="str">
        <f t="shared" si="25"/>
        <v>A</v>
      </c>
    </row>
    <row r="267" spans="1:13" x14ac:dyDescent="0.3">
      <c r="A267" s="23" t="s">
        <v>1026</v>
      </c>
      <c r="B267" s="28" t="s">
        <v>2177</v>
      </c>
      <c r="C267" s="25" t="s">
        <v>2345</v>
      </c>
      <c r="D267" s="25" t="s">
        <v>2318</v>
      </c>
      <c r="E267" s="43">
        <v>10</v>
      </c>
      <c r="F267" s="15">
        <v>329.3</v>
      </c>
      <c r="G267" s="3">
        <f t="shared" si="22"/>
        <v>3293</v>
      </c>
      <c r="H267" s="48" t="str">
        <f t="shared" si="23"/>
        <v/>
      </c>
      <c r="I267" s="48" t="e">
        <f>IF(M267&lt;&gt;M268,COUNTA($G$2:G267),NA())</f>
        <v>#N/A</v>
      </c>
      <c r="J267" s="55">
        <f t="shared" si="24"/>
        <v>5.9396651233758471E-4</v>
      </c>
      <c r="K267" s="56">
        <f t="shared" si="26"/>
        <v>0.88104116792178255</v>
      </c>
      <c r="L267" s="47"/>
      <c r="M267" s="11" t="str">
        <f t="shared" si="25"/>
        <v>A</v>
      </c>
    </row>
    <row r="268" spans="1:13" x14ac:dyDescent="0.3">
      <c r="A268" s="23" t="s">
        <v>628</v>
      </c>
      <c r="B268" s="28" t="s">
        <v>1785</v>
      </c>
      <c r="C268" s="25" t="s">
        <v>2319</v>
      </c>
      <c r="D268" s="25" t="s">
        <v>2316</v>
      </c>
      <c r="E268" s="43">
        <v>15</v>
      </c>
      <c r="F268" s="15">
        <v>218.71</v>
      </c>
      <c r="G268" s="3">
        <f t="shared" si="22"/>
        <v>3280.65</v>
      </c>
      <c r="H268" s="48" t="str">
        <f t="shared" si="23"/>
        <v/>
      </c>
      <c r="I268" s="48" t="e">
        <f>IF(M268&lt;&gt;M269,COUNTA($G$2:G268),NA())</f>
        <v>#N/A</v>
      </c>
      <c r="J268" s="55">
        <f t="shared" si="24"/>
        <v>5.9173891245074329E-4</v>
      </c>
      <c r="K268" s="56">
        <f t="shared" si="26"/>
        <v>0.88163290683423334</v>
      </c>
      <c r="L268" s="47"/>
      <c r="M268" s="11" t="str">
        <f t="shared" si="25"/>
        <v>A</v>
      </c>
    </row>
    <row r="269" spans="1:13" x14ac:dyDescent="0.3">
      <c r="A269" s="23" t="s">
        <v>399</v>
      </c>
      <c r="B269" s="28" t="s">
        <v>1559</v>
      </c>
      <c r="C269" s="25" t="s">
        <v>2326</v>
      </c>
      <c r="D269" s="25" t="s">
        <v>2316</v>
      </c>
      <c r="E269" s="43">
        <v>34</v>
      </c>
      <c r="F269" s="15">
        <v>96</v>
      </c>
      <c r="G269" s="3">
        <f t="shared" si="22"/>
        <v>3264</v>
      </c>
      <c r="H269" s="48" t="str">
        <f t="shared" si="23"/>
        <v/>
      </c>
      <c r="I269" s="48" t="e">
        <f>IF(M269&lt;&gt;M270,COUNTA($G$2:G269),NA())</f>
        <v>#N/A</v>
      </c>
      <c r="J269" s="55">
        <f t="shared" si="24"/>
        <v>5.8873571098386776E-4</v>
      </c>
      <c r="K269" s="56">
        <f t="shared" si="26"/>
        <v>0.88222164254521718</v>
      </c>
      <c r="L269" s="47"/>
      <c r="M269" s="11" t="str">
        <f t="shared" si="25"/>
        <v>A</v>
      </c>
    </row>
    <row r="270" spans="1:13" x14ac:dyDescent="0.3">
      <c r="A270" s="23" t="s">
        <v>1129</v>
      </c>
      <c r="B270" s="28" t="s">
        <v>2280</v>
      </c>
      <c r="C270" s="25" t="s">
        <v>2320</v>
      </c>
      <c r="D270" s="25" t="s">
        <v>2317</v>
      </c>
      <c r="E270" s="43">
        <v>2</v>
      </c>
      <c r="F270" s="15">
        <v>1630.15</v>
      </c>
      <c r="G270" s="3">
        <f t="shared" si="22"/>
        <v>3260.3</v>
      </c>
      <c r="H270" s="48" t="str">
        <f t="shared" si="23"/>
        <v/>
      </c>
      <c r="I270" s="48" t="e">
        <f>IF(M270&lt;&gt;M271,COUNTA($G$2:G270),NA())</f>
        <v>#N/A</v>
      </c>
      <c r="J270" s="55">
        <f t="shared" si="24"/>
        <v>5.8806833288011775E-4</v>
      </c>
      <c r="K270" s="56">
        <f t="shared" si="26"/>
        <v>0.88280971087809734</v>
      </c>
      <c r="L270" s="47"/>
      <c r="M270" s="11" t="str">
        <f t="shared" si="25"/>
        <v>A</v>
      </c>
    </row>
    <row r="271" spans="1:13" x14ac:dyDescent="0.3">
      <c r="A271" s="23" t="s">
        <v>146</v>
      </c>
      <c r="B271" s="28" t="s">
        <v>1307</v>
      </c>
      <c r="C271" s="25" t="s">
        <v>2338</v>
      </c>
      <c r="D271" s="25" t="s">
        <v>2316</v>
      </c>
      <c r="E271" s="43">
        <v>750</v>
      </c>
      <c r="F271" s="15">
        <v>4.32</v>
      </c>
      <c r="G271" s="3">
        <f t="shared" si="22"/>
        <v>3240</v>
      </c>
      <c r="H271" s="48" t="str">
        <f t="shared" si="23"/>
        <v/>
      </c>
      <c r="I271" s="48" t="e">
        <f>IF(M271&lt;&gt;M272,COUNTA($G$2:G271),NA())</f>
        <v>#N/A</v>
      </c>
      <c r="J271" s="55">
        <f t="shared" si="24"/>
        <v>5.8440677193251583E-4</v>
      </c>
      <c r="K271" s="56">
        <f t="shared" si="26"/>
        <v>0.88339411765002984</v>
      </c>
      <c r="L271" s="47"/>
      <c r="M271" s="11" t="str">
        <f t="shared" si="25"/>
        <v>A</v>
      </c>
    </row>
    <row r="272" spans="1:13" x14ac:dyDescent="0.3">
      <c r="A272" s="23" t="s">
        <v>1089</v>
      </c>
      <c r="B272" s="29" t="s">
        <v>2240</v>
      </c>
      <c r="C272" s="25" t="s">
        <v>2319</v>
      </c>
      <c r="D272" s="25" t="s">
        <v>2318</v>
      </c>
      <c r="E272" s="43">
        <v>1</v>
      </c>
      <c r="F272" s="15">
        <v>3219.12</v>
      </c>
      <c r="G272" s="3">
        <f t="shared" si="22"/>
        <v>3219.12</v>
      </c>
      <c r="H272" s="48" t="str">
        <f t="shared" si="23"/>
        <v/>
      </c>
      <c r="I272" s="48" t="e">
        <f>IF(M272&lt;&gt;M273,COUNTA($G$2:G272),NA())</f>
        <v>#N/A</v>
      </c>
      <c r="J272" s="55">
        <f t="shared" si="24"/>
        <v>5.8064059495783961E-4</v>
      </c>
      <c r="K272" s="56">
        <f t="shared" si="26"/>
        <v>0.88397475824498772</v>
      </c>
      <c r="L272" s="47"/>
      <c r="M272" s="11" t="str">
        <f t="shared" si="25"/>
        <v>A</v>
      </c>
    </row>
    <row r="273" spans="1:13" x14ac:dyDescent="0.3">
      <c r="A273" s="23" t="s">
        <v>969</v>
      </c>
      <c r="B273" s="28" t="s">
        <v>2120</v>
      </c>
      <c r="C273" s="25" t="s">
        <v>2323</v>
      </c>
      <c r="D273" s="25" t="s">
        <v>2318</v>
      </c>
      <c r="E273" s="43">
        <v>25</v>
      </c>
      <c r="F273" s="15">
        <v>128.66</v>
      </c>
      <c r="G273" s="3">
        <f t="shared" si="22"/>
        <v>3216.5</v>
      </c>
      <c r="H273" s="48" t="str">
        <f t="shared" si="23"/>
        <v/>
      </c>
      <c r="I273" s="48" t="e">
        <f>IF(M273&lt;&gt;M274,COUNTA($G$2:G273),NA())</f>
        <v>#N/A</v>
      </c>
      <c r="J273" s="55">
        <f t="shared" si="24"/>
        <v>5.8016801911140033E-4</v>
      </c>
      <c r="K273" s="56">
        <f t="shared" si="26"/>
        <v>0.88455492626409915</v>
      </c>
      <c r="L273" s="47"/>
      <c r="M273" s="11" t="str">
        <f t="shared" si="25"/>
        <v>A</v>
      </c>
    </row>
    <row r="274" spans="1:13" x14ac:dyDescent="0.3">
      <c r="A274" s="23" t="s">
        <v>500</v>
      </c>
      <c r="B274" s="28" t="s">
        <v>1658</v>
      </c>
      <c r="C274" s="25" t="s">
        <v>2326</v>
      </c>
      <c r="D274" s="25" t="s">
        <v>2316</v>
      </c>
      <c r="E274" s="43">
        <v>126</v>
      </c>
      <c r="F274" s="15">
        <v>25.48</v>
      </c>
      <c r="G274" s="3">
        <f t="shared" si="22"/>
        <v>3210.48</v>
      </c>
      <c r="H274" s="48" t="str">
        <f t="shared" si="23"/>
        <v/>
      </c>
      <c r="I274" s="48" t="e">
        <f>IF(M274&lt;&gt;M275,COUNTA($G$2:G274),NA())</f>
        <v>#N/A</v>
      </c>
      <c r="J274" s="55">
        <f t="shared" si="24"/>
        <v>5.7908217689935288E-4</v>
      </c>
      <c r="K274" s="56">
        <f t="shared" si="26"/>
        <v>0.88513400844099854</v>
      </c>
      <c r="L274" s="47"/>
      <c r="M274" s="11" t="str">
        <f t="shared" si="25"/>
        <v>A</v>
      </c>
    </row>
    <row r="275" spans="1:13" x14ac:dyDescent="0.3">
      <c r="A275" s="23" t="s">
        <v>616</v>
      </c>
      <c r="B275" s="28" t="s">
        <v>1773</v>
      </c>
      <c r="C275" s="25" t="s">
        <v>2330</v>
      </c>
      <c r="D275" s="25" t="s">
        <v>2316</v>
      </c>
      <c r="E275" s="43">
        <v>40</v>
      </c>
      <c r="F275" s="15">
        <v>79.02</v>
      </c>
      <c r="G275" s="3">
        <f t="shared" si="22"/>
        <v>3160.7999999999997</v>
      </c>
      <c r="H275" s="48" t="str">
        <f t="shared" si="23"/>
        <v/>
      </c>
      <c r="I275" s="48" t="e">
        <f>IF(M275&lt;&gt;M276,COUNTA($G$2:G275),NA())</f>
        <v>#N/A</v>
      </c>
      <c r="J275" s="55">
        <f t="shared" si="24"/>
        <v>5.701212730630543E-4</v>
      </c>
      <c r="K275" s="56">
        <f t="shared" si="26"/>
        <v>0.88570412971406165</v>
      </c>
      <c r="L275" s="47"/>
      <c r="M275" s="11" t="str">
        <f t="shared" si="25"/>
        <v>A</v>
      </c>
    </row>
    <row r="276" spans="1:13" x14ac:dyDescent="0.3">
      <c r="A276" s="23" t="s">
        <v>590</v>
      </c>
      <c r="B276" s="28" t="s">
        <v>1748</v>
      </c>
      <c r="C276" s="25" t="s">
        <v>2352</v>
      </c>
      <c r="D276" s="25" t="s">
        <v>2317</v>
      </c>
      <c r="E276" s="43">
        <v>14</v>
      </c>
      <c r="F276" s="15">
        <v>224.92</v>
      </c>
      <c r="G276" s="3">
        <f t="shared" si="22"/>
        <v>3148.8799999999997</v>
      </c>
      <c r="H276" s="48" t="str">
        <f t="shared" si="23"/>
        <v/>
      </c>
      <c r="I276" s="48" t="e">
        <f>IF(M276&lt;&gt;M277,COUNTA($G$2:G276),NA())</f>
        <v>#N/A</v>
      </c>
      <c r="J276" s="55">
        <f t="shared" si="24"/>
        <v>5.6797123333421611E-4</v>
      </c>
      <c r="K276" s="56">
        <f t="shared" si="26"/>
        <v>0.88627210094739584</v>
      </c>
      <c r="L276" s="47"/>
      <c r="M276" s="11" t="str">
        <f t="shared" si="25"/>
        <v>A</v>
      </c>
    </row>
    <row r="277" spans="1:13" x14ac:dyDescent="0.3">
      <c r="A277" s="23" t="s">
        <v>670</v>
      </c>
      <c r="B277" s="28" t="s">
        <v>1824</v>
      </c>
      <c r="C277" s="25" t="s">
        <v>2319</v>
      </c>
      <c r="D277" s="25" t="s">
        <v>2318</v>
      </c>
      <c r="E277" s="43">
        <v>8</v>
      </c>
      <c r="F277" s="15">
        <v>392.95</v>
      </c>
      <c r="G277" s="3">
        <f t="shared" si="22"/>
        <v>3143.6</v>
      </c>
      <c r="H277" s="48" t="str">
        <f t="shared" si="23"/>
        <v/>
      </c>
      <c r="I277" s="48" t="e">
        <f>IF(M277&lt;&gt;M278,COUNTA($G$2:G277),NA())</f>
        <v>#N/A</v>
      </c>
      <c r="J277" s="55">
        <f t="shared" si="24"/>
        <v>5.6701886674291873E-4</v>
      </c>
      <c r="K277" s="56">
        <f t="shared" si="26"/>
        <v>0.88683911981413877</v>
      </c>
      <c r="L277" s="47"/>
      <c r="M277" s="11" t="str">
        <f t="shared" si="25"/>
        <v>A</v>
      </c>
    </row>
    <row r="278" spans="1:13" x14ac:dyDescent="0.3">
      <c r="A278" s="23" t="s">
        <v>451</v>
      </c>
      <c r="B278" s="29" t="s">
        <v>1610</v>
      </c>
      <c r="C278" s="25" t="s">
        <v>2332</v>
      </c>
      <c r="D278" s="25" t="s">
        <v>2316</v>
      </c>
      <c r="E278" s="43">
        <v>67</v>
      </c>
      <c r="F278" s="15">
        <v>46.56</v>
      </c>
      <c r="G278" s="3">
        <f t="shared" si="22"/>
        <v>3119.52</v>
      </c>
      <c r="H278" s="48" t="str">
        <f t="shared" si="23"/>
        <v/>
      </c>
      <c r="I278" s="48" t="e">
        <f>IF(M278&lt;&gt;M279,COUNTA($G$2:G278),NA())</f>
        <v>#N/A</v>
      </c>
      <c r="J278" s="55">
        <f t="shared" si="24"/>
        <v>5.6267549789472892E-4</v>
      </c>
      <c r="K278" s="56">
        <f t="shared" si="26"/>
        <v>0.88740179531203345</v>
      </c>
      <c r="L278" s="47"/>
      <c r="M278" s="11" t="str">
        <f t="shared" si="25"/>
        <v>A</v>
      </c>
    </row>
    <row r="279" spans="1:13" x14ac:dyDescent="0.3">
      <c r="A279" s="23" t="s">
        <v>776</v>
      </c>
      <c r="B279" s="28" t="s">
        <v>1930</v>
      </c>
      <c r="C279" s="25" t="s">
        <v>2345</v>
      </c>
      <c r="D279" s="25" t="s">
        <v>2318</v>
      </c>
      <c r="E279" s="43">
        <v>9</v>
      </c>
      <c r="F279" s="15">
        <v>344.76</v>
      </c>
      <c r="G279" s="3">
        <f t="shared" si="22"/>
        <v>3102.84</v>
      </c>
      <c r="H279" s="48" t="str">
        <f t="shared" si="23"/>
        <v/>
      </c>
      <c r="I279" s="48" t="e">
        <f>IF(M279&lt;&gt;M280,COUNTA($G$2:G279),NA())</f>
        <v>#N/A</v>
      </c>
      <c r="J279" s="55">
        <f t="shared" si="24"/>
        <v>5.5966688525403935E-4</v>
      </c>
      <c r="K279" s="56">
        <f t="shared" si="26"/>
        <v>0.88796146219728744</v>
      </c>
      <c r="L279" s="47"/>
      <c r="M279" s="11" t="str">
        <f t="shared" si="25"/>
        <v>A</v>
      </c>
    </row>
    <row r="280" spans="1:13" x14ac:dyDescent="0.3">
      <c r="A280" s="23" t="s">
        <v>774</v>
      </c>
      <c r="B280" s="28" t="s">
        <v>1928</v>
      </c>
      <c r="C280" s="25" t="s">
        <v>2345</v>
      </c>
      <c r="D280" s="25" t="s">
        <v>2318</v>
      </c>
      <c r="E280" s="43">
        <v>12</v>
      </c>
      <c r="F280" s="15">
        <v>257.44</v>
      </c>
      <c r="G280" s="3">
        <f t="shared" si="22"/>
        <v>3089.2799999999997</v>
      </c>
      <c r="H280" s="48" t="str">
        <f t="shared" si="23"/>
        <v/>
      </c>
      <c r="I280" s="48" t="e">
        <f>IF(M280&lt;&gt;M281,COUNTA($G$2:G280),NA())</f>
        <v>#N/A</v>
      </c>
      <c r="J280" s="55">
        <f t="shared" si="24"/>
        <v>5.5722103469002537E-4</v>
      </c>
      <c r="K280" s="56">
        <f t="shared" si="26"/>
        <v>0.88851868323197747</v>
      </c>
      <c r="L280" s="47"/>
      <c r="M280" s="11" t="str">
        <f t="shared" si="25"/>
        <v>A</v>
      </c>
    </row>
    <row r="281" spans="1:13" x14ac:dyDescent="0.3">
      <c r="A281" s="24" t="s">
        <v>4</v>
      </c>
      <c r="B281" s="28" t="s">
        <v>1165</v>
      </c>
      <c r="C281" s="25" t="s">
        <v>2319</v>
      </c>
      <c r="D281" s="25" t="s">
        <v>2316</v>
      </c>
      <c r="E281" s="43">
        <v>17</v>
      </c>
      <c r="F281" s="15">
        <v>181.5</v>
      </c>
      <c r="G281" s="3">
        <f t="shared" si="22"/>
        <v>3085.5</v>
      </c>
      <c r="H281" s="48" t="str">
        <f t="shared" si="23"/>
        <v/>
      </c>
      <c r="I281" s="48" t="e">
        <f>IF(M281&lt;&gt;M282,COUNTA($G$2:G281),NA())</f>
        <v>#N/A</v>
      </c>
      <c r="J281" s="55">
        <f t="shared" si="24"/>
        <v>5.5653922678943748E-4</v>
      </c>
      <c r="K281" s="56">
        <f t="shared" si="26"/>
        <v>0.88907522245876691</v>
      </c>
      <c r="L281" s="47"/>
      <c r="M281" s="11" t="str">
        <f t="shared" si="25"/>
        <v>A</v>
      </c>
    </row>
    <row r="282" spans="1:13" x14ac:dyDescent="0.3">
      <c r="A282" s="23" t="s">
        <v>409</v>
      </c>
      <c r="B282" s="28" t="s">
        <v>1569</v>
      </c>
      <c r="C282" s="25" t="s">
        <v>2319</v>
      </c>
      <c r="D282" s="25" t="s">
        <v>2316</v>
      </c>
      <c r="E282" s="43">
        <v>8</v>
      </c>
      <c r="F282" s="15">
        <v>382.37</v>
      </c>
      <c r="G282" s="3">
        <f t="shared" si="22"/>
        <v>3058.96</v>
      </c>
      <c r="H282" s="48" t="str">
        <f t="shared" si="23"/>
        <v/>
      </c>
      <c r="I282" s="48" t="e">
        <f>IF(M282&lt;&gt;M283,COUNTA($G$2:G282),NA())</f>
        <v>#N/A</v>
      </c>
      <c r="J282" s="55">
        <f t="shared" si="24"/>
        <v>5.5175214168848416E-4</v>
      </c>
      <c r="K282" s="56">
        <f t="shared" si="26"/>
        <v>0.88962697460045537</v>
      </c>
      <c r="L282" s="47"/>
      <c r="M282" s="11" t="str">
        <f t="shared" si="25"/>
        <v>A</v>
      </c>
    </row>
    <row r="283" spans="1:13" x14ac:dyDescent="0.3">
      <c r="A283" s="23" t="s">
        <v>779</v>
      </c>
      <c r="B283" s="28" t="s">
        <v>1933</v>
      </c>
      <c r="C283" s="25" t="s">
        <v>2345</v>
      </c>
      <c r="D283" s="25" t="s">
        <v>2316</v>
      </c>
      <c r="E283" s="43">
        <v>7</v>
      </c>
      <c r="F283" s="15">
        <v>435.61</v>
      </c>
      <c r="G283" s="3">
        <f t="shared" si="22"/>
        <v>3049.27</v>
      </c>
      <c r="H283" s="48" t="str">
        <f t="shared" si="23"/>
        <v/>
      </c>
      <c r="I283" s="48" t="e">
        <f>IF(M283&lt;&gt;M284,COUNTA($G$2:G283),NA())</f>
        <v>#N/A</v>
      </c>
      <c r="J283" s="55">
        <f t="shared" si="24"/>
        <v>5.5000433254650074E-4</v>
      </c>
      <c r="K283" s="56">
        <f t="shared" si="26"/>
        <v>0.89017697893300185</v>
      </c>
      <c r="L283" s="47"/>
      <c r="M283" s="11" t="str">
        <f t="shared" si="25"/>
        <v>A</v>
      </c>
    </row>
    <row r="284" spans="1:13" x14ac:dyDescent="0.3">
      <c r="A284" s="23" t="s">
        <v>1131</v>
      </c>
      <c r="B284" s="28" t="s">
        <v>2282</v>
      </c>
      <c r="C284" s="25" t="s">
        <v>2319</v>
      </c>
      <c r="D284" s="25" t="s">
        <v>2318</v>
      </c>
      <c r="E284" s="43">
        <v>5</v>
      </c>
      <c r="F284" s="15">
        <v>600.54</v>
      </c>
      <c r="G284" s="3">
        <f t="shared" si="22"/>
        <v>3002.7</v>
      </c>
      <c r="H284" s="48" t="str">
        <f t="shared" si="23"/>
        <v/>
      </c>
      <c r="I284" s="48" t="e">
        <f>IF(M284&lt;&gt;M285,COUNTA($G$2:G284),NA())</f>
        <v>#N/A</v>
      </c>
      <c r="J284" s="55">
        <f t="shared" si="24"/>
        <v>5.4160438706227318E-4</v>
      </c>
      <c r="K284" s="56">
        <f t="shared" si="26"/>
        <v>0.89071858332006415</v>
      </c>
      <c r="L284" s="47"/>
      <c r="M284" s="11" t="str">
        <f t="shared" si="25"/>
        <v>A</v>
      </c>
    </row>
    <row r="285" spans="1:13" x14ac:dyDescent="0.3">
      <c r="A285" s="23" t="s">
        <v>1063</v>
      </c>
      <c r="B285" s="28" t="s">
        <v>2214</v>
      </c>
      <c r="C285" s="25" t="s">
        <v>2345</v>
      </c>
      <c r="D285" s="25" t="s">
        <v>2318</v>
      </c>
      <c r="E285" s="43">
        <v>10</v>
      </c>
      <c r="F285" s="15">
        <v>299.89999999999998</v>
      </c>
      <c r="G285" s="3">
        <f t="shared" si="22"/>
        <v>2999</v>
      </c>
      <c r="H285" s="48" t="str">
        <f t="shared" si="23"/>
        <v/>
      </c>
      <c r="I285" s="48" t="e">
        <f>IF(M285&lt;&gt;M286,COUNTA($G$2:G285),NA())</f>
        <v>#N/A</v>
      </c>
      <c r="J285" s="55">
        <f t="shared" si="24"/>
        <v>5.4093700895852317E-4</v>
      </c>
      <c r="K285" s="56">
        <f t="shared" si="26"/>
        <v>0.89125952032902267</v>
      </c>
      <c r="L285" s="47"/>
      <c r="M285" s="11" t="str">
        <f t="shared" si="25"/>
        <v>A</v>
      </c>
    </row>
    <row r="286" spans="1:13" x14ac:dyDescent="0.3">
      <c r="A286" s="23" t="s">
        <v>819</v>
      </c>
      <c r="B286" s="28" t="s">
        <v>1973</v>
      </c>
      <c r="C286" s="25" t="s">
        <v>2319</v>
      </c>
      <c r="D286" s="25" t="s">
        <v>2318</v>
      </c>
      <c r="E286" s="43">
        <v>35</v>
      </c>
      <c r="F286" s="15">
        <v>85</v>
      </c>
      <c r="G286" s="3">
        <f t="shared" si="22"/>
        <v>2975</v>
      </c>
      <c r="H286" s="48" t="str">
        <f t="shared" si="23"/>
        <v/>
      </c>
      <c r="I286" s="48" t="e">
        <f>IF(M286&lt;&gt;M287,COUNTA($G$2:G286),NA())</f>
        <v>#N/A</v>
      </c>
      <c r="J286" s="55">
        <f t="shared" si="24"/>
        <v>5.3660806990717114E-4</v>
      </c>
      <c r="K286" s="56">
        <f t="shared" si="26"/>
        <v>0.89179612839892985</v>
      </c>
      <c r="L286" s="47"/>
      <c r="M286" s="11" t="str">
        <f t="shared" si="25"/>
        <v>A</v>
      </c>
    </row>
    <row r="287" spans="1:13" x14ac:dyDescent="0.3">
      <c r="A287" s="23" t="s">
        <v>669</v>
      </c>
      <c r="B287" s="28" t="s">
        <v>1823</v>
      </c>
      <c r="C287" s="25" t="s">
        <v>2319</v>
      </c>
      <c r="D287" s="25" t="s">
        <v>2318</v>
      </c>
      <c r="E287" s="43">
        <v>8</v>
      </c>
      <c r="F287" s="15">
        <v>371.1</v>
      </c>
      <c r="G287" s="3">
        <f t="shared" si="22"/>
        <v>2968.8</v>
      </c>
      <c r="H287" s="48" t="str">
        <f t="shared" si="23"/>
        <v/>
      </c>
      <c r="I287" s="48" t="e">
        <f>IF(M287&lt;&gt;M288,COUNTA($G$2:G287),NA())</f>
        <v>#N/A</v>
      </c>
      <c r="J287" s="55">
        <f t="shared" si="24"/>
        <v>5.3548976065223857E-4</v>
      </c>
      <c r="K287" s="56">
        <f t="shared" si="26"/>
        <v>0.89233161815958206</v>
      </c>
      <c r="L287" s="47"/>
      <c r="M287" s="11" t="str">
        <f t="shared" si="25"/>
        <v>A</v>
      </c>
    </row>
    <row r="288" spans="1:13" x14ac:dyDescent="0.3">
      <c r="A288" s="23" t="s">
        <v>598</v>
      </c>
      <c r="B288" s="28" t="s">
        <v>1756</v>
      </c>
      <c r="C288" s="25" t="s">
        <v>2320</v>
      </c>
      <c r="D288" s="25" t="s">
        <v>2317</v>
      </c>
      <c r="E288" s="43">
        <v>1</v>
      </c>
      <c r="F288" s="15">
        <v>2966.57</v>
      </c>
      <c r="G288" s="3">
        <f t="shared" si="22"/>
        <v>2966.57</v>
      </c>
      <c r="H288" s="48" t="str">
        <f t="shared" si="23"/>
        <v/>
      </c>
      <c r="I288" s="48" t="e">
        <f>IF(M288&lt;&gt;M289,COUNTA($G$2:G288),NA())</f>
        <v>#N/A</v>
      </c>
      <c r="J288" s="55">
        <f t="shared" si="24"/>
        <v>5.3508753006538379E-4</v>
      </c>
      <c r="K288" s="56">
        <f t="shared" si="26"/>
        <v>0.89286670568964743</v>
      </c>
      <c r="L288" s="47"/>
      <c r="M288" s="11" t="str">
        <f t="shared" si="25"/>
        <v>A</v>
      </c>
    </row>
    <row r="289" spans="1:13" x14ac:dyDescent="0.3">
      <c r="A289" s="23" t="s">
        <v>619</v>
      </c>
      <c r="B289" s="28" t="s">
        <v>1776</v>
      </c>
      <c r="C289" s="25" t="s">
        <v>2319</v>
      </c>
      <c r="D289" s="25" t="s">
        <v>2318</v>
      </c>
      <c r="E289" s="43">
        <v>2</v>
      </c>
      <c r="F289" s="15">
        <v>1460.38</v>
      </c>
      <c r="G289" s="3">
        <f t="shared" si="22"/>
        <v>2920.76</v>
      </c>
      <c r="H289" s="48" t="str">
        <f t="shared" si="23"/>
        <v/>
      </c>
      <c r="I289" s="48" t="e">
        <f>IF(M289&lt;&gt;M290,COUNTA($G$2:G289),NA())</f>
        <v>#N/A</v>
      </c>
      <c r="J289" s="55">
        <f t="shared" si="24"/>
        <v>5.2682466765111577E-4</v>
      </c>
      <c r="K289" s="56">
        <f t="shared" si="26"/>
        <v>0.89339353035729852</v>
      </c>
      <c r="L289" s="47"/>
      <c r="M289" s="11" t="str">
        <f t="shared" si="25"/>
        <v>A</v>
      </c>
    </row>
    <row r="290" spans="1:13" x14ac:dyDescent="0.3">
      <c r="A290" s="23" t="s">
        <v>696</v>
      </c>
      <c r="B290" s="28" t="s">
        <v>1850</v>
      </c>
      <c r="C290" s="25" t="s">
        <v>2319</v>
      </c>
      <c r="D290" s="25" t="s">
        <v>2318</v>
      </c>
      <c r="E290" s="43">
        <v>5</v>
      </c>
      <c r="F290" s="15">
        <v>581.88</v>
      </c>
      <c r="G290" s="3">
        <f t="shared" si="22"/>
        <v>2909.4</v>
      </c>
      <c r="H290" s="48" t="str">
        <f t="shared" si="23"/>
        <v/>
      </c>
      <c r="I290" s="48" t="e">
        <f>IF(M290&lt;&gt;M291,COUNTA($G$2:G290),NA())</f>
        <v>#N/A</v>
      </c>
      <c r="J290" s="55">
        <f t="shared" si="24"/>
        <v>5.2477563650014242E-4</v>
      </c>
      <c r="K290" s="56">
        <f t="shared" si="26"/>
        <v>0.89391830599379862</v>
      </c>
      <c r="L290" s="47"/>
      <c r="M290" s="11" t="str">
        <f t="shared" si="25"/>
        <v>A</v>
      </c>
    </row>
    <row r="291" spans="1:13" x14ac:dyDescent="0.3">
      <c r="A291" s="23" t="s">
        <v>746</v>
      </c>
      <c r="B291" s="28" t="s">
        <v>1900</v>
      </c>
      <c r="C291" s="25" t="s">
        <v>2326</v>
      </c>
      <c r="D291" s="25" t="s">
        <v>2316</v>
      </c>
      <c r="E291" s="43">
        <v>190</v>
      </c>
      <c r="F291" s="15">
        <v>15.3</v>
      </c>
      <c r="G291" s="3">
        <f t="shared" si="22"/>
        <v>2907</v>
      </c>
      <c r="H291" s="48" t="str">
        <f t="shared" si="23"/>
        <v/>
      </c>
      <c r="I291" s="48" t="e">
        <f>IF(M291&lt;&gt;M292,COUNTA($G$2:G291),NA())</f>
        <v>#N/A</v>
      </c>
      <c r="J291" s="55">
        <f t="shared" si="24"/>
        <v>5.243427425950072E-4</v>
      </c>
      <c r="K291" s="56">
        <f t="shared" si="26"/>
        <v>0.89444264873639368</v>
      </c>
      <c r="L291" s="47"/>
      <c r="M291" s="11" t="str">
        <f t="shared" si="25"/>
        <v>A</v>
      </c>
    </row>
    <row r="292" spans="1:13" x14ac:dyDescent="0.3">
      <c r="A292" s="23" t="s">
        <v>475</v>
      </c>
      <c r="B292" s="28" t="s">
        <v>1633</v>
      </c>
      <c r="C292" s="25" t="s">
        <v>2332</v>
      </c>
      <c r="D292" s="25" t="s">
        <v>2316</v>
      </c>
      <c r="E292" s="43">
        <v>60</v>
      </c>
      <c r="F292" s="15">
        <v>48.17</v>
      </c>
      <c r="G292" s="3">
        <f t="shared" si="22"/>
        <v>2890.2000000000003</v>
      </c>
      <c r="H292" s="48" t="str">
        <f t="shared" si="23"/>
        <v/>
      </c>
      <c r="I292" s="48" t="e">
        <f>IF(M292&lt;&gt;M293,COUNTA($G$2:G292),NA())</f>
        <v>#N/A</v>
      </c>
      <c r="J292" s="55">
        <f t="shared" si="24"/>
        <v>5.2131248525906092E-4</v>
      </c>
      <c r="K292" s="56">
        <f t="shared" si="26"/>
        <v>0.89496396122165278</v>
      </c>
      <c r="L292" s="47"/>
      <c r="M292" s="11" t="str">
        <f t="shared" si="25"/>
        <v>A</v>
      </c>
    </row>
    <row r="293" spans="1:13" x14ac:dyDescent="0.3">
      <c r="A293" s="23" t="s">
        <v>396</v>
      </c>
      <c r="B293" s="28" t="s">
        <v>1556</v>
      </c>
      <c r="C293" s="25" t="s">
        <v>2326</v>
      </c>
      <c r="D293" s="25" t="s">
        <v>2316</v>
      </c>
      <c r="E293" s="43">
        <v>44</v>
      </c>
      <c r="F293" s="15">
        <v>65.31</v>
      </c>
      <c r="G293" s="3">
        <f t="shared" si="22"/>
        <v>2873.6400000000003</v>
      </c>
      <c r="H293" s="48" t="str">
        <f t="shared" si="23"/>
        <v/>
      </c>
      <c r="I293" s="48" t="e">
        <f>IF(M293&lt;&gt;M294,COUNTA($G$2:G293),NA())</f>
        <v>#N/A</v>
      </c>
      <c r="J293" s="55">
        <f t="shared" si="24"/>
        <v>5.1832551731362806E-4</v>
      </c>
      <c r="K293" s="56">
        <f t="shared" si="26"/>
        <v>0.89548228673896646</v>
      </c>
      <c r="L293" s="47"/>
      <c r="M293" s="11" t="str">
        <f t="shared" si="25"/>
        <v>A</v>
      </c>
    </row>
    <row r="294" spans="1:13" x14ac:dyDescent="0.3">
      <c r="A294" s="23" t="s">
        <v>181</v>
      </c>
      <c r="B294" s="28" t="s">
        <v>1342</v>
      </c>
      <c r="C294" s="25" t="s">
        <v>2332</v>
      </c>
      <c r="D294" s="25" t="s">
        <v>2316</v>
      </c>
      <c r="E294" s="43">
        <v>64</v>
      </c>
      <c r="F294" s="15">
        <v>44.82</v>
      </c>
      <c r="G294" s="3">
        <f t="shared" si="22"/>
        <v>2868.48</v>
      </c>
      <c r="H294" s="48" t="str">
        <f t="shared" si="23"/>
        <v/>
      </c>
      <c r="I294" s="48" t="e">
        <f>IF(M294&lt;&gt;M295,COUNTA($G$2:G294),NA())</f>
        <v>#N/A</v>
      </c>
      <c r="J294" s="55">
        <f t="shared" si="24"/>
        <v>5.1739479541758739E-4</v>
      </c>
      <c r="K294" s="56">
        <f t="shared" si="26"/>
        <v>0.89599968153438403</v>
      </c>
      <c r="L294" s="47"/>
      <c r="M294" s="11" t="str">
        <f t="shared" si="25"/>
        <v>A</v>
      </c>
    </row>
    <row r="295" spans="1:13" x14ac:dyDescent="0.3">
      <c r="A295" s="23" t="s">
        <v>1078</v>
      </c>
      <c r="B295" s="29" t="s">
        <v>2229</v>
      </c>
      <c r="C295" s="25" t="s">
        <v>2345</v>
      </c>
      <c r="D295" s="25" t="s">
        <v>2316</v>
      </c>
      <c r="E295" s="43">
        <v>4</v>
      </c>
      <c r="F295" s="15">
        <v>703.91</v>
      </c>
      <c r="G295" s="3">
        <f t="shared" si="22"/>
        <v>2815.64</v>
      </c>
      <c r="H295" s="48" t="str">
        <f t="shared" si="23"/>
        <v/>
      </c>
      <c r="I295" s="48" t="e">
        <f>IF(M295&lt;&gt;M296,COUNTA($G$2:G295),NA())</f>
        <v>#N/A</v>
      </c>
      <c r="J295" s="55">
        <f t="shared" si="24"/>
        <v>5.0786391460619406E-4</v>
      </c>
      <c r="K295" s="56">
        <f t="shared" si="26"/>
        <v>0.89650754544899025</v>
      </c>
      <c r="L295" s="47"/>
      <c r="M295" s="11" t="str">
        <f t="shared" si="25"/>
        <v>A</v>
      </c>
    </row>
    <row r="296" spans="1:13" x14ac:dyDescent="0.3">
      <c r="A296" s="23" t="s">
        <v>168</v>
      </c>
      <c r="B296" s="28" t="s">
        <v>1329</v>
      </c>
      <c r="C296" s="25" t="s">
        <v>2319</v>
      </c>
      <c r="D296" s="25" t="s">
        <v>2316</v>
      </c>
      <c r="E296" s="43">
        <v>20</v>
      </c>
      <c r="F296" s="15">
        <v>140.66</v>
      </c>
      <c r="G296" s="3">
        <f t="shared" si="22"/>
        <v>2813.2</v>
      </c>
      <c r="H296" s="48" t="str">
        <f t="shared" si="23"/>
        <v/>
      </c>
      <c r="I296" s="48" t="e">
        <f>IF(M296&lt;&gt;M297,COUNTA($G$2:G296),NA())</f>
        <v>#N/A</v>
      </c>
      <c r="J296" s="55">
        <f t="shared" si="24"/>
        <v>5.074238058026399E-4</v>
      </c>
      <c r="K296" s="56">
        <f t="shared" si="26"/>
        <v>0.89701496925479285</v>
      </c>
      <c r="L296" s="47"/>
      <c r="M296" s="11" t="str">
        <f t="shared" si="25"/>
        <v>A</v>
      </c>
    </row>
    <row r="297" spans="1:13" x14ac:dyDescent="0.3">
      <c r="A297" s="23" t="s">
        <v>682</v>
      </c>
      <c r="B297" s="28" t="s">
        <v>1836</v>
      </c>
      <c r="C297" s="25" t="s">
        <v>2319</v>
      </c>
      <c r="D297" s="25" t="s">
        <v>2318</v>
      </c>
      <c r="E297" s="43">
        <v>28</v>
      </c>
      <c r="F297" s="15">
        <v>100.37</v>
      </c>
      <c r="G297" s="3">
        <f t="shared" si="22"/>
        <v>2810.36</v>
      </c>
      <c r="H297" s="48" t="str">
        <f t="shared" si="23"/>
        <v/>
      </c>
      <c r="I297" s="48" t="e">
        <f>IF(M297&lt;&gt;M298,COUNTA($G$2:G297),NA())</f>
        <v>#N/A</v>
      </c>
      <c r="J297" s="55">
        <f t="shared" si="24"/>
        <v>5.0691154801489667E-4</v>
      </c>
      <c r="K297" s="56">
        <f t="shared" si="26"/>
        <v>0.8975218808028077</v>
      </c>
      <c r="L297" s="47"/>
      <c r="M297" s="11" t="str">
        <f t="shared" si="25"/>
        <v>A</v>
      </c>
    </row>
    <row r="298" spans="1:13" x14ac:dyDescent="0.3">
      <c r="A298" s="23" t="s">
        <v>453</v>
      </c>
      <c r="B298" s="28" t="s">
        <v>1612</v>
      </c>
      <c r="C298" s="25" t="s">
        <v>2332</v>
      </c>
      <c r="D298" s="25" t="s">
        <v>2316</v>
      </c>
      <c r="E298" s="43">
        <v>61</v>
      </c>
      <c r="F298" s="15">
        <v>45.95</v>
      </c>
      <c r="G298" s="3">
        <f t="shared" si="22"/>
        <v>2802.9500000000003</v>
      </c>
      <c r="H298" s="48" t="str">
        <f t="shared" si="23"/>
        <v/>
      </c>
      <c r="I298" s="48" t="e">
        <f>IF(M298&lt;&gt;M299,COUNTA($G$2:G298),NA())</f>
        <v>#N/A</v>
      </c>
      <c r="J298" s="55">
        <f t="shared" si="24"/>
        <v>5.0557498808279176E-4</v>
      </c>
      <c r="K298" s="56">
        <f t="shared" si="26"/>
        <v>0.89802745579089049</v>
      </c>
      <c r="L298" s="47"/>
      <c r="M298" s="11" t="str">
        <f t="shared" si="25"/>
        <v>A</v>
      </c>
    </row>
    <row r="299" spans="1:13" x14ac:dyDescent="0.3">
      <c r="A299" s="23" t="s">
        <v>667</v>
      </c>
      <c r="B299" s="28" t="s">
        <v>1821</v>
      </c>
      <c r="C299" s="25" t="s">
        <v>2319</v>
      </c>
      <c r="D299" s="25" t="s">
        <v>2318</v>
      </c>
      <c r="E299" s="43">
        <v>12</v>
      </c>
      <c r="F299" s="15">
        <v>233.22</v>
      </c>
      <c r="G299" s="3">
        <f t="shared" si="22"/>
        <v>2798.64</v>
      </c>
      <c r="H299" s="48" t="str">
        <f t="shared" si="23"/>
        <v/>
      </c>
      <c r="I299" s="48" t="e">
        <f>IF(M299&lt;&gt;M300,COUNTA($G$2:G299),NA())</f>
        <v>#N/A</v>
      </c>
      <c r="J299" s="55">
        <f t="shared" si="24"/>
        <v>5.0479758277815307E-4</v>
      </c>
      <c r="K299" s="56">
        <f t="shared" si="26"/>
        <v>0.8985322533736686</v>
      </c>
      <c r="L299" s="47"/>
      <c r="M299" s="11" t="str">
        <f t="shared" si="25"/>
        <v>A</v>
      </c>
    </row>
    <row r="300" spans="1:13" x14ac:dyDescent="0.3">
      <c r="A300" s="23" t="s">
        <v>465</v>
      </c>
      <c r="B300" s="28" t="s">
        <v>1624</v>
      </c>
      <c r="C300" s="25" t="s">
        <v>2332</v>
      </c>
      <c r="D300" s="25" t="s">
        <v>2316</v>
      </c>
      <c r="E300" s="43">
        <v>63</v>
      </c>
      <c r="F300" s="15">
        <v>44.19</v>
      </c>
      <c r="G300" s="3">
        <f t="shared" si="22"/>
        <v>2783.97</v>
      </c>
      <c r="H300" s="48" t="str">
        <f t="shared" si="23"/>
        <v/>
      </c>
      <c r="I300" s="48" t="e">
        <f>IF(M300&lt;&gt;M301,COUNTA($G$2:G300),NA())</f>
        <v>#N/A</v>
      </c>
      <c r="J300" s="55">
        <f t="shared" si="24"/>
        <v>5.0215151878301421E-4</v>
      </c>
      <c r="K300" s="56">
        <f t="shared" si="26"/>
        <v>0.89903440489245157</v>
      </c>
      <c r="L300" s="47"/>
      <c r="M300" s="11" t="str">
        <f t="shared" si="25"/>
        <v>A</v>
      </c>
    </row>
    <row r="301" spans="1:13" x14ac:dyDescent="0.3">
      <c r="A301" s="23" t="s">
        <v>264</v>
      </c>
      <c r="B301" s="28" t="s">
        <v>1424</v>
      </c>
      <c r="C301" s="25" t="s">
        <v>2345</v>
      </c>
      <c r="D301" s="25" t="s">
        <v>2316</v>
      </c>
      <c r="E301" s="43">
        <v>50</v>
      </c>
      <c r="F301" s="15">
        <v>55.42</v>
      </c>
      <c r="G301" s="3">
        <f t="shared" si="22"/>
        <v>2771</v>
      </c>
      <c r="H301" s="48" t="str">
        <f t="shared" si="23"/>
        <v/>
      </c>
      <c r="I301" s="48" t="e">
        <f>IF(M301&lt;&gt;M302,COUNTA($G$2:G301),NA())</f>
        <v>#N/A</v>
      </c>
      <c r="J301" s="55">
        <f t="shared" si="24"/>
        <v>4.9981208797067944E-4</v>
      </c>
      <c r="K301" s="56">
        <f t="shared" si="26"/>
        <v>0.89953421698042224</v>
      </c>
      <c r="L301" s="47"/>
      <c r="M301" s="11" t="str">
        <f t="shared" si="25"/>
        <v>A</v>
      </c>
    </row>
    <row r="302" spans="1:13" x14ac:dyDescent="0.3">
      <c r="A302" s="23" t="s">
        <v>301</v>
      </c>
      <c r="B302" s="29" t="s">
        <v>1461</v>
      </c>
      <c r="C302" s="25" t="s">
        <v>2319</v>
      </c>
      <c r="D302" s="25" t="s">
        <v>2318</v>
      </c>
      <c r="E302" s="43">
        <v>3</v>
      </c>
      <c r="F302" s="15">
        <v>919.84</v>
      </c>
      <c r="G302" s="3">
        <f t="shared" si="22"/>
        <v>2759.52</v>
      </c>
      <c r="H302" s="48" t="str">
        <f t="shared" si="23"/>
        <v/>
      </c>
      <c r="I302" s="48" t="e">
        <f>IF(M302&lt;&gt;M303,COUNTA($G$2:G302),NA())</f>
        <v>#N/A</v>
      </c>
      <c r="J302" s="55">
        <f t="shared" si="24"/>
        <v>4.9774141212444937E-4</v>
      </c>
      <c r="K302" s="56">
        <f t="shared" si="26"/>
        <v>0.90003195839254668</v>
      </c>
      <c r="L302" s="47"/>
      <c r="M302" s="11" t="str">
        <f t="shared" si="25"/>
        <v>A</v>
      </c>
    </row>
    <row r="303" spans="1:13" x14ac:dyDescent="0.3">
      <c r="A303" s="23" t="s">
        <v>282</v>
      </c>
      <c r="B303" s="28" t="s">
        <v>1442</v>
      </c>
      <c r="C303" s="25" t="s">
        <v>2319</v>
      </c>
      <c r="D303" s="25" t="s">
        <v>2316</v>
      </c>
      <c r="E303" s="43">
        <v>120</v>
      </c>
      <c r="F303" s="15">
        <v>22.69</v>
      </c>
      <c r="G303" s="3">
        <f t="shared" si="22"/>
        <v>2722.8</v>
      </c>
      <c r="H303" s="48" t="str">
        <f t="shared" si="23"/>
        <v/>
      </c>
      <c r="I303" s="48" t="e">
        <f>IF(M303&lt;&gt;M304,COUNTA($G$2:G303),NA())</f>
        <v>#N/A</v>
      </c>
      <c r="J303" s="55">
        <f t="shared" si="24"/>
        <v>4.9111813537588088E-4</v>
      </c>
      <c r="K303" s="56">
        <f t="shared" si="26"/>
        <v>0.90052307652792252</v>
      </c>
      <c r="L303" s="47"/>
      <c r="M303" s="11" t="str">
        <f t="shared" si="25"/>
        <v>A</v>
      </c>
    </row>
    <row r="304" spans="1:13" x14ac:dyDescent="0.3">
      <c r="A304" s="23" t="s">
        <v>508</v>
      </c>
      <c r="B304" s="28" t="s">
        <v>1666</v>
      </c>
      <c r="C304" s="25" t="s">
        <v>2328</v>
      </c>
      <c r="D304" s="25" t="s">
        <v>2318</v>
      </c>
      <c r="E304" s="43">
        <v>6</v>
      </c>
      <c r="F304" s="15">
        <v>453.39</v>
      </c>
      <c r="G304" s="3">
        <f t="shared" si="22"/>
        <v>2720.34</v>
      </c>
      <c r="H304" s="48" t="str">
        <f t="shared" si="23"/>
        <v/>
      </c>
      <c r="I304" s="48" t="e">
        <f>IF(M304&lt;&gt;M305,COUNTA($G$2:G304),NA())</f>
        <v>#N/A</v>
      </c>
      <c r="J304" s="55">
        <f t="shared" si="24"/>
        <v>4.9067441912311737E-4</v>
      </c>
      <c r="K304" s="56">
        <f t="shared" si="26"/>
        <v>0.90101375094704561</v>
      </c>
      <c r="L304" s="47"/>
      <c r="M304" s="11" t="str">
        <f t="shared" si="25"/>
        <v>A</v>
      </c>
    </row>
    <row r="305" spans="1:13" x14ac:dyDescent="0.3">
      <c r="A305" s="23" t="s">
        <v>689</v>
      </c>
      <c r="B305" s="28" t="s">
        <v>1843</v>
      </c>
      <c r="C305" s="25" t="s">
        <v>2328</v>
      </c>
      <c r="D305" s="25" t="s">
        <v>2318</v>
      </c>
      <c r="E305" s="43">
        <v>1</v>
      </c>
      <c r="F305" s="15">
        <v>2713.05</v>
      </c>
      <c r="G305" s="3">
        <f t="shared" si="22"/>
        <v>2713.05</v>
      </c>
      <c r="H305" s="48" t="str">
        <f t="shared" si="23"/>
        <v/>
      </c>
      <c r="I305" s="48" t="e">
        <f>IF(M305&lt;&gt;M306,COUNTA($G$2:G305),NA())</f>
        <v>#N/A</v>
      </c>
      <c r="J305" s="55">
        <f t="shared" si="24"/>
        <v>4.8935950388626916E-4</v>
      </c>
      <c r="K305" s="56">
        <f t="shared" si="26"/>
        <v>0.9015031104509319</v>
      </c>
      <c r="L305" s="47"/>
      <c r="M305" s="11" t="str">
        <f t="shared" si="25"/>
        <v>A</v>
      </c>
    </row>
    <row r="306" spans="1:13" x14ac:dyDescent="0.3">
      <c r="A306" s="23" t="s">
        <v>374</v>
      </c>
      <c r="B306" s="28" t="s">
        <v>1534</v>
      </c>
      <c r="C306" s="25" t="s">
        <v>2323</v>
      </c>
      <c r="D306" s="25" t="s">
        <v>2318</v>
      </c>
      <c r="E306" s="43">
        <v>3</v>
      </c>
      <c r="F306" s="15">
        <v>901.45</v>
      </c>
      <c r="G306" s="3">
        <f t="shared" si="22"/>
        <v>2704.3500000000004</v>
      </c>
      <c r="H306" s="48" t="str">
        <f t="shared" si="23"/>
        <v/>
      </c>
      <c r="I306" s="48" t="e">
        <f>IF(M306&lt;&gt;M307,COUNTA($G$2:G306),NA())</f>
        <v>#N/A</v>
      </c>
      <c r="J306" s="55">
        <f t="shared" si="24"/>
        <v>4.8779026348015413E-4</v>
      </c>
      <c r="K306" s="56">
        <f t="shared" si="26"/>
        <v>0.90199090071441201</v>
      </c>
      <c r="L306" s="47"/>
      <c r="M306" s="11" t="str">
        <f t="shared" si="25"/>
        <v>A</v>
      </c>
    </row>
    <row r="307" spans="1:13" x14ac:dyDescent="0.3">
      <c r="A307" s="23" t="s">
        <v>711</v>
      </c>
      <c r="B307" s="28" t="s">
        <v>1865</v>
      </c>
      <c r="C307" s="25" t="s">
        <v>2319</v>
      </c>
      <c r="D307" s="25" t="s">
        <v>2318</v>
      </c>
      <c r="E307" s="43">
        <v>12</v>
      </c>
      <c r="F307" s="15">
        <v>225.36</v>
      </c>
      <c r="G307" s="3">
        <f t="shared" si="22"/>
        <v>2704.32</v>
      </c>
      <c r="H307" s="48" t="str">
        <f t="shared" si="23"/>
        <v/>
      </c>
      <c r="I307" s="48" t="e">
        <f>IF(M307&lt;&gt;M308,COUNTA($G$2:G307),NA())</f>
        <v>#N/A</v>
      </c>
      <c r="J307" s="55">
        <f t="shared" si="24"/>
        <v>4.8778485230633993E-4</v>
      </c>
      <c r="K307" s="56">
        <f t="shared" si="26"/>
        <v>0.9024786855667184</v>
      </c>
      <c r="L307" s="47"/>
      <c r="M307" s="11" t="str">
        <f t="shared" si="25"/>
        <v>A</v>
      </c>
    </row>
    <row r="308" spans="1:13" x14ac:dyDescent="0.3">
      <c r="A308" s="23" t="s">
        <v>972</v>
      </c>
      <c r="B308" s="28" t="s">
        <v>2123</v>
      </c>
      <c r="C308" s="25" t="s">
        <v>2345</v>
      </c>
      <c r="D308" s="25" t="s">
        <v>2318</v>
      </c>
      <c r="E308" s="43">
        <v>27</v>
      </c>
      <c r="F308" s="15">
        <v>99.9</v>
      </c>
      <c r="G308" s="3">
        <f t="shared" si="22"/>
        <v>2697.3</v>
      </c>
      <c r="H308" s="48" t="str">
        <f t="shared" si="23"/>
        <v/>
      </c>
      <c r="I308" s="48" t="e">
        <f>IF(M308&lt;&gt;M309,COUNTA($G$2:G308),NA())</f>
        <v>#N/A</v>
      </c>
      <c r="J308" s="55">
        <f t="shared" si="24"/>
        <v>4.8651863763381946E-4</v>
      </c>
      <c r="K308" s="56">
        <f t="shared" si="26"/>
        <v>0.90296520420435222</v>
      </c>
      <c r="L308" s="47"/>
      <c r="M308" s="11" t="str">
        <f t="shared" si="25"/>
        <v>A</v>
      </c>
    </row>
    <row r="309" spans="1:13" x14ac:dyDescent="0.3">
      <c r="A309" s="23" t="s">
        <v>607</v>
      </c>
      <c r="B309" s="28" t="s">
        <v>1764</v>
      </c>
      <c r="C309" s="25" t="s">
        <v>2319</v>
      </c>
      <c r="D309" s="25" t="s">
        <v>2318</v>
      </c>
      <c r="E309" s="43">
        <v>130</v>
      </c>
      <c r="F309" s="15">
        <v>20.7</v>
      </c>
      <c r="G309" s="3">
        <f t="shared" si="22"/>
        <v>2691</v>
      </c>
      <c r="H309" s="48" t="str">
        <f t="shared" si="23"/>
        <v/>
      </c>
      <c r="I309" s="48" t="e">
        <f>IF(M309&lt;&gt;M310,COUNTA($G$2:G309),NA())</f>
        <v>#N/A</v>
      </c>
      <c r="J309" s="55">
        <f t="shared" si="24"/>
        <v>4.8538229113283954E-4</v>
      </c>
      <c r="K309" s="56">
        <f t="shared" si="26"/>
        <v>0.90345058649548504</v>
      </c>
      <c r="L309" s="47"/>
      <c r="M309" s="11" t="str">
        <f t="shared" si="25"/>
        <v>A</v>
      </c>
    </row>
    <row r="310" spans="1:13" x14ac:dyDescent="0.3">
      <c r="A310" s="23" t="s">
        <v>816</v>
      </c>
      <c r="B310" s="28" t="s">
        <v>1970</v>
      </c>
      <c r="C310" s="25" t="s">
        <v>2326</v>
      </c>
      <c r="D310" s="25" t="s">
        <v>2316</v>
      </c>
      <c r="E310" s="43">
        <v>42</v>
      </c>
      <c r="F310" s="15">
        <v>64.010000000000005</v>
      </c>
      <c r="G310" s="3">
        <f t="shared" si="22"/>
        <v>2688.42</v>
      </c>
      <c r="H310" s="48" t="str">
        <f t="shared" si="23"/>
        <v/>
      </c>
      <c r="I310" s="48" t="e">
        <f>IF(M310&lt;&gt;M311,COUNTA($G$2:G310),NA())</f>
        <v>#N/A</v>
      </c>
      <c r="J310" s="55">
        <f t="shared" si="24"/>
        <v>4.849169301848192E-4</v>
      </c>
      <c r="K310" s="56">
        <f t="shared" si="26"/>
        <v>0.90393550342566986</v>
      </c>
      <c r="L310" s="47"/>
      <c r="M310" s="11" t="str">
        <f t="shared" si="25"/>
        <v>A</v>
      </c>
    </row>
    <row r="311" spans="1:13" x14ac:dyDescent="0.3">
      <c r="A311" s="23" t="s">
        <v>714</v>
      </c>
      <c r="B311" s="28" t="s">
        <v>1868</v>
      </c>
      <c r="C311" s="25" t="s">
        <v>2319</v>
      </c>
      <c r="D311" s="25" t="s">
        <v>2318</v>
      </c>
      <c r="E311" s="43">
        <v>16</v>
      </c>
      <c r="F311" s="15">
        <v>168</v>
      </c>
      <c r="G311" s="3">
        <f t="shared" si="22"/>
        <v>2688</v>
      </c>
      <c r="H311" s="48" t="str">
        <f t="shared" si="23"/>
        <v/>
      </c>
      <c r="I311" s="48" t="e">
        <f>IF(M311&lt;&gt;M312,COUNTA($G$2:G311),NA())</f>
        <v>#N/A</v>
      </c>
      <c r="J311" s="55">
        <f t="shared" si="24"/>
        <v>4.8484117375142055E-4</v>
      </c>
      <c r="K311" s="56">
        <f t="shared" si="26"/>
        <v>0.90442034459942133</v>
      </c>
      <c r="L311" s="47"/>
      <c r="M311" s="11" t="str">
        <f t="shared" si="25"/>
        <v>A</v>
      </c>
    </row>
    <row r="312" spans="1:13" x14ac:dyDescent="0.3">
      <c r="A312" s="23" t="s">
        <v>464</v>
      </c>
      <c r="B312" s="28" t="s">
        <v>1623</v>
      </c>
      <c r="C312" s="25" t="s">
        <v>2332</v>
      </c>
      <c r="D312" s="25" t="s">
        <v>2316</v>
      </c>
      <c r="E312" s="43">
        <v>60</v>
      </c>
      <c r="F312" s="15">
        <v>44.49</v>
      </c>
      <c r="G312" s="3">
        <f t="shared" si="22"/>
        <v>2669.4</v>
      </c>
      <c r="H312" s="48" t="str">
        <f t="shared" si="23"/>
        <v/>
      </c>
      <c r="I312" s="48" t="e">
        <f>IF(M312&lt;&gt;M313,COUNTA($G$2:G312),NA())</f>
        <v>#N/A</v>
      </c>
      <c r="J312" s="55">
        <f t="shared" si="24"/>
        <v>4.8148624598662277E-4</v>
      </c>
      <c r="K312" s="56">
        <f t="shared" si="26"/>
        <v>0.90490183084540798</v>
      </c>
      <c r="L312" s="47"/>
      <c r="M312" s="11" t="str">
        <f t="shared" si="25"/>
        <v>A</v>
      </c>
    </row>
    <row r="313" spans="1:13" x14ac:dyDescent="0.3">
      <c r="A313" s="23" t="s">
        <v>808</v>
      </c>
      <c r="B313" s="28" t="s">
        <v>1962</v>
      </c>
      <c r="C313" s="25" t="s">
        <v>2319</v>
      </c>
      <c r="D313" s="25" t="s">
        <v>2316</v>
      </c>
      <c r="E313" s="43">
        <v>60</v>
      </c>
      <c r="F313" s="15">
        <v>43.56</v>
      </c>
      <c r="G313" s="3">
        <f t="shared" si="22"/>
        <v>2613.6000000000004</v>
      </c>
      <c r="H313" s="48" t="str">
        <f t="shared" si="23"/>
        <v/>
      </c>
      <c r="I313" s="48" t="e">
        <f>IF(M313&lt;&gt;M314,COUNTA($G$2:G313),NA())</f>
        <v>#N/A</v>
      </c>
      <c r="J313" s="55">
        <f t="shared" si="24"/>
        <v>4.714214626922295E-4</v>
      </c>
      <c r="K313" s="56">
        <f t="shared" si="26"/>
        <v>0.90537325230810017</v>
      </c>
      <c r="L313" s="47"/>
      <c r="M313" s="11" t="str">
        <f t="shared" si="25"/>
        <v>A</v>
      </c>
    </row>
    <row r="314" spans="1:13" x14ac:dyDescent="0.3">
      <c r="A314" s="23" t="s">
        <v>311</v>
      </c>
      <c r="B314" s="28" t="s">
        <v>1471</v>
      </c>
      <c r="C314" s="25" t="s">
        <v>2319</v>
      </c>
      <c r="D314" s="25" t="s">
        <v>2316</v>
      </c>
      <c r="E314" s="43">
        <v>7</v>
      </c>
      <c r="F314" s="15">
        <v>372.05</v>
      </c>
      <c r="G314" s="3">
        <f t="shared" si="22"/>
        <v>2604.35</v>
      </c>
      <c r="H314" s="48" t="str">
        <f t="shared" si="23"/>
        <v/>
      </c>
      <c r="I314" s="48" t="e">
        <f>IF(M314&lt;&gt;M315,COUNTA($G$2:G314),NA())</f>
        <v>#N/A</v>
      </c>
      <c r="J314" s="55">
        <f t="shared" si="24"/>
        <v>4.6975301743285421E-4</v>
      </c>
      <c r="K314" s="56">
        <f t="shared" si="26"/>
        <v>0.90584300532553308</v>
      </c>
      <c r="L314" s="47"/>
      <c r="M314" s="11" t="str">
        <f t="shared" si="25"/>
        <v>A</v>
      </c>
    </row>
    <row r="315" spans="1:13" x14ac:dyDescent="0.3">
      <c r="A315" s="23" t="s">
        <v>455</v>
      </c>
      <c r="B315" s="28" t="s">
        <v>1614</v>
      </c>
      <c r="C315" s="25" t="s">
        <v>2332</v>
      </c>
      <c r="D315" s="25" t="s">
        <v>2316</v>
      </c>
      <c r="E315" s="43">
        <v>55</v>
      </c>
      <c r="F315" s="15">
        <v>47.27</v>
      </c>
      <c r="G315" s="3">
        <f t="shared" si="22"/>
        <v>2599.8500000000004</v>
      </c>
      <c r="H315" s="48" t="str">
        <f t="shared" si="23"/>
        <v/>
      </c>
      <c r="I315" s="48" t="e">
        <f>IF(M315&lt;&gt;M316,COUNTA($G$2:G315),NA())</f>
        <v>#N/A</v>
      </c>
      <c r="J315" s="55">
        <f t="shared" si="24"/>
        <v>4.6894134136072577E-4</v>
      </c>
      <c r="K315" s="56">
        <f t="shared" si="26"/>
        <v>0.90631194666689385</v>
      </c>
      <c r="L315" s="47"/>
      <c r="M315" s="11" t="str">
        <f t="shared" si="25"/>
        <v>A</v>
      </c>
    </row>
    <row r="316" spans="1:13" x14ac:dyDescent="0.3">
      <c r="A316" s="23" t="s">
        <v>1146</v>
      </c>
      <c r="B316" s="28" t="s">
        <v>2297</v>
      </c>
      <c r="C316" s="25" t="s">
        <v>2319</v>
      </c>
      <c r="D316" s="25" t="s">
        <v>2318</v>
      </c>
      <c r="E316" s="43">
        <v>11</v>
      </c>
      <c r="F316" s="15">
        <v>235.87</v>
      </c>
      <c r="G316" s="3">
        <f t="shared" si="22"/>
        <v>2594.5700000000002</v>
      </c>
      <c r="H316" s="48" t="str">
        <f t="shared" si="23"/>
        <v/>
      </c>
      <c r="I316" s="48" t="e">
        <f>IF(M316&lt;&gt;M317,COUNTA($G$2:G316),NA())</f>
        <v>#N/A</v>
      </c>
      <c r="J316" s="55">
        <f t="shared" si="24"/>
        <v>4.6798897476942828E-4</v>
      </c>
      <c r="K316" s="56">
        <f t="shared" si="26"/>
        <v>0.90677993564166326</v>
      </c>
      <c r="L316" s="47"/>
      <c r="M316" s="11" t="str">
        <f t="shared" si="25"/>
        <v>A</v>
      </c>
    </row>
    <row r="317" spans="1:13" x14ac:dyDescent="0.3">
      <c r="A317" s="23" t="s">
        <v>727</v>
      </c>
      <c r="B317" s="28" t="s">
        <v>1881</v>
      </c>
      <c r="C317" s="25" t="s">
        <v>2344</v>
      </c>
      <c r="D317" s="25" t="s">
        <v>2316</v>
      </c>
      <c r="E317" s="43">
        <v>40</v>
      </c>
      <c r="F317" s="15">
        <v>64.84</v>
      </c>
      <c r="G317" s="3">
        <f t="shared" si="22"/>
        <v>2593.6000000000004</v>
      </c>
      <c r="H317" s="48" t="str">
        <f t="shared" si="23"/>
        <v/>
      </c>
      <c r="I317" s="48" t="e">
        <f>IF(M317&lt;&gt;M318,COUNTA($G$2:G317),NA())</f>
        <v>#N/A</v>
      </c>
      <c r="J317" s="55">
        <f t="shared" si="24"/>
        <v>4.6781401348276952E-4</v>
      </c>
      <c r="K317" s="56">
        <f t="shared" si="26"/>
        <v>0.90724774965514599</v>
      </c>
      <c r="L317" s="47"/>
      <c r="M317" s="11" t="str">
        <f t="shared" si="25"/>
        <v>A</v>
      </c>
    </row>
    <row r="318" spans="1:13" x14ac:dyDescent="0.3">
      <c r="A318" s="23" t="s">
        <v>693</v>
      </c>
      <c r="B318" s="28" t="s">
        <v>1847</v>
      </c>
      <c r="C318" s="25" t="s">
        <v>2319</v>
      </c>
      <c r="D318" s="25" t="s">
        <v>2318</v>
      </c>
      <c r="E318" s="43">
        <v>3</v>
      </c>
      <c r="F318" s="15">
        <v>861.43</v>
      </c>
      <c r="G318" s="3">
        <f t="shared" si="22"/>
        <v>2584.29</v>
      </c>
      <c r="H318" s="48" t="str">
        <f t="shared" si="23"/>
        <v/>
      </c>
      <c r="I318" s="48" t="e">
        <f>IF(M318&lt;&gt;M319,COUNTA($G$2:G318),NA())</f>
        <v>#N/A</v>
      </c>
      <c r="J318" s="55">
        <f t="shared" si="24"/>
        <v>4.6613474587576582E-4</v>
      </c>
      <c r="K318" s="56">
        <f t="shared" si="26"/>
        <v>0.90771388440102174</v>
      </c>
      <c r="L318" s="47"/>
      <c r="M318" s="11" t="str">
        <f t="shared" si="25"/>
        <v>A</v>
      </c>
    </row>
    <row r="319" spans="1:13" x14ac:dyDescent="0.3">
      <c r="A319" s="23" t="s">
        <v>41</v>
      </c>
      <c r="B319" s="29" t="s">
        <v>1202</v>
      </c>
      <c r="C319" s="25" t="s">
        <v>2319</v>
      </c>
      <c r="D319" s="25" t="s">
        <v>2316</v>
      </c>
      <c r="E319" s="43">
        <v>28</v>
      </c>
      <c r="F319" s="15">
        <v>92.15</v>
      </c>
      <c r="G319" s="3">
        <f t="shared" si="22"/>
        <v>2580.2000000000003</v>
      </c>
      <c r="H319" s="48" t="str">
        <f t="shared" si="23"/>
        <v/>
      </c>
      <c r="I319" s="48" t="e">
        <f>IF(M319&lt;&gt;M320,COUNTA($G$2:G319),NA())</f>
        <v>#N/A</v>
      </c>
      <c r="J319" s="55">
        <f t="shared" si="24"/>
        <v>4.6539702251243131E-4</v>
      </c>
      <c r="K319" s="56">
        <f t="shared" si="26"/>
        <v>0.90817928142353421</v>
      </c>
      <c r="L319" s="47"/>
      <c r="M319" s="11" t="str">
        <f t="shared" si="25"/>
        <v>A</v>
      </c>
    </row>
    <row r="320" spans="1:13" x14ac:dyDescent="0.3">
      <c r="A320" s="23" t="s">
        <v>276</v>
      </c>
      <c r="B320" s="28" t="s">
        <v>1436</v>
      </c>
      <c r="C320" s="25" t="s">
        <v>2340</v>
      </c>
      <c r="D320" s="25" t="s">
        <v>2316</v>
      </c>
      <c r="E320" s="43">
        <v>33</v>
      </c>
      <c r="F320" s="15">
        <v>77.83</v>
      </c>
      <c r="G320" s="3">
        <f t="shared" si="22"/>
        <v>2568.39</v>
      </c>
      <c r="H320" s="48" t="str">
        <f t="shared" si="23"/>
        <v/>
      </c>
      <c r="I320" s="48" t="e">
        <f>IF(M320&lt;&gt;M321,COUNTA($G$2:G320),NA())</f>
        <v>#N/A</v>
      </c>
      <c r="J320" s="55">
        <f t="shared" si="24"/>
        <v>4.6326682375424515E-4</v>
      </c>
      <c r="K320" s="56">
        <f t="shared" si="26"/>
        <v>0.90864254824728841</v>
      </c>
      <c r="L320" s="47"/>
      <c r="M320" s="11" t="str">
        <f t="shared" si="25"/>
        <v>A</v>
      </c>
    </row>
    <row r="321" spans="1:13" x14ac:dyDescent="0.3">
      <c r="A321" s="23" t="s">
        <v>967</v>
      </c>
      <c r="B321" s="29" t="s">
        <v>2118</v>
      </c>
      <c r="C321" s="25" t="s">
        <v>2345</v>
      </c>
      <c r="D321" s="25" t="s">
        <v>2318</v>
      </c>
      <c r="E321" s="43">
        <v>30</v>
      </c>
      <c r="F321" s="15">
        <v>85.3</v>
      </c>
      <c r="G321" s="3">
        <f t="shared" si="22"/>
        <v>2559</v>
      </c>
      <c r="H321" s="48" t="str">
        <f t="shared" si="23"/>
        <v/>
      </c>
      <c r="I321" s="48" t="e">
        <f>IF(M321&lt;&gt;M322,COUNTA($G$2:G321),NA())</f>
        <v>#N/A</v>
      </c>
      <c r="J321" s="55">
        <f t="shared" si="24"/>
        <v>4.6157312635040373E-4</v>
      </c>
      <c r="K321" s="56">
        <f t="shared" si="26"/>
        <v>0.90910412137363883</v>
      </c>
      <c r="L321" s="47"/>
      <c r="M321" s="11" t="str">
        <f t="shared" si="25"/>
        <v>A</v>
      </c>
    </row>
    <row r="322" spans="1:13" x14ac:dyDescent="0.3">
      <c r="A322" s="23" t="s">
        <v>813</v>
      </c>
      <c r="B322" s="28" t="s">
        <v>1967</v>
      </c>
      <c r="C322" s="25" t="s">
        <v>2326</v>
      </c>
      <c r="D322" s="25" t="s">
        <v>2316</v>
      </c>
      <c r="E322" s="43">
        <v>20</v>
      </c>
      <c r="F322" s="15">
        <v>127.46</v>
      </c>
      <c r="G322" s="3">
        <f t="shared" ref="G322:G385" si="27">E322*F322</f>
        <v>2549.1999999999998</v>
      </c>
      <c r="H322" s="48" t="str">
        <f t="shared" si="23"/>
        <v/>
      </c>
      <c r="I322" s="48" t="e">
        <f>IF(M322&lt;&gt;M323,COUNTA($G$2:G322),NA())</f>
        <v>#N/A</v>
      </c>
      <c r="J322" s="55">
        <f t="shared" si="24"/>
        <v>4.5980547623776828E-4</v>
      </c>
      <c r="K322" s="56">
        <f t="shared" si="26"/>
        <v>0.90956392684987664</v>
      </c>
      <c r="L322" s="47"/>
      <c r="M322" s="11" t="str">
        <f t="shared" si="25"/>
        <v>A</v>
      </c>
    </row>
    <row r="323" spans="1:13" x14ac:dyDescent="0.3">
      <c r="A323" s="23" t="s">
        <v>490</v>
      </c>
      <c r="B323" s="28" t="s">
        <v>1648</v>
      </c>
      <c r="C323" s="25" t="s">
        <v>2326</v>
      </c>
      <c r="D323" s="25" t="s">
        <v>2316</v>
      </c>
      <c r="E323" s="43">
        <v>70</v>
      </c>
      <c r="F323" s="15">
        <v>36.1</v>
      </c>
      <c r="G323" s="3">
        <f t="shared" si="27"/>
        <v>2527</v>
      </c>
      <c r="H323" s="48" t="str">
        <f t="shared" ref="H323:H386" si="28">IFERROR(I323,"")</f>
        <v/>
      </c>
      <c r="I323" s="48" t="e">
        <f>IF(M323&lt;&gt;M324,COUNTA($G$2:G323),NA())</f>
        <v>#N/A</v>
      </c>
      <c r="J323" s="55">
        <f t="shared" ref="J323:J386" si="29">G323/$U$2</f>
        <v>4.5580120761526773E-4</v>
      </c>
      <c r="K323" s="56">
        <f t="shared" si="26"/>
        <v>0.91001972805749187</v>
      </c>
      <c r="L323" s="47"/>
      <c r="M323" s="11" t="str">
        <f t="shared" ref="M323:M386" si="30">VLOOKUP(G323,$P$2:$R$4,2,TRUE)</f>
        <v>A</v>
      </c>
    </row>
    <row r="324" spans="1:13" x14ac:dyDescent="0.3">
      <c r="A324" s="23" t="s">
        <v>122</v>
      </c>
      <c r="B324" s="28" t="s">
        <v>1283</v>
      </c>
      <c r="C324" s="25" t="s">
        <v>2329</v>
      </c>
      <c r="D324" s="25" t="s">
        <v>2316</v>
      </c>
      <c r="E324" s="43">
        <v>56</v>
      </c>
      <c r="F324" s="15">
        <v>45.07</v>
      </c>
      <c r="G324" s="3">
        <f t="shared" si="27"/>
        <v>2523.92</v>
      </c>
      <c r="H324" s="48" t="str">
        <f t="shared" si="28"/>
        <v/>
      </c>
      <c r="I324" s="48" t="e">
        <f>IF(M324&lt;&gt;M325,COUNTA($G$2:G324),NA())</f>
        <v>#N/A</v>
      </c>
      <c r="J324" s="55">
        <f t="shared" si="29"/>
        <v>4.5524566043701092E-4</v>
      </c>
      <c r="K324" s="56">
        <f t="shared" ref="K324:K387" si="31">K323+J324</f>
        <v>0.91047497371792885</v>
      </c>
      <c r="L324" s="47"/>
      <c r="M324" s="11" t="str">
        <f t="shared" si="30"/>
        <v>A</v>
      </c>
    </row>
    <row r="325" spans="1:13" x14ac:dyDescent="0.3">
      <c r="A325" s="23" t="s">
        <v>351</v>
      </c>
      <c r="B325" s="28" t="s">
        <v>1511</v>
      </c>
      <c r="C325" s="25" t="s">
        <v>2330</v>
      </c>
      <c r="D325" s="25" t="s">
        <v>2316</v>
      </c>
      <c r="E325" s="43">
        <v>4</v>
      </c>
      <c r="F325" s="15">
        <v>629.05999999999995</v>
      </c>
      <c r="G325" s="3">
        <f t="shared" si="27"/>
        <v>2516.2399999999998</v>
      </c>
      <c r="H325" s="48" t="str">
        <f t="shared" si="28"/>
        <v/>
      </c>
      <c r="I325" s="48" t="e">
        <f>IF(M325&lt;&gt;M326,COUNTA($G$2:G325),NA())</f>
        <v>#N/A</v>
      </c>
      <c r="J325" s="55">
        <f t="shared" si="29"/>
        <v>4.5386039994057826E-4</v>
      </c>
      <c r="K325" s="56">
        <f t="shared" si="31"/>
        <v>0.9109288341178694</v>
      </c>
      <c r="L325" s="47"/>
      <c r="M325" s="11" t="str">
        <f t="shared" si="30"/>
        <v>A</v>
      </c>
    </row>
    <row r="326" spans="1:13" x14ac:dyDescent="0.3">
      <c r="A326" s="23" t="s">
        <v>150</v>
      </c>
      <c r="B326" s="28" t="s">
        <v>1311</v>
      </c>
      <c r="C326" s="25" t="s">
        <v>2326</v>
      </c>
      <c r="D326" s="25" t="s">
        <v>2316</v>
      </c>
      <c r="E326" s="43">
        <v>4</v>
      </c>
      <c r="F326" s="15">
        <v>626.65</v>
      </c>
      <c r="G326" s="3">
        <f t="shared" si="27"/>
        <v>2506.6</v>
      </c>
      <c r="H326" s="48" t="str">
        <f t="shared" si="28"/>
        <v/>
      </c>
      <c r="I326" s="48" t="e">
        <f>IF(M326&lt;&gt;M327,COUNTA($G$2:G326),NA())</f>
        <v>#N/A</v>
      </c>
      <c r="J326" s="55">
        <f t="shared" si="29"/>
        <v>4.5212160942161857E-4</v>
      </c>
      <c r="K326" s="56">
        <f t="shared" si="31"/>
        <v>0.91138095572729105</v>
      </c>
      <c r="L326" s="47"/>
      <c r="M326" s="11" t="str">
        <f t="shared" si="30"/>
        <v>A</v>
      </c>
    </row>
    <row r="327" spans="1:13" x14ac:dyDescent="0.3">
      <c r="A327" s="23" t="s">
        <v>1049</v>
      </c>
      <c r="B327" s="29" t="s">
        <v>2200</v>
      </c>
      <c r="C327" s="25" t="s">
        <v>2345</v>
      </c>
      <c r="D327" s="25" t="s">
        <v>2316</v>
      </c>
      <c r="E327" s="43">
        <v>18</v>
      </c>
      <c r="F327" s="15">
        <v>138.63</v>
      </c>
      <c r="G327" s="3">
        <f t="shared" si="27"/>
        <v>2495.34</v>
      </c>
      <c r="H327" s="48" t="str">
        <f t="shared" si="28"/>
        <v/>
      </c>
      <c r="I327" s="48" t="e">
        <f>IF(M327&lt;&gt;M328,COUNTA($G$2:G327),NA())</f>
        <v>#N/A</v>
      </c>
      <c r="J327" s="55">
        <f t="shared" si="29"/>
        <v>4.5009061551669262E-4</v>
      </c>
      <c r="K327" s="56">
        <f t="shared" si="31"/>
        <v>0.91183104634280776</v>
      </c>
      <c r="L327" s="47"/>
      <c r="M327" s="11" t="str">
        <f t="shared" si="30"/>
        <v>A</v>
      </c>
    </row>
    <row r="328" spans="1:13" x14ac:dyDescent="0.3">
      <c r="A328" s="23" t="s">
        <v>629</v>
      </c>
      <c r="B328" s="28" t="s">
        <v>1786</v>
      </c>
      <c r="C328" s="25" t="s">
        <v>2319</v>
      </c>
      <c r="D328" s="25" t="s">
        <v>2318</v>
      </c>
      <c r="E328" s="43">
        <v>11</v>
      </c>
      <c r="F328" s="15">
        <v>224.53</v>
      </c>
      <c r="G328" s="3">
        <f t="shared" si="27"/>
        <v>2469.83</v>
      </c>
      <c r="H328" s="48" t="str">
        <f t="shared" si="28"/>
        <v/>
      </c>
      <c r="I328" s="48" t="e">
        <f>IF(M328&lt;&gt;M329,COUNTA($G$2:G328),NA())</f>
        <v>#N/A</v>
      </c>
      <c r="J328" s="55">
        <f t="shared" si="29"/>
        <v>4.4548931405002641E-4</v>
      </c>
      <c r="K328" s="56">
        <f t="shared" si="31"/>
        <v>0.91227653565685773</v>
      </c>
      <c r="L328" s="47"/>
      <c r="M328" s="11" t="str">
        <f t="shared" si="30"/>
        <v>A</v>
      </c>
    </row>
    <row r="329" spans="1:13" x14ac:dyDescent="0.3">
      <c r="A329" s="23" t="s">
        <v>723</v>
      </c>
      <c r="B329" s="28" t="s">
        <v>1877</v>
      </c>
      <c r="C329" s="25" t="s">
        <v>2319</v>
      </c>
      <c r="D329" s="25" t="s">
        <v>2316</v>
      </c>
      <c r="E329" s="43">
        <v>22</v>
      </c>
      <c r="F329" s="15">
        <v>112.25</v>
      </c>
      <c r="G329" s="3">
        <f t="shared" si="27"/>
        <v>2469.5</v>
      </c>
      <c r="H329" s="48" t="str">
        <f t="shared" si="28"/>
        <v/>
      </c>
      <c r="I329" s="48" t="e">
        <f>IF(M329&lt;&gt;M330,COUNTA($G$2:G329),NA())</f>
        <v>#N/A</v>
      </c>
      <c r="J329" s="55">
        <f t="shared" si="29"/>
        <v>4.4542979113807032E-4</v>
      </c>
      <c r="K329" s="56">
        <f t="shared" si="31"/>
        <v>0.91272196544799578</v>
      </c>
      <c r="L329" s="47"/>
      <c r="M329" s="11" t="str">
        <f t="shared" si="30"/>
        <v>A</v>
      </c>
    </row>
    <row r="330" spans="1:13" x14ac:dyDescent="0.3">
      <c r="A330" s="23" t="s">
        <v>627</v>
      </c>
      <c r="B330" s="28" t="s">
        <v>1784</v>
      </c>
      <c r="C330" s="25" t="s">
        <v>2319</v>
      </c>
      <c r="D330" s="25" t="s">
        <v>2318</v>
      </c>
      <c r="E330" s="43">
        <v>11</v>
      </c>
      <c r="F330" s="15">
        <v>224.34</v>
      </c>
      <c r="G330" s="3">
        <f t="shared" si="27"/>
        <v>2467.7400000000002</v>
      </c>
      <c r="H330" s="48" t="str">
        <f t="shared" si="28"/>
        <v/>
      </c>
      <c r="I330" s="48" t="e">
        <f>IF(M330&lt;&gt;M331,COUNTA($G$2:G330),NA())</f>
        <v>#N/A</v>
      </c>
      <c r="J330" s="55">
        <f t="shared" si="29"/>
        <v>4.4511233560763787E-4</v>
      </c>
      <c r="K330" s="56">
        <f t="shared" si="31"/>
        <v>0.9131670777836034</v>
      </c>
      <c r="L330" s="47"/>
      <c r="M330" s="11" t="str">
        <f t="shared" si="30"/>
        <v>A</v>
      </c>
    </row>
    <row r="331" spans="1:13" x14ac:dyDescent="0.3">
      <c r="A331" s="23" t="s">
        <v>741</v>
      </c>
      <c r="B331" s="29" t="s">
        <v>1895</v>
      </c>
      <c r="C331" s="25" t="s">
        <v>2326</v>
      </c>
      <c r="D331" s="25" t="s">
        <v>2316</v>
      </c>
      <c r="E331" s="43">
        <v>15</v>
      </c>
      <c r="F331" s="15">
        <v>162.91999999999999</v>
      </c>
      <c r="G331" s="3">
        <f t="shared" si="27"/>
        <v>2443.7999999999997</v>
      </c>
      <c r="H331" s="48" t="str">
        <f t="shared" si="28"/>
        <v/>
      </c>
      <c r="I331" s="48" t="e">
        <f>IF(M331&lt;&gt;M332,COUNTA($G$2:G331),NA())</f>
        <v>#N/A</v>
      </c>
      <c r="J331" s="55">
        <f t="shared" si="29"/>
        <v>4.407942189039142E-4</v>
      </c>
      <c r="K331" s="56">
        <f t="shared" si="31"/>
        <v>0.91360787200250726</v>
      </c>
      <c r="L331" s="47"/>
      <c r="M331" s="11" t="str">
        <f t="shared" si="30"/>
        <v>A</v>
      </c>
    </row>
    <row r="332" spans="1:13" x14ac:dyDescent="0.3">
      <c r="A332" s="23" t="s">
        <v>980</v>
      </c>
      <c r="B332" s="28" t="s">
        <v>2131</v>
      </c>
      <c r="C332" s="25" t="s">
        <v>2345</v>
      </c>
      <c r="D332" s="25" t="s">
        <v>2318</v>
      </c>
      <c r="E332" s="43">
        <v>29</v>
      </c>
      <c r="F332" s="15">
        <v>83.22</v>
      </c>
      <c r="G332" s="3">
        <f t="shared" si="27"/>
        <v>2413.38</v>
      </c>
      <c r="H332" s="48" t="str">
        <f t="shared" si="28"/>
        <v/>
      </c>
      <c r="I332" s="48" t="e">
        <f>IF(M332&lt;&gt;M333,COUNTA($G$2:G332),NA())</f>
        <v>#N/A</v>
      </c>
      <c r="J332" s="55">
        <f t="shared" si="29"/>
        <v>4.3530728865632563E-4</v>
      </c>
      <c r="K332" s="56">
        <f t="shared" si="31"/>
        <v>0.91404317929116363</v>
      </c>
      <c r="L332" s="47"/>
      <c r="M332" s="11" t="str">
        <f t="shared" si="30"/>
        <v>A</v>
      </c>
    </row>
    <row r="333" spans="1:13" x14ac:dyDescent="0.3">
      <c r="A333" s="23" t="s">
        <v>601</v>
      </c>
      <c r="B333" s="28" t="s">
        <v>1757</v>
      </c>
      <c r="C333" s="25" t="s">
        <v>2338</v>
      </c>
      <c r="D333" s="25" t="s">
        <v>2316</v>
      </c>
      <c r="E333" s="43">
        <v>25</v>
      </c>
      <c r="F333" s="15">
        <v>96.14</v>
      </c>
      <c r="G333" s="3">
        <f t="shared" si="27"/>
        <v>2403.5</v>
      </c>
      <c r="H333" s="48" t="str">
        <f t="shared" si="28"/>
        <v/>
      </c>
      <c r="I333" s="48" t="e">
        <f>IF(M333&lt;&gt;M334,COUNTA($G$2:G333),NA())</f>
        <v>#N/A</v>
      </c>
      <c r="J333" s="55">
        <f t="shared" si="29"/>
        <v>4.3352520874685241E-4</v>
      </c>
      <c r="K333" s="56">
        <f t="shared" si="31"/>
        <v>0.91447670449991048</v>
      </c>
      <c r="L333" s="47"/>
      <c r="M333" s="11" t="str">
        <f t="shared" si="30"/>
        <v>A</v>
      </c>
    </row>
    <row r="334" spans="1:13" x14ac:dyDescent="0.3">
      <c r="A334" s="23" t="s">
        <v>337</v>
      </c>
      <c r="B334" s="28" t="s">
        <v>1497</v>
      </c>
      <c r="C334" s="25" t="s">
        <v>2319</v>
      </c>
      <c r="D334" s="25" t="s">
        <v>2318</v>
      </c>
      <c r="E334" s="43">
        <v>8</v>
      </c>
      <c r="F334" s="15">
        <v>297.44</v>
      </c>
      <c r="G334" s="3">
        <f t="shared" si="27"/>
        <v>2379.52</v>
      </c>
      <c r="H334" s="48" t="str">
        <f t="shared" si="28"/>
        <v/>
      </c>
      <c r="I334" s="48" t="e">
        <f>IF(M334&lt;&gt;M335,COUNTA($G$2:G334),NA())</f>
        <v>#N/A</v>
      </c>
      <c r="J334" s="55">
        <f t="shared" si="29"/>
        <v>4.291998771447099E-4</v>
      </c>
      <c r="K334" s="56">
        <f t="shared" si="31"/>
        <v>0.91490590437705521</v>
      </c>
      <c r="L334" s="47"/>
      <c r="M334" s="11" t="str">
        <f t="shared" si="30"/>
        <v>A</v>
      </c>
    </row>
    <row r="335" spans="1:13" x14ac:dyDescent="0.3">
      <c r="A335" s="23" t="s">
        <v>1132</v>
      </c>
      <c r="B335" s="28" t="s">
        <v>2283</v>
      </c>
      <c r="C335" s="25" t="s">
        <v>2326</v>
      </c>
      <c r="D335" s="25" t="s">
        <v>2316</v>
      </c>
      <c r="E335" s="43">
        <v>6</v>
      </c>
      <c r="F335" s="15">
        <v>396.27</v>
      </c>
      <c r="G335" s="3">
        <f t="shared" si="27"/>
        <v>2377.62</v>
      </c>
      <c r="H335" s="48" t="str">
        <f t="shared" si="28"/>
        <v/>
      </c>
      <c r="I335" s="48" t="e">
        <f>IF(M335&lt;&gt;M336,COUNTA($G$2:G335),NA())</f>
        <v>#N/A</v>
      </c>
      <c r="J335" s="55">
        <f t="shared" si="29"/>
        <v>4.2885716946981117E-4</v>
      </c>
      <c r="K335" s="56">
        <f t="shared" si="31"/>
        <v>0.91533476154652504</v>
      </c>
      <c r="L335" s="47"/>
      <c r="M335" s="11" t="str">
        <f t="shared" si="30"/>
        <v>A</v>
      </c>
    </row>
    <row r="336" spans="1:13" x14ac:dyDescent="0.3">
      <c r="A336" s="23" t="s">
        <v>1080</v>
      </c>
      <c r="B336" s="28" t="s">
        <v>2231</v>
      </c>
      <c r="C336" s="25" t="s">
        <v>2319</v>
      </c>
      <c r="D336" s="25" t="s">
        <v>2318</v>
      </c>
      <c r="E336" s="43">
        <v>2</v>
      </c>
      <c r="F336" s="15">
        <v>1188.71</v>
      </c>
      <c r="G336" s="3">
        <f t="shared" si="27"/>
        <v>2377.42</v>
      </c>
      <c r="H336" s="48" t="str">
        <f t="shared" si="28"/>
        <v/>
      </c>
      <c r="I336" s="48" t="e">
        <f>IF(M336&lt;&gt;M337,COUNTA($G$2:G336),NA())</f>
        <v>#N/A</v>
      </c>
      <c r="J336" s="55">
        <f t="shared" si="29"/>
        <v>4.2882109497771663E-4</v>
      </c>
      <c r="K336" s="56">
        <f t="shared" si="31"/>
        <v>0.91576358264150282</v>
      </c>
      <c r="L336" s="47"/>
      <c r="M336" s="11" t="str">
        <f t="shared" si="30"/>
        <v>A</v>
      </c>
    </row>
    <row r="337" spans="1:13" x14ac:dyDescent="0.3">
      <c r="A337" s="23" t="s">
        <v>456</v>
      </c>
      <c r="B337" s="28" t="s">
        <v>1615</v>
      </c>
      <c r="C337" s="25" t="s">
        <v>2332</v>
      </c>
      <c r="D337" s="25" t="s">
        <v>2316</v>
      </c>
      <c r="E337" s="43">
        <v>60</v>
      </c>
      <c r="F337" s="15">
        <v>39.57</v>
      </c>
      <c r="G337" s="3">
        <f t="shared" si="27"/>
        <v>2374.1999999999998</v>
      </c>
      <c r="H337" s="48" t="str">
        <f t="shared" si="28"/>
        <v/>
      </c>
      <c r="I337" s="48" t="e">
        <f>IF(M337&lt;&gt;M338,COUNTA($G$2:G337),NA())</f>
        <v>#N/A</v>
      </c>
      <c r="J337" s="55">
        <f t="shared" si="29"/>
        <v>4.2824029565499352E-4</v>
      </c>
      <c r="K337" s="56">
        <f t="shared" si="31"/>
        <v>0.91619182293715784</v>
      </c>
      <c r="L337" s="47"/>
      <c r="M337" s="11" t="str">
        <f t="shared" si="30"/>
        <v>A</v>
      </c>
    </row>
    <row r="338" spans="1:13" x14ac:dyDescent="0.3">
      <c r="A338" s="23" t="s">
        <v>551</v>
      </c>
      <c r="B338" s="28" t="s">
        <v>1709</v>
      </c>
      <c r="C338" s="25" t="s">
        <v>2328</v>
      </c>
      <c r="D338" s="25" t="s">
        <v>2318</v>
      </c>
      <c r="E338" s="43">
        <v>4</v>
      </c>
      <c r="F338" s="15">
        <v>580.17999999999995</v>
      </c>
      <c r="G338" s="3">
        <f t="shared" si="27"/>
        <v>2320.7199999999998</v>
      </c>
      <c r="H338" s="48" t="str">
        <f t="shared" si="28"/>
        <v/>
      </c>
      <c r="I338" s="48" t="e">
        <f>IF(M338&lt;&gt;M339,COUNTA($G$2:G338),NA())</f>
        <v>#N/A</v>
      </c>
      <c r="J338" s="55">
        <f t="shared" si="29"/>
        <v>4.1859397646889753E-4</v>
      </c>
      <c r="K338" s="56">
        <f t="shared" si="31"/>
        <v>0.91661041691362677</v>
      </c>
      <c r="L338" s="47"/>
      <c r="M338" s="11" t="str">
        <f t="shared" si="30"/>
        <v>A</v>
      </c>
    </row>
    <row r="339" spans="1:13" x14ac:dyDescent="0.3">
      <c r="A339" s="23" t="s">
        <v>368</v>
      </c>
      <c r="B339" s="28" t="s">
        <v>1528</v>
      </c>
      <c r="C339" s="25" t="s">
        <v>2319</v>
      </c>
      <c r="D339" s="25" t="s">
        <v>2316</v>
      </c>
      <c r="E339" s="43">
        <v>8</v>
      </c>
      <c r="F339" s="15">
        <v>288.36</v>
      </c>
      <c r="G339" s="3">
        <f t="shared" si="27"/>
        <v>2306.88</v>
      </c>
      <c r="H339" s="48" t="str">
        <f t="shared" si="28"/>
        <v/>
      </c>
      <c r="I339" s="48" t="e">
        <f>IF(M339&lt;&gt;M340,COUNTA($G$2:G339),NA())</f>
        <v>#N/A</v>
      </c>
      <c r="J339" s="55">
        <f t="shared" si="29"/>
        <v>4.160976216159513E-4</v>
      </c>
      <c r="K339" s="56">
        <f t="shared" si="31"/>
        <v>0.91702651453524275</v>
      </c>
      <c r="L339" s="47"/>
      <c r="M339" s="11" t="str">
        <f t="shared" si="30"/>
        <v>A</v>
      </c>
    </row>
    <row r="340" spans="1:13" x14ac:dyDescent="0.3">
      <c r="A340" s="23" t="s">
        <v>591</v>
      </c>
      <c r="B340" s="28" t="s">
        <v>1749</v>
      </c>
      <c r="C340" s="25" t="s">
        <v>2328</v>
      </c>
      <c r="D340" s="25" t="s">
        <v>2318</v>
      </c>
      <c r="E340" s="43">
        <v>2</v>
      </c>
      <c r="F340" s="15">
        <v>1143.9000000000001</v>
      </c>
      <c r="G340" s="3">
        <f t="shared" si="27"/>
        <v>2287.8000000000002</v>
      </c>
      <c r="H340" s="48" t="str">
        <f t="shared" si="28"/>
        <v/>
      </c>
      <c r="I340" s="48" t="e">
        <f>IF(M340&lt;&gt;M341,COUNTA($G$2:G340),NA())</f>
        <v>#N/A</v>
      </c>
      <c r="J340" s="55">
        <f t="shared" si="29"/>
        <v>4.1265611507012651E-4</v>
      </c>
      <c r="K340" s="56">
        <f t="shared" si="31"/>
        <v>0.91743917065031289</v>
      </c>
      <c r="L340" s="47"/>
      <c r="M340" s="11" t="str">
        <f t="shared" si="30"/>
        <v>A</v>
      </c>
    </row>
    <row r="341" spans="1:13" x14ac:dyDescent="0.3">
      <c r="A341" s="23" t="s">
        <v>438</v>
      </c>
      <c r="B341" s="28" t="s">
        <v>1598</v>
      </c>
      <c r="C341" s="25" t="s">
        <v>2319</v>
      </c>
      <c r="D341" s="25" t="s">
        <v>2316</v>
      </c>
      <c r="E341" s="43">
        <v>263</v>
      </c>
      <c r="F341" s="15">
        <v>8.66</v>
      </c>
      <c r="G341" s="3">
        <f t="shared" si="27"/>
        <v>2277.58</v>
      </c>
      <c r="H341" s="48" t="str">
        <f t="shared" si="28"/>
        <v/>
      </c>
      <c r="I341" s="48" t="e">
        <f>IF(M341&lt;&gt;M342,COUNTA($G$2:G341),NA())</f>
        <v>#N/A</v>
      </c>
      <c r="J341" s="55">
        <f t="shared" si="29"/>
        <v>4.1081270852409241E-4</v>
      </c>
      <c r="K341" s="56">
        <f t="shared" si="31"/>
        <v>0.91784998335883694</v>
      </c>
      <c r="L341" s="47"/>
      <c r="M341" s="11" t="str">
        <f t="shared" si="30"/>
        <v>A</v>
      </c>
    </row>
    <row r="342" spans="1:13" x14ac:dyDescent="0.3">
      <c r="A342" s="23" t="s">
        <v>1117</v>
      </c>
      <c r="B342" s="29" t="s">
        <v>2268</v>
      </c>
      <c r="C342" s="25" t="s">
        <v>2319</v>
      </c>
      <c r="D342" s="25" t="s">
        <v>2318</v>
      </c>
      <c r="E342" s="43">
        <v>500</v>
      </c>
      <c r="F342" s="15">
        <v>4.54</v>
      </c>
      <c r="G342" s="3">
        <f t="shared" si="27"/>
        <v>2270</v>
      </c>
      <c r="H342" s="48" t="str">
        <f t="shared" si="28"/>
        <v/>
      </c>
      <c r="I342" s="48" t="e">
        <f>IF(M342&lt;&gt;M343,COUNTA($G$2:G342),NA())</f>
        <v>#N/A</v>
      </c>
      <c r="J342" s="55">
        <f t="shared" si="29"/>
        <v>4.094454852737071E-4</v>
      </c>
      <c r="K342" s="56">
        <f t="shared" si="31"/>
        <v>0.9182594288441106</v>
      </c>
      <c r="L342" s="47"/>
      <c r="M342" s="11" t="str">
        <f t="shared" si="30"/>
        <v>A</v>
      </c>
    </row>
    <row r="343" spans="1:13" x14ac:dyDescent="0.3">
      <c r="A343" s="23" t="s">
        <v>267</v>
      </c>
      <c r="B343" s="29" t="s">
        <v>1427</v>
      </c>
      <c r="C343" s="25" t="s">
        <v>2326</v>
      </c>
      <c r="D343" s="25" t="s">
        <v>2316</v>
      </c>
      <c r="E343" s="43">
        <v>35</v>
      </c>
      <c r="F343" s="15">
        <v>64.849999999999994</v>
      </c>
      <c r="G343" s="3">
        <f t="shared" si="27"/>
        <v>2269.75</v>
      </c>
      <c r="H343" s="48" t="str">
        <f t="shared" si="28"/>
        <v/>
      </c>
      <c r="I343" s="48" t="e">
        <f>IF(M343&lt;&gt;M344,COUNTA($G$2:G343),NA())</f>
        <v>#N/A</v>
      </c>
      <c r="J343" s="55">
        <f t="shared" si="29"/>
        <v>4.0940039215858884E-4</v>
      </c>
      <c r="K343" s="56">
        <f t="shared" si="31"/>
        <v>0.91866882923626925</v>
      </c>
      <c r="L343" s="47"/>
      <c r="M343" s="11" t="str">
        <f t="shared" si="30"/>
        <v>A</v>
      </c>
    </row>
    <row r="344" spans="1:13" x14ac:dyDescent="0.3">
      <c r="A344" s="23" t="s">
        <v>452</v>
      </c>
      <c r="B344" s="28" t="s">
        <v>1611</v>
      </c>
      <c r="C344" s="25" t="s">
        <v>2332</v>
      </c>
      <c r="D344" s="25" t="s">
        <v>2316</v>
      </c>
      <c r="E344" s="43">
        <v>49</v>
      </c>
      <c r="F344" s="15">
        <v>46.28</v>
      </c>
      <c r="G344" s="3">
        <f t="shared" si="27"/>
        <v>2267.7200000000003</v>
      </c>
      <c r="H344" s="48" t="str">
        <f t="shared" si="28"/>
        <v/>
      </c>
      <c r="I344" s="48" t="e">
        <f>IF(M344&lt;&gt;M345,COUNTA($G$2:G344),NA())</f>
        <v>#N/A</v>
      </c>
      <c r="J344" s="55">
        <f t="shared" si="29"/>
        <v>4.0903423606382871E-4</v>
      </c>
      <c r="K344" s="56">
        <f t="shared" si="31"/>
        <v>0.91907786347233311</v>
      </c>
      <c r="L344" s="47"/>
      <c r="M344" s="11" t="str">
        <f t="shared" si="30"/>
        <v>A</v>
      </c>
    </row>
    <row r="345" spans="1:13" x14ac:dyDescent="0.3">
      <c r="A345" s="23" t="s">
        <v>695</v>
      </c>
      <c r="B345" s="28" t="s">
        <v>1849</v>
      </c>
      <c r="C345" s="25" t="s">
        <v>2320</v>
      </c>
      <c r="D345" s="25" t="s">
        <v>2317</v>
      </c>
      <c r="E345" s="43">
        <v>2</v>
      </c>
      <c r="F345" s="15">
        <v>1130.74</v>
      </c>
      <c r="G345" s="3">
        <f t="shared" si="27"/>
        <v>2261.48</v>
      </c>
      <c r="H345" s="48" t="str">
        <f t="shared" si="28"/>
        <v/>
      </c>
      <c r="I345" s="48" t="e">
        <f>IF(M345&lt;&gt;M346,COUNTA($G$2:G345),NA())</f>
        <v>#N/A</v>
      </c>
      <c r="J345" s="55">
        <f t="shared" si="29"/>
        <v>4.0790871191047714E-4</v>
      </c>
      <c r="K345" s="56">
        <f t="shared" si="31"/>
        <v>0.91948577218424354</v>
      </c>
      <c r="L345" s="47"/>
      <c r="M345" s="11" t="str">
        <f t="shared" si="30"/>
        <v>A</v>
      </c>
    </row>
    <row r="346" spans="1:13" x14ac:dyDescent="0.3">
      <c r="A346" s="23" t="s">
        <v>1014</v>
      </c>
      <c r="B346" s="28" t="s">
        <v>2165</v>
      </c>
      <c r="C346" s="25" t="s">
        <v>2345</v>
      </c>
      <c r="D346" s="25" t="s">
        <v>2316</v>
      </c>
      <c r="E346" s="43">
        <v>17</v>
      </c>
      <c r="F346" s="15">
        <v>132.22</v>
      </c>
      <c r="G346" s="3">
        <f t="shared" si="27"/>
        <v>2247.7399999999998</v>
      </c>
      <c r="H346" s="48" t="str">
        <f t="shared" si="28"/>
        <v/>
      </c>
      <c r="I346" s="48" t="e">
        <f>IF(M346&lt;&gt;M347,COUNTA($G$2:G346),NA())</f>
        <v>#N/A</v>
      </c>
      <c r="J346" s="55">
        <f t="shared" si="29"/>
        <v>4.054303943035781E-4</v>
      </c>
      <c r="K346" s="56">
        <f t="shared" si="31"/>
        <v>0.91989120257854717</v>
      </c>
      <c r="L346" s="47"/>
      <c r="M346" s="11" t="str">
        <f t="shared" si="30"/>
        <v>A</v>
      </c>
    </row>
    <row r="347" spans="1:13" x14ac:dyDescent="0.3">
      <c r="A347" s="23" t="s">
        <v>1112</v>
      </c>
      <c r="B347" s="28" t="s">
        <v>2263</v>
      </c>
      <c r="C347" s="25" t="s">
        <v>2319</v>
      </c>
      <c r="D347" s="25" t="s">
        <v>2318</v>
      </c>
      <c r="E347" s="43">
        <v>6</v>
      </c>
      <c r="F347" s="15">
        <v>371.6</v>
      </c>
      <c r="G347" s="3">
        <f t="shared" si="27"/>
        <v>2229.6000000000004</v>
      </c>
      <c r="H347" s="48" t="str">
        <f t="shared" si="28"/>
        <v/>
      </c>
      <c r="I347" s="48" t="e">
        <f>IF(M347&lt;&gt;M348,COUNTA($G$2:G347),NA())</f>
        <v>#N/A</v>
      </c>
      <c r="J347" s="55">
        <f t="shared" si="29"/>
        <v>4.0215843787059797E-4</v>
      </c>
      <c r="K347" s="56">
        <f t="shared" si="31"/>
        <v>0.92029336101641779</v>
      </c>
      <c r="L347" s="47"/>
      <c r="M347" s="11" t="str">
        <f t="shared" si="30"/>
        <v>A</v>
      </c>
    </row>
    <row r="348" spans="1:13" x14ac:dyDescent="0.3">
      <c r="A348" s="23" t="s">
        <v>182</v>
      </c>
      <c r="B348" s="29" t="s">
        <v>1343</v>
      </c>
      <c r="C348" s="25" t="s">
        <v>2332</v>
      </c>
      <c r="D348" s="25" t="s">
        <v>2316</v>
      </c>
      <c r="E348" s="43">
        <v>50</v>
      </c>
      <c r="F348" s="15">
        <v>44.44</v>
      </c>
      <c r="G348" s="3">
        <f t="shared" si="27"/>
        <v>2222</v>
      </c>
      <c r="H348" s="48" t="str">
        <f t="shared" si="28"/>
        <v/>
      </c>
      <c r="I348" s="48" t="e">
        <f>IF(M348&lt;&gt;M349,COUNTA($G$2:G348),NA())</f>
        <v>#N/A</v>
      </c>
      <c r="J348" s="55">
        <f t="shared" si="29"/>
        <v>4.0078760717100314E-4</v>
      </c>
      <c r="K348" s="56">
        <f t="shared" si="31"/>
        <v>0.92069414862358878</v>
      </c>
      <c r="L348" s="47"/>
      <c r="M348" s="11" t="str">
        <f t="shared" si="30"/>
        <v>A</v>
      </c>
    </row>
    <row r="349" spans="1:13" x14ac:dyDescent="0.3">
      <c r="A349" s="23" t="s">
        <v>567</v>
      </c>
      <c r="B349" s="28" t="s">
        <v>1725</v>
      </c>
      <c r="C349" s="25" t="s">
        <v>2319</v>
      </c>
      <c r="D349" s="25" t="s">
        <v>2316</v>
      </c>
      <c r="E349" s="43">
        <v>5</v>
      </c>
      <c r="F349" s="15">
        <v>443.77</v>
      </c>
      <c r="G349" s="3">
        <f t="shared" si="27"/>
        <v>2218.85</v>
      </c>
      <c r="H349" s="48" t="str">
        <f t="shared" si="28"/>
        <v/>
      </c>
      <c r="I349" s="48" t="e">
        <f>IF(M349&lt;&gt;M350,COUNTA($G$2:G349),NA())</f>
        <v>#N/A</v>
      </c>
      <c r="J349" s="55">
        <f t="shared" si="29"/>
        <v>4.0021943392051318E-4</v>
      </c>
      <c r="K349" s="56">
        <f t="shared" si="31"/>
        <v>0.92109436805750933</v>
      </c>
      <c r="L349" s="47"/>
      <c r="M349" s="11" t="str">
        <f t="shared" si="30"/>
        <v>A</v>
      </c>
    </row>
    <row r="350" spans="1:13" x14ac:dyDescent="0.3">
      <c r="A350" s="23" t="s">
        <v>837</v>
      </c>
      <c r="B350" s="28" t="s">
        <v>1991</v>
      </c>
      <c r="C350" s="25" t="s">
        <v>2323</v>
      </c>
      <c r="D350" s="25" t="s">
        <v>2318</v>
      </c>
      <c r="E350" s="43">
        <v>1</v>
      </c>
      <c r="F350" s="15">
        <v>2217.92</v>
      </c>
      <c r="G350" s="3">
        <f t="shared" si="27"/>
        <v>2217.92</v>
      </c>
      <c r="H350" s="48" t="str">
        <f t="shared" si="28"/>
        <v/>
      </c>
      <c r="I350" s="48" t="e">
        <f>IF(M350&lt;&gt;M351,COUNTA($G$2:G350),NA())</f>
        <v>#N/A</v>
      </c>
      <c r="J350" s="55">
        <f t="shared" si="29"/>
        <v>4.0005168753227331E-4</v>
      </c>
      <c r="K350" s="56">
        <f t="shared" si="31"/>
        <v>0.92149441974504165</v>
      </c>
      <c r="L350" s="47"/>
      <c r="M350" s="11" t="str">
        <f t="shared" si="30"/>
        <v>A</v>
      </c>
    </row>
    <row r="351" spans="1:13" x14ac:dyDescent="0.3">
      <c r="A351" s="23" t="s">
        <v>42</v>
      </c>
      <c r="B351" s="28" t="s">
        <v>1203</v>
      </c>
      <c r="C351" s="25" t="s">
        <v>2319</v>
      </c>
      <c r="D351" s="25" t="s">
        <v>2316</v>
      </c>
      <c r="E351" s="43">
        <v>32</v>
      </c>
      <c r="F351" s="15">
        <v>69.27</v>
      </c>
      <c r="G351" s="3">
        <f t="shared" si="27"/>
        <v>2216.64</v>
      </c>
      <c r="H351" s="48" t="str">
        <f t="shared" si="28"/>
        <v/>
      </c>
      <c r="I351" s="48" t="e">
        <f>IF(M351&lt;&gt;M352,COUNTA($G$2:G351),NA())</f>
        <v>#N/A</v>
      </c>
      <c r="J351" s="55">
        <f t="shared" si="29"/>
        <v>3.9982081078286782E-4</v>
      </c>
      <c r="K351" s="56">
        <f t="shared" si="31"/>
        <v>0.92189424055582447</v>
      </c>
      <c r="L351" s="47"/>
      <c r="M351" s="11" t="str">
        <f t="shared" si="30"/>
        <v>A</v>
      </c>
    </row>
    <row r="352" spans="1:13" x14ac:dyDescent="0.3">
      <c r="A352" s="23" t="s">
        <v>1053</v>
      </c>
      <c r="B352" s="28" t="s">
        <v>2204</v>
      </c>
      <c r="C352" s="25" t="s">
        <v>2319</v>
      </c>
      <c r="D352" s="25" t="s">
        <v>2318</v>
      </c>
      <c r="E352" s="43">
        <v>2</v>
      </c>
      <c r="F352" s="15">
        <v>1107.1500000000001</v>
      </c>
      <c r="G352" s="3">
        <f t="shared" si="27"/>
        <v>2214.3000000000002</v>
      </c>
      <c r="H352" s="48" t="str">
        <f t="shared" si="28"/>
        <v/>
      </c>
      <c r="I352" s="48" t="e">
        <f>IF(M352&lt;&gt;M353,COUNTA($G$2:G352),NA())</f>
        <v>#N/A</v>
      </c>
      <c r="J352" s="55">
        <f t="shared" si="29"/>
        <v>3.9939873922536107E-4</v>
      </c>
      <c r="K352" s="56">
        <f t="shared" si="31"/>
        <v>0.92229363929504982</v>
      </c>
      <c r="L352" s="47"/>
      <c r="M352" s="11" t="str">
        <f t="shared" si="30"/>
        <v>A</v>
      </c>
    </row>
    <row r="353" spans="1:13" x14ac:dyDescent="0.3">
      <c r="A353" s="23" t="s">
        <v>482</v>
      </c>
      <c r="B353" s="28" t="s">
        <v>1640</v>
      </c>
      <c r="C353" s="25" t="s">
        <v>2332</v>
      </c>
      <c r="D353" s="25" t="s">
        <v>2316</v>
      </c>
      <c r="E353" s="43">
        <v>40</v>
      </c>
      <c r="F353" s="15">
        <v>54.13</v>
      </c>
      <c r="G353" s="3">
        <f t="shared" si="27"/>
        <v>2165.2000000000003</v>
      </c>
      <c r="H353" s="48" t="str">
        <f t="shared" si="28"/>
        <v/>
      </c>
      <c r="I353" s="48" t="e">
        <f>IF(M353&lt;&gt;M354,COUNTA($G$2:G353),NA())</f>
        <v>#N/A</v>
      </c>
      <c r="J353" s="55">
        <f t="shared" si="29"/>
        <v>3.9054245141613685E-4</v>
      </c>
      <c r="K353" s="56">
        <f t="shared" si="31"/>
        <v>0.92268418174646594</v>
      </c>
      <c r="L353" s="47"/>
      <c r="M353" s="11" t="str">
        <f t="shared" si="30"/>
        <v>A</v>
      </c>
    </row>
    <row r="354" spans="1:13" x14ac:dyDescent="0.3">
      <c r="A354" s="23" t="s">
        <v>259</v>
      </c>
      <c r="B354" s="28" t="s">
        <v>1419</v>
      </c>
      <c r="C354" s="25" t="s">
        <v>2326</v>
      </c>
      <c r="D354" s="25" t="s">
        <v>2316</v>
      </c>
      <c r="E354" s="43">
        <v>281</v>
      </c>
      <c r="F354" s="15">
        <v>7.67</v>
      </c>
      <c r="G354" s="3">
        <f t="shared" si="27"/>
        <v>2155.27</v>
      </c>
      <c r="H354" s="48" t="str">
        <f t="shared" si="28"/>
        <v/>
      </c>
      <c r="I354" s="48" t="e">
        <f>IF(M354&lt;&gt;M355,COUNTA($G$2:G354),NA())</f>
        <v>#N/A</v>
      </c>
      <c r="J354" s="55">
        <f t="shared" si="29"/>
        <v>3.8875135288363996E-4</v>
      </c>
      <c r="K354" s="56">
        <f t="shared" si="31"/>
        <v>0.92307293309934957</v>
      </c>
      <c r="L354" s="47"/>
      <c r="M354" s="11" t="str">
        <f t="shared" si="30"/>
        <v>A</v>
      </c>
    </row>
    <row r="355" spans="1:13" x14ac:dyDescent="0.3">
      <c r="A355" s="23" t="s">
        <v>154</v>
      </c>
      <c r="B355" s="28" t="s">
        <v>1315</v>
      </c>
      <c r="C355" s="25" t="s">
        <v>2340</v>
      </c>
      <c r="D355" s="25" t="s">
        <v>2316</v>
      </c>
      <c r="E355" s="43">
        <v>30</v>
      </c>
      <c r="F355" s="15">
        <v>71.63</v>
      </c>
      <c r="G355" s="3">
        <f t="shared" si="27"/>
        <v>2148.8999999999996</v>
      </c>
      <c r="H355" s="48" t="str">
        <f t="shared" si="28"/>
        <v/>
      </c>
      <c r="I355" s="48" t="e">
        <f>IF(M355&lt;&gt;M356,COUNTA($G$2:G355),NA())</f>
        <v>#N/A</v>
      </c>
      <c r="J355" s="55">
        <f t="shared" si="29"/>
        <v>3.8760238031042689E-4</v>
      </c>
      <c r="K355" s="56">
        <f t="shared" si="31"/>
        <v>0.92346053547966001</v>
      </c>
      <c r="L355" s="47"/>
      <c r="M355" s="11" t="str">
        <f t="shared" si="30"/>
        <v>A</v>
      </c>
    </row>
    <row r="356" spans="1:13" x14ac:dyDescent="0.3">
      <c r="A356" s="23" t="s">
        <v>612</v>
      </c>
      <c r="B356" s="28" t="s">
        <v>1769</v>
      </c>
      <c r="C356" s="25" t="s">
        <v>2319</v>
      </c>
      <c r="D356" s="25" t="s">
        <v>2318</v>
      </c>
      <c r="E356" s="43">
        <v>33</v>
      </c>
      <c r="F356" s="15">
        <v>64.959999999999994</v>
      </c>
      <c r="G356" s="3">
        <f t="shared" si="27"/>
        <v>2143.6799999999998</v>
      </c>
      <c r="H356" s="48" t="str">
        <f t="shared" si="28"/>
        <v/>
      </c>
      <c r="I356" s="48" t="e">
        <f>IF(M356&lt;&gt;M357,COUNTA($G$2:G356),NA())</f>
        <v>#N/A</v>
      </c>
      <c r="J356" s="55">
        <f t="shared" si="29"/>
        <v>3.8666083606675786E-4</v>
      </c>
      <c r="K356" s="56">
        <f t="shared" si="31"/>
        <v>0.92384719631572676</v>
      </c>
      <c r="L356" s="47"/>
      <c r="M356" s="11" t="str">
        <f t="shared" si="30"/>
        <v>A</v>
      </c>
    </row>
    <row r="357" spans="1:13" x14ac:dyDescent="0.3">
      <c r="A357" s="23" t="s">
        <v>1050</v>
      </c>
      <c r="B357" s="28" t="s">
        <v>2201</v>
      </c>
      <c r="C357" s="25" t="s">
        <v>2319</v>
      </c>
      <c r="D357" s="25" t="s">
        <v>2318</v>
      </c>
      <c r="E357" s="43">
        <v>18</v>
      </c>
      <c r="F357" s="15">
        <v>119.02</v>
      </c>
      <c r="G357" s="3">
        <f t="shared" si="27"/>
        <v>2142.36</v>
      </c>
      <c r="H357" s="48" t="str">
        <f t="shared" si="28"/>
        <v/>
      </c>
      <c r="I357" s="48" t="e">
        <f>IF(M357&lt;&gt;M358,COUNTA($G$2:G357),NA())</f>
        <v>#N/A</v>
      </c>
      <c r="J357" s="55">
        <f t="shared" si="29"/>
        <v>3.8642274441893354E-4</v>
      </c>
      <c r="K357" s="56">
        <f t="shared" si="31"/>
        <v>0.92423361906014567</v>
      </c>
      <c r="L357" s="47"/>
      <c r="M357" s="11" t="str">
        <f t="shared" si="30"/>
        <v>A</v>
      </c>
    </row>
    <row r="358" spans="1:13" x14ac:dyDescent="0.3">
      <c r="A358" s="23" t="s">
        <v>848</v>
      </c>
      <c r="B358" s="28" t="s">
        <v>2002</v>
      </c>
      <c r="C358" s="25" t="s">
        <v>2319</v>
      </c>
      <c r="D358" s="25" t="s">
        <v>2318</v>
      </c>
      <c r="E358" s="43">
        <v>140</v>
      </c>
      <c r="F358" s="15">
        <v>15.18</v>
      </c>
      <c r="G358" s="3">
        <f t="shared" si="27"/>
        <v>2125.1999999999998</v>
      </c>
      <c r="H358" s="48" t="str">
        <f t="shared" si="28"/>
        <v/>
      </c>
      <c r="I358" s="48" t="e">
        <f>IF(M358&lt;&gt;M359,COUNTA($G$2:G358),NA())</f>
        <v>#N/A</v>
      </c>
      <c r="J358" s="55">
        <f t="shared" si="29"/>
        <v>3.8332755299721685E-4</v>
      </c>
      <c r="K358" s="56">
        <f t="shared" si="31"/>
        <v>0.92461694661314286</v>
      </c>
      <c r="L358" s="47"/>
      <c r="M358" s="11" t="str">
        <f t="shared" si="30"/>
        <v>A</v>
      </c>
    </row>
    <row r="359" spans="1:13" x14ac:dyDescent="0.3">
      <c r="A359" s="23" t="s">
        <v>503</v>
      </c>
      <c r="B359" s="28" t="s">
        <v>1661</v>
      </c>
      <c r="C359" s="25" t="s">
        <v>2319</v>
      </c>
      <c r="D359" s="25" t="s">
        <v>2318</v>
      </c>
      <c r="E359" s="43">
        <v>11</v>
      </c>
      <c r="F359" s="15">
        <v>192.17</v>
      </c>
      <c r="G359" s="3">
        <f t="shared" si="27"/>
        <v>2113.87</v>
      </c>
      <c r="H359" s="48" t="str">
        <f t="shared" si="28"/>
        <v/>
      </c>
      <c r="I359" s="48" t="e">
        <f>IF(M359&lt;&gt;M360,COUNTA($G$2:G359),NA())</f>
        <v>#N/A</v>
      </c>
      <c r="J359" s="55">
        <f t="shared" si="29"/>
        <v>3.8128393302005775E-4</v>
      </c>
      <c r="K359" s="56">
        <f t="shared" si="31"/>
        <v>0.92499823054616293</v>
      </c>
      <c r="L359" s="47"/>
      <c r="M359" s="11" t="str">
        <f t="shared" si="30"/>
        <v>A</v>
      </c>
    </row>
    <row r="360" spans="1:13" x14ac:dyDescent="0.3">
      <c r="A360" s="23" t="s">
        <v>244</v>
      </c>
      <c r="B360" s="28" t="s">
        <v>1404</v>
      </c>
      <c r="C360" s="25" t="s">
        <v>2332</v>
      </c>
      <c r="D360" s="25" t="s">
        <v>2316</v>
      </c>
      <c r="E360" s="43">
        <v>45</v>
      </c>
      <c r="F360" s="15">
        <v>46.58</v>
      </c>
      <c r="G360" s="3">
        <f t="shared" si="27"/>
        <v>2096.1</v>
      </c>
      <c r="H360" s="48" t="str">
        <f t="shared" si="28"/>
        <v/>
      </c>
      <c r="I360" s="48" t="e">
        <f>IF(M360&lt;&gt;M361,COUNTA($G$2:G360),NA())</f>
        <v>#N/A</v>
      </c>
      <c r="J360" s="55">
        <f t="shared" si="29"/>
        <v>3.7807871439745261E-4</v>
      </c>
      <c r="K360" s="56">
        <f t="shared" si="31"/>
        <v>0.92537630926056036</v>
      </c>
      <c r="L360" s="47"/>
      <c r="M360" s="11" t="str">
        <f t="shared" si="30"/>
        <v>A</v>
      </c>
    </row>
    <row r="361" spans="1:13" x14ac:dyDescent="0.3">
      <c r="A361" s="23" t="s">
        <v>561</v>
      </c>
      <c r="B361" s="28" t="s">
        <v>1719</v>
      </c>
      <c r="C361" s="25" t="s">
        <v>2347</v>
      </c>
      <c r="D361" s="25" t="s">
        <v>2316</v>
      </c>
      <c r="E361" s="43">
        <v>320</v>
      </c>
      <c r="F361" s="15">
        <v>6.55</v>
      </c>
      <c r="G361" s="3">
        <f t="shared" si="27"/>
        <v>2096</v>
      </c>
      <c r="H361" s="48" t="str">
        <f t="shared" si="28"/>
        <v/>
      </c>
      <c r="I361" s="48" t="e">
        <f>IF(M361&lt;&gt;M362,COUNTA($G$2:G361),NA())</f>
        <v>#N/A</v>
      </c>
      <c r="J361" s="55">
        <f t="shared" si="29"/>
        <v>3.7806067715140531E-4</v>
      </c>
      <c r="K361" s="56">
        <f t="shared" si="31"/>
        <v>0.92575436993771176</v>
      </c>
      <c r="L361" s="47"/>
      <c r="M361" s="11" t="str">
        <f t="shared" si="30"/>
        <v>A</v>
      </c>
    </row>
    <row r="362" spans="1:13" x14ac:dyDescent="0.3">
      <c r="A362" s="23" t="s">
        <v>1148</v>
      </c>
      <c r="B362" s="29" t="s">
        <v>2299</v>
      </c>
      <c r="C362" s="25" t="s">
        <v>2328</v>
      </c>
      <c r="D362" s="25" t="s">
        <v>2316</v>
      </c>
      <c r="E362" s="43">
        <v>14</v>
      </c>
      <c r="F362" s="15">
        <v>148.44999999999999</v>
      </c>
      <c r="G362" s="3">
        <f t="shared" si="27"/>
        <v>2078.2999999999997</v>
      </c>
      <c r="H362" s="48" t="str">
        <f t="shared" si="28"/>
        <v/>
      </c>
      <c r="I362" s="48" t="e">
        <f>IF(M362&lt;&gt;M363,COUNTA($G$2:G362),NA())</f>
        <v>#N/A</v>
      </c>
      <c r="J362" s="55">
        <f t="shared" si="29"/>
        <v>3.748680846010332E-4</v>
      </c>
      <c r="K362" s="56">
        <f t="shared" si="31"/>
        <v>0.92612923802231284</v>
      </c>
      <c r="L362" s="47"/>
      <c r="M362" s="11" t="str">
        <f t="shared" si="30"/>
        <v>A</v>
      </c>
    </row>
    <row r="363" spans="1:13" x14ac:dyDescent="0.3">
      <c r="A363" s="23" t="s">
        <v>810</v>
      </c>
      <c r="B363" s="28" t="s">
        <v>1964</v>
      </c>
      <c r="C363" s="25" t="s">
        <v>2340</v>
      </c>
      <c r="D363" s="25" t="s">
        <v>2316</v>
      </c>
      <c r="E363" s="43">
        <v>4</v>
      </c>
      <c r="F363" s="15">
        <v>517.24</v>
      </c>
      <c r="G363" s="3">
        <f t="shared" si="27"/>
        <v>2068.96</v>
      </c>
      <c r="H363" s="48" t="str">
        <f t="shared" si="28"/>
        <v/>
      </c>
      <c r="I363" s="48" t="e">
        <f>IF(M363&lt;&gt;M364,COUNTA($G$2:G363),NA())</f>
        <v>#N/A</v>
      </c>
      <c r="J363" s="55">
        <f t="shared" si="29"/>
        <v>3.731834058202154E-4</v>
      </c>
      <c r="K363" s="56">
        <f t="shared" si="31"/>
        <v>0.9265024214281331</v>
      </c>
      <c r="L363" s="47"/>
      <c r="M363" s="11" t="str">
        <f t="shared" si="30"/>
        <v>A</v>
      </c>
    </row>
    <row r="364" spans="1:13" x14ac:dyDescent="0.3">
      <c r="A364" s="23" t="s">
        <v>504</v>
      </c>
      <c r="B364" s="28" t="s">
        <v>1662</v>
      </c>
      <c r="C364" s="25" t="s">
        <v>2319</v>
      </c>
      <c r="D364" s="25" t="s">
        <v>2318</v>
      </c>
      <c r="E364" s="43">
        <v>11</v>
      </c>
      <c r="F364" s="15">
        <v>186.9</v>
      </c>
      <c r="G364" s="3">
        <f t="shared" si="27"/>
        <v>2055.9</v>
      </c>
      <c r="H364" s="48" t="str">
        <f t="shared" si="28"/>
        <v/>
      </c>
      <c r="I364" s="48" t="e">
        <f>IF(M364&lt;&gt;M365,COUNTA($G$2:G364),NA())</f>
        <v>#N/A</v>
      </c>
      <c r="J364" s="55">
        <f t="shared" si="29"/>
        <v>3.7082774148643806E-4</v>
      </c>
      <c r="K364" s="56">
        <f t="shared" si="31"/>
        <v>0.92687324916961955</v>
      </c>
      <c r="L364" s="47"/>
      <c r="M364" s="11" t="str">
        <f t="shared" si="30"/>
        <v>A</v>
      </c>
    </row>
    <row r="365" spans="1:13" x14ac:dyDescent="0.3">
      <c r="A365" s="23" t="s">
        <v>304</v>
      </c>
      <c r="B365" s="29" t="s">
        <v>1464</v>
      </c>
      <c r="C365" s="25" t="s">
        <v>2328</v>
      </c>
      <c r="D365" s="25" t="s">
        <v>2318</v>
      </c>
      <c r="E365" s="43">
        <v>1</v>
      </c>
      <c r="F365" s="15">
        <v>2040.57</v>
      </c>
      <c r="G365" s="3">
        <f t="shared" si="27"/>
        <v>2040.57</v>
      </c>
      <c r="H365" s="48" t="str">
        <f t="shared" si="28"/>
        <v/>
      </c>
      <c r="I365" s="48" t="e">
        <f>IF(M365&lt;&gt;M366,COUNTA($G$2:G365),NA())</f>
        <v>#N/A</v>
      </c>
      <c r="J365" s="55">
        <f t="shared" si="29"/>
        <v>3.6806263166738696E-4</v>
      </c>
      <c r="K365" s="56">
        <f t="shared" si="31"/>
        <v>0.92724131180128688</v>
      </c>
      <c r="L365" s="47"/>
      <c r="M365" s="11" t="str">
        <f t="shared" si="30"/>
        <v>A</v>
      </c>
    </row>
    <row r="366" spans="1:13" x14ac:dyDescent="0.3">
      <c r="A366" s="23" t="s">
        <v>740</v>
      </c>
      <c r="B366" s="28" t="s">
        <v>1894</v>
      </c>
      <c r="C366" s="25" t="s">
        <v>2326</v>
      </c>
      <c r="D366" s="25" t="s">
        <v>2316</v>
      </c>
      <c r="E366" s="43">
        <v>8</v>
      </c>
      <c r="F366" s="15">
        <v>253.2</v>
      </c>
      <c r="G366" s="3">
        <f t="shared" si="27"/>
        <v>2025.6</v>
      </c>
      <c r="H366" s="48" t="str">
        <f t="shared" si="28"/>
        <v/>
      </c>
      <c r="I366" s="48" t="e">
        <f>IF(M366&lt;&gt;M367,COUNTA($G$2:G366),NA())</f>
        <v>#N/A</v>
      </c>
      <c r="J366" s="55">
        <f t="shared" si="29"/>
        <v>3.6536245593410616E-4</v>
      </c>
      <c r="K366" s="56">
        <f t="shared" si="31"/>
        <v>0.92760667425722099</v>
      </c>
      <c r="L366" s="47"/>
      <c r="M366" s="11" t="str">
        <f t="shared" si="30"/>
        <v>A</v>
      </c>
    </row>
    <row r="367" spans="1:13" x14ac:dyDescent="0.3">
      <c r="A367" s="23" t="s">
        <v>126</v>
      </c>
      <c r="B367" s="29" t="s">
        <v>1287</v>
      </c>
      <c r="C367" s="25" t="s">
        <v>2330</v>
      </c>
      <c r="D367" s="25" t="s">
        <v>2316</v>
      </c>
      <c r="E367" s="43">
        <v>207</v>
      </c>
      <c r="F367" s="15">
        <v>9.67</v>
      </c>
      <c r="G367" s="3">
        <f t="shared" si="27"/>
        <v>2001.69</v>
      </c>
      <c r="H367" s="48" t="str">
        <f t="shared" si="28"/>
        <v/>
      </c>
      <c r="I367" s="48" t="e">
        <f>IF(M367&lt;&gt;M368,COUNTA($G$2:G367),NA())</f>
        <v>#N/A</v>
      </c>
      <c r="J367" s="55">
        <f t="shared" si="29"/>
        <v>3.6104975040419679E-4</v>
      </c>
      <c r="K367" s="56">
        <f t="shared" si="31"/>
        <v>0.92796772400762517</v>
      </c>
      <c r="L367" s="47"/>
      <c r="M367" s="11" t="str">
        <f t="shared" si="30"/>
        <v>A</v>
      </c>
    </row>
    <row r="368" spans="1:13" x14ac:dyDescent="0.3">
      <c r="A368" s="23" t="s">
        <v>1039</v>
      </c>
      <c r="B368" s="28" t="s">
        <v>2190</v>
      </c>
      <c r="C368" s="25" t="s">
        <v>2345</v>
      </c>
      <c r="D368" s="25" t="s">
        <v>2318</v>
      </c>
      <c r="E368" s="43">
        <v>10</v>
      </c>
      <c r="F368" s="15">
        <v>199.9</v>
      </c>
      <c r="G368" s="3">
        <f t="shared" si="27"/>
        <v>1999</v>
      </c>
      <c r="H368" s="48" t="str">
        <f t="shared" si="28"/>
        <v/>
      </c>
      <c r="I368" s="48" t="e">
        <f>IF(M368&lt;&gt;M369,COUNTA($G$2:G368),NA())</f>
        <v>#N/A</v>
      </c>
      <c r="J368" s="55">
        <f t="shared" si="29"/>
        <v>3.6056454848552443E-4</v>
      </c>
      <c r="K368" s="56">
        <f t="shared" si="31"/>
        <v>0.92832828855611071</v>
      </c>
      <c r="L368" s="47"/>
      <c r="M368" s="11" t="str">
        <f t="shared" si="30"/>
        <v>A</v>
      </c>
    </row>
    <row r="369" spans="1:13" x14ac:dyDescent="0.3">
      <c r="A369" s="23" t="s">
        <v>1121</v>
      </c>
      <c r="B369" s="28" t="s">
        <v>2272</v>
      </c>
      <c r="C369" s="25" t="s">
        <v>2328</v>
      </c>
      <c r="D369" s="25" t="s">
        <v>2318</v>
      </c>
      <c r="E369" s="43">
        <v>7</v>
      </c>
      <c r="F369" s="15">
        <v>285.19</v>
      </c>
      <c r="G369" s="3">
        <f t="shared" si="27"/>
        <v>1996.33</v>
      </c>
      <c r="H369" s="48" t="str">
        <f t="shared" si="28"/>
        <v/>
      </c>
      <c r="I369" s="48" t="e">
        <f>IF(M369&lt;&gt;M370,COUNTA($G$2:G369),NA())</f>
        <v>#N/A</v>
      </c>
      <c r="J369" s="55">
        <f t="shared" si="29"/>
        <v>3.6008295401606153E-4</v>
      </c>
      <c r="K369" s="56">
        <f t="shared" si="31"/>
        <v>0.92868837151012673</v>
      </c>
      <c r="L369" s="47"/>
      <c r="M369" s="11" t="str">
        <f t="shared" si="30"/>
        <v>A</v>
      </c>
    </row>
    <row r="370" spans="1:13" x14ac:dyDescent="0.3">
      <c r="A370" s="23" t="s">
        <v>609</v>
      </c>
      <c r="B370" s="28" t="s">
        <v>1766</v>
      </c>
      <c r="C370" s="25" t="s">
        <v>2329</v>
      </c>
      <c r="D370" s="25" t="s">
        <v>2316</v>
      </c>
      <c r="E370" s="43">
        <v>50</v>
      </c>
      <c r="F370" s="15">
        <v>39.770000000000003</v>
      </c>
      <c r="G370" s="3">
        <f t="shared" si="27"/>
        <v>1988.5000000000002</v>
      </c>
      <c r="H370" s="48" t="str">
        <f t="shared" si="28"/>
        <v/>
      </c>
      <c r="I370" s="48" t="e">
        <f>IF(M370&lt;&gt;M371,COUNTA($G$2:G370),NA())</f>
        <v>#N/A</v>
      </c>
      <c r="J370" s="55">
        <f t="shared" si="29"/>
        <v>3.5867063765055796E-4</v>
      </c>
      <c r="K370" s="56">
        <f t="shared" si="31"/>
        <v>0.92904704214777734</v>
      </c>
      <c r="L370" s="47"/>
      <c r="M370" s="11" t="str">
        <f t="shared" si="30"/>
        <v>A</v>
      </c>
    </row>
    <row r="371" spans="1:13" x14ac:dyDescent="0.3">
      <c r="A371" s="23" t="s">
        <v>280</v>
      </c>
      <c r="B371" s="28" t="s">
        <v>1440</v>
      </c>
      <c r="C371" s="25" t="s">
        <v>2330</v>
      </c>
      <c r="D371" s="25" t="s">
        <v>2316</v>
      </c>
      <c r="E371" s="43">
        <v>950</v>
      </c>
      <c r="F371" s="15">
        <v>2.09</v>
      </c>
      <c r="G371" s="3">
        <f t="shared" si="27"/>
        <v>1985.4999999999998</v>
      </c>
      <c r="H371" s="48" t="str">
        <f t="shared" si="28"/>
        <v/>
      </c>
      <c r="I371" s="48" t="e">
        <f>IF(M371&lt;&gt;M372,COUNTA($G$2:G371),NA())</f>
        <v>#N/A</v>
      </c>
      <c r="J371" s="55">
        <f t="shared" si="29"/>
        <v>3.5812952026913891E-4</v>
      </c>
      <c r="K371" s="56">
        <f t="shared" si="31"/>
        <v>0.92940517166804648</v>
      </c>
      <c r="L371" s="47"/>
      <c r="M371" s="11" t="str">
        <f t="shared" si="30"/>
        <v>A</v>
      </c>
    </row>
    <row r="372" spans="1:13" x14ac:dyDescent="0.3">
      <c r="A372" s="23" t="s">
        <v>169</v>
      </c>
      <c r="B372" s="28" t="s">
        <v>1330</v>
      </c>
      <c r="C372" s="25" t="s">
        <v>2329</v>
      </c>
      <c r="D372" s="25" t="s">
        <v>2316</v>
      </c>
      <c r="E372" s="43">
        <v>300</v>
      </c>
      <c r="F372" s="15">
        <v>6.55</v>
      </c>
      <c r="G372" s="3">
        <f t="shared" si="27"/>
        <v>1965</v>
      </c>
      <c r="H372" s="48" t="str">
        <f t="shared" si="28"/>
        <v/>
      </c>
      <c r="I372" s="48" t="e">
        <f>IF(M372&lt;&gt;M373,COUNTA($G$2:G372),NA())</f>
        <v>#N/A</v>
      </c>
      <c r="J372" s="55">
        <f t="shared" si="29"/>
        <v>3.5443188482944246E-4</v>
      </c>
      <c r="K372" s="56">
        <f t="shared" si="31"/>
        <v>0.9297596035528759</v>
      </c>
      <c r="L372" s="47"/>
      <c r="M372" s="11" t="str">
        <f t="shared" si="30"/>
        <v>A</v>
      </c>
    </row>
    <row r="373" spans="1:13" x14ac:dyDescent="0.3">
      <c r="A373" s="23" t="s">
        <v>964</v>
      </c>
      <c r="B373" s="28" t="s">
        <v>2115</v>
      </c>
      <c r="C373" s="25" t="s">
        <v>2345</v>
      </c>
      <c r="D373" s="25" t="s">
        <v>2316</v>
      </c>
      <c r="E373" s="43">
        <v>22</v>
      </c>
      <c r="F373" s="15">
        <v>89.21</v>
      </c>
      <c r="G373" s="3">
        <f t="shared" si="27"/>
        <v>1962.62</v>
      </c>
      <c r="H373" s="48" t="str">
        <f t="shared" si="28"/>
        <v/>
      </c>
      <c r="I373" s="48" t="e">
        <f>IF(M373&lt;&gt;M374,COUNTA($G$2:G373),NA())</f>
        <v>#N/A</v>
      </c>
      <c r="J373" s="55">
        <f t="shared" si="29"/>
        <v>3.5400259837351671E-4</v>
      </c>
      <c r="K373" s="56">
        <f t="shared" si="31"/>
        <v>0.93011360615124938</v>
      </c>
      <c r="L373" s="47"/>
      <c r="M373" s="11" t="str">
        <f t="shared" si="30"/>
        <v>A</v>
      </c>
    </row>
    <row r="374" spans="1:13" x14ac:dyDescent="0.3">
      <c r="A374" s="23" t="s">
        <v>175</v>
      </c>
      <c r="B374" s="28" t="s">
        <v>1336</v>
      </c>
      <c r="C374" s="25" t="s">
        <v>2335</v>
      </c>
      <c r="D374" s="25" t="s">
        <v>2317</v>
      </c>
      <c r="E374" s="43">
        <v>1</v>
      </c>
      <c r="F374" s="15">
        <v>1957.21</v>
      </c>
      <c r="G374" s="3">
        <f t="shared" si="27"/>
        <v>1957.21</v>
      </c>
      <c r="H374" s="48" t="str">
        <f t="shared" si="28"/>
        <v/>
      </c>
      <c r="I374" s="48" t="e">
        <f>IF(M374&lt;&gt;M375,COUNTA($G$2:G374),NA())</f>
        <v>#N/A</v>
      </c>
      <c r="J374" s="55">
        <f t="shared" si="29"/>
        <v>3.5302678336235783E-4</v>
      </c>
      <c r="K374" s="56">
        <f t="shared" si="31"/>
        <v>0.93046663293461174</v>
      </c>
      <c r="L374" s="47"/>
      <c r="M374" s="11" t="str">
        <f t="shared" si="30"/>
        <v>A</v>
      </c>
    </row>
    <row r="375" spans="1:13" x14ac:dyDescent="0.3">
      <c r="A375" s="23" t="s">
        <v>614</v>
      </c>
      <c r="B375" s="28" t="s">
        <v>1771</v>
      </c>
      <c r="C375" s="25" t="s">
        <v>2319</v>
      </c>
      <c r="D375" s="25" t="s">
        <v>2318</v>
      </c>
      <c r="E375" s="43">
        <v>45</v>
      </c>
      <c r="F375" s="15">
        <v>43.17</v>
      </c>
      <c r="G375" s="3">
        <f t="shared" si="27"/>
        <v>1942.65</v>
      </c>
      <c r="H375" s="48" t="str">
        <f t="shared" si="28"/>
        <v/>
      </c>
      <c r="I375" s="48" t="e">
        <f>IF(M375&lt;&gt;M376,COUNTA($G$2:G375),NA())</f>
        <v>#N/A</v>
      </c>
      <c r="J375" s="55">
        <f t="shared" si="29"/>
        <v>3.5040056033787094E-4</v>
      </c>
      <c r="K375" s="56">
        <f t="shared" si="31"/>
        <v>0.9308170334949496</v>
      </c>
      <c r="L375" s="47"/>
      <c r="M375" s="11" t="str">
        <f t="shared" si="30"/>
        <v>A</v>
      </c>
    </row>
    <row r="376" spans="1:13" x14ac:dyDescent="0.3">
      <c r="A376" s="23" t="s">
        <v>1005</v>
      </c>
      <c r="B376" s="29" t="s">
        <v>2156</v>
      </c>
      <c r="C376" s="25" t="s">
        <v>2319</v>
      </c>
      <c r="D376" s="25" t="s">
        <v>2318</v>
      </c>
      <c r="E376" s="43">
        <v>2</v>
      </c>
      <c r="F376" s="15">
        <v>969.39</v>
      </c>
      <c r="G376" s="3">
        <f t="shared" si="27"/>
        <v>1938.78</v>
      </c>
      <c r="H376" s="48" t="str">
        <f t="shared" si="28"/>
        <v/>
      </c>
      <c r="I376" s="48" t="e">
        <f>IF(M376&lt;&gt;M377,COUNTA($G$2:G376),NA())</f>
        <v>#N/A</v>
      </c>
      <c r="J376" s="55">
        <f t="shared" si="29"/>
        <v>3.4970251891584044E-4</v>
      </c>
      <c r="K376" s="56">
        <f t="shared" si="31"/>
        <v>0.93116673601386546</v>
      </c>
      <c r="L376" s="47"/>
      <c r="M376" s="11" t="str">
        <f t="shared" si="30"/>
        <v>A</v>
      </c>
    </row>
    <row r="377" spans="1:13" x14ac:dyDescent="0.3">
      <c r="A377" s="23" t="s">
        <v>342</v>
      </c>
      <c r="B377" s="28" t="s">
        <v>1502</v>
      </c>
      <c r="C377" s="25" t="s">
        <v>2319</v>
      </c>
      <c r="D377" s="25" t="s">
        <v>2316</v>
      </c>
      <c r="E377" s="43">
        <v>11</v>
      </c>
      <c r="F377" s="15">
        <v>175.49</v>
      </c>
      <c r="G377" s="3">
        <f t="shared" si="27"/>
        <v>1930.39</v>
      </c>
      <c r="H377" s="48" t="str">
        <f t="shared" si="28"/>
        <v/>
      </c>
      <c r="I377" s="48" t="e">
        <f>IF(M377&lt;&gt;M378,COUNTA($G$2:G377),NA())</f>
        <v>#N/A</v>
      </c>
      <c r="J377" s="55">
        <f t="shared" si="29"/>
        <v>3.4818919397247198E-4</v>
      </c>
      <c r="K377" s="56">
        <f t="shared" si="31"/>
        <v>0.93151492520783796</v>
      </c>
      <c r="L377" s="47"/>
      <c r="M377" s="11" t="str">
        <f t="shared" si="30"/>
        <v>A</v>
      </c>
    </row>
    <row r="378" spans="1:13" x14ac:dyDescent="0.3">
      <c r="A378" s="23" t="s">
        <v>818</v>
      </c>
      <c r="B378" s="28" t="s">
        <v>1972</v>
      </c>
      <c r="C378" s="25" t="s">
        <v>2319</v>
      </c>
      <c r="D378" s="25" t="s">
        <v>2318</v>
      </c>
      <c r="E378" s="43">
        <v>6</v>
      </c>
      <c r="F378" s="15">
        <v>320.85000000000002</v>
      </c>
      <c r="G378" s="3">
        <f t="shared" si="27"/>
        <v>1925.1000000000001</v>
      </c>
      <c r="H378" s="48" t="str">
        <f t="shared" si="28"/>
        <v/>
      </c>
      <c r="I378" s="48" t="e">
        <f>IF(M378&lt;&gt;M379,COUNTA($G$2:G378),NA())</f>
        <v>#N/A</v>
      </c>
      <c r="J378" s="55">
        <f t="shared" si="29"/>
        <v>3.4723502365656986E-4</v>
      </c>
      <c r="K378" s="56">
        <f t="shared" si="31"/>
        <v>0.93186216023149449</v>
      </c>
      <c r="L378" s="47"/>
      <c r="M378" s="11" t="str">
        <f t="shared" si="30"/>
        <v>A</v>
      </c>
    </row>
    <row r="379" spans="1:13" x14ac:dyDescent="0.3">
      <c r="A379" s="23" t="s">
        <v>336</v>
      </c>
      <c r="B379" s="28" t="s">
        <v>1496</v>
      </c>
      <c r="C379" s="25" t="s">
        <v>2345</v>
      </c>
      <c r="D379" s="25" t="s">
        <v>2318</v>
      </c>
      <c r="E379" s="43">
        <v>85</v>
      </c>
      <c r="F379" s="15">
        <v>22.6</v>
      </c>
      <c r="G379" s="3">
        <f t="shared" si="27"/>
        <v>1921.0000000000002</v>
      </c>
      <c r="H379" s="48" t="str">
        <f t="shared" si="28"/>
        <v/>
      </c>
      <c r="I379" s="48" t="e">
        <f>IF(M379&lt;&gt;M380,COUNTA($G$2:G379),NA())</f>
        <v>#N/A</v>
      </c>
      <c r="J379" s="55">
        <f t="shared" si="29"/>
        <v>3.4649549656863056E-4</v>
      </c>
      <c r="K379" s="56">
        <f t="shared" si="31"/>
        <v>0.93220865572806311</v>
      </c>
      <c r="L379" s="47"/>
      <c r="M379" s="11" t="str">
        <f t="shared" si="30"/>
        <v>A</v>
      </c>
    </row>
    <row r="380" spans="1:13" x14ac:dyDescent="0.3">
      <c r="A380" s="23" t="s">
        <v>528</v>
      </c>
      <c r="B380" s="28" t="s">
        <v>1686</v>
      </c>
      <c r="C380" s="25" t="s">
        <v>2320</v>
      </c>
      <c r="D380" s="25" t="s">
        <v>2317</v>
      </c>
      <c r="E380" s="43">
        <v>1</v>
      </c>
      <c r="F380" s="15">
        <v>1903.2</v>
      </c>
      <c r="G380" s="3">
        <f t="shared" si="27"/>
        <v>1903.2</v>
      </c>
      <c r="H380" s="48" t="str">
        <f t="shared" si="28"/>
        <v/>
      </c>
      <c r="I380" s="48" t="e">
        <f>IF(M380&lt;&gt;M381,COUNTA($G$2:G380),NA())</f>
        <v>#N/A</v>
      </c>
      <c r="J380" s="55">
        <f t="shared" si="29"/>
        <v>3.4328486677221115E-4</v>
      </c>
      <c r="K380" s="56">
        <f t="shared" si="31"/>
        <v>0.93255194059483537</v>
      </c>
      <c r="L380" s="47"/>
      <c r="M380" s="11" t="str">
        <f t="shared" si="30"/>
        <v>A</v>
      </c>
    </row>
    <row r="381" spans="1:13" x14ac:dyDescent="0.3">
      <c r="A381" s="23" t="s">
        <v>891</v>
      </c>
      <c r="B381" s="28" t="s">
        <v>2042</v>
      </c>
      <c r="C381" s="25" t="s">
        <v>2328</v>
      </c>
      <c r="D381" s="25" t="s">
        <v>2318</v>
      </c>
      <c r="E381" s="43">
        <v>1</v>
      </c>
      <c r="F381" s="15">
        <v>1896.93</v>
      </c>
      <c r="G381" s="3">
        <f t="shared" si="27"/>
        <v>1896.93</v>
      </c>
      <c r="H381" s="48" t="str">
        <f t="shared" si="28"/>
        <v/>
      </c>
      <c r="I381" s="48" t="e">
        <f>IF(M381&lt;&gt;M382,COUNTA($G$2:G381),NA())</f>
        <v>#N/A</v>
      </c>
      <c r="J381" s="55">
        <f t="shared" si="29"/>
        <v>3.4215393144504548E-4</v>
      </c>
      <c r="K381" s="56">
        <f t="shared" si="31"/>
        <v>0.93289409452628047</v>
      </c>
      <c r="L381" s="47"/>
      <c r="M381" s="11" t="str">
        <f t="shared" si="30"/>
        <v>A</v>
      </c>
    </row>
    <row r="382" spans="1:13" x14ac:dyDescent="0.3">
      <c r="A382" s="23" t="s">
        <v>702</v>
      </c>
      <c r="B382" s="28" t="s">
        <v>1856</v>
      </c>
      <c r="C382" s="25" t="s">
        <v>2319</v>
      </c>
      <c r="D382" s="25" t="s">
        <v>2318</v>
      </c>
      <c r="E382" s="43">
        <v>22</v>
      </c>
      <c r="F382" s="15">
        <v>85.59</v>
      </c>
      <c r="G382" s="3">
        <f t="shared" si="27"/>
        <v>1882.98</v>
      </c>
      <c r="H382" s="48" t="str">
        <f t="shared" si="28"/>
        <v/>
      </c>
      <c r="I382" s="48" t="e">
        <f>IF(M382&lt;&gt;M383,COUNTA($G$2:G382),NA())</f>
        <v>#N/A</v>
      </c>
      <c r="J382" s="55">
        <f t="shared" si="29"/>
        <v>3.3963773562144711E-4</v>
      </c>
      <c r="K382" s="56">
        <f t="shared" si="31"/>
        <v>0.93323373226190187</v>
      </c>
      <c r="L382" s="47"/>
      <c r="M382" s="11" t="str">
        <f t="shared" si="30"/>
        <v>A</v>
      </c>
    </row>
    <row r="383" spans="1:13" x14ac:dyDescent="0.3">
      <c r="A383" s="23" t="s">
        <v>1092</v>
      </c>
      <c r="B383" s="28" t="s">
        <v>2243</v>
      </c>
      <c r="C383" s="25" t="s">
        <v>2319</v>
      </c>
      <c r="D383" s="25" t="s">
        <v>2318</v>
      </c>
      <c r="E383" s="43">
        <v>15</v>
      </c>
      <c r="F383" s="15">
        <v>125.44</v>
      </c>
      <c r="G383" s="3">
        <f t="shared" si="27"/>
        <v>1881.6</v>
      </c>
      <c r="H383" s="48" t="str">
        <f t="shared" si="28"/>
        <v/>
      </c>
      <c r="I383" s="48" t="e">
        <f>IF(M383&lt;&gt;M384,COUNTA($G$2:G383),NA())</f>
        <v>#N/A</v>
      </c>
      <c r="J383" s="55">
        <f t="shared" si="29"/>
        <v>3.3938882162599438E-4</v>
      </c>
      <c r="K383" s="56">
        <f t="shared" si="31"/>
        <v>0.93357312108352786</v>
      </c>
      <c r="L383" s="47"/>
      <c r="M383" s="11" t="str">
        <f t="shared" si="30"/>
        <v>A</v>
      </c>
    </row>
    <row r="384" spans="1:13" x14ac:dyDescent="0.3">
      <c r="A384" s="23" t="s">
        <v>285</v>
      </c>
      <c r="B384" s="28" t="s">
        <v>1445</v>
      </c>
      <c r="C384" s="25" t="s">
        <v>2319</v>
      </c>
      <c r="D384" s="25" t="s">
        <v>2318</v>
      </c>
      <c r="E384" s="43">
        <v>13</v>
      </c>
      <c r="F384" s="15">
        <v>143.51</v>
      </c>
      <c r="G384" s="3">
        <f t="shared" si="27"/>
        <v>1865.6299999999999</v>
      </c>
      <c r="H384" s="48" t="str">
        <f t="shared" si="28"/>
        <v/>
      </c>
      <c r="I384" s="48" t="e">
        <f>IF(M384&lt;&gt;M385,COUNTA($G$2:G384),NA())</f>
        <v>#N/A</v>
      </c>
      <c r="J384" s="55">
        <f t="shared" si="29"/>
        <v>3.3650827343224057E-4</v>
      </c>
      <c r="K384" s="56">
        <f t="shared" si="31"/>
        <v>0.93390962935696009</v>
      </c>
      <c r="L384" s="47"/>
      <c r="M384" s="11" t="str">
        <f t="shared" si="30"/>
        <v>A</v>
      </c>
    </row>
    <row r="385" spans="1:13" x14ac:dyDescent="0.3">
      <c r="A385" s="23" t="s">
        <v>299</v>
      </c>
      <c r="B385" s="28" t="s">
        <v>1459</v>
      </c>
      <c r="C385" s="25" t="s">
        <v>2319</v>
      </c>
      <c r="D385" s="25" t="s">
        <v>2316</v>
      </c>
      <c r="E385" s="43">
        <v>660</v>
      </c>
      <c r="F385" s="15">
        <v>2.79</v>
      </c>
      <c r="G385" s="3">
        <f t="shared" si="27"/>
        <v>1841.4</v>
      </c>
      <c r="H385" s="48" t="str">
        <f t="shared" si="28"/>
        <v/>
      </c>
      <c r="I385" s="48" t="e">
        <f>IF(M385&lt;&gt;M386,COUNTA($G$2:G385),NA())</f>
        <v>#N/A</v>
      </c>
      <c r="J385" s="55">
        <f t="shared" si="29"/>
        <v>3.3213784871497984E-4</v>
      </c>
      <c r="K385" s="56">
        <f t="shared" si="31"/>
        <v>0.93424176720567509</v>
      </c>
      <c r="L385" s="47"/>
      <c r="M385" s="11" t="str">
        <f t="shared" si="30"/>
        <v>A</v>
      </c>
    </row>
    <row r="386" spans="1:13" x14ac:dyDescent="0.3">
      <c r="A386" s="23" t="s">
        <v>1073</v>
      </c>
      <c r="B386" s="28" t="s">
        <v>2224</v>
      </c>
      <c r="C386" s="25" t="s">
        <v>2319</v>
      </c>
      <c r="D386" s="25" t="s">
        <v>2316</v>
      </c>
      <c r="E386" s="43">
        <v>27</v>
      </c>
      <c r="F386" s="15">
        <v>68.180000000000007</v>
      </c>
      <c r="G386" s="3">
        <f t="shared" ref="G386:G449" si="32">E386*F386</f>
        <v>1840.8600000000001</v>
      </c>
      <c r="H386" s="48" t="str">
        <f t="shared" si="28"/>
        <v/>
      </c>
      <c r="I386" s="48" t="e">
        <f>IF(M386&lt;&gt;M387,COUNTA($G$2:G386),NA())</f>
        <v>#N/A</v>
      </c>
      <c r="J386" s="55">
        <f t="shared" si="29"/>
        <v>3.3204044758632442E-4</v>
      </c>
      <c r="K386" s="56">
        <f t="shared" si="31"/>
        <v>0.93457380765326137</v>
      </c>
      <c r="L386" s="47"/>
      <c r="M386" s="11" t="str">
        <f t="shared" si="30"/>
        <v>A</v>
      </c>
    </row>
    <row r="387" spans="1:13" x14ac:dyDescent="0.3">
      <c r="A387" s="23" t="s">
        <v>536</v>
      </c>
      <c r="B387" s="28" t="s">
        <v>1694</v>
      </c>
      <c r="C387" s="25" t="s">
        <v>2319</v>
      </c>
      <c r="D387" s="25" t="s">
        <v>2318</v>
      </c>
      <c r="E387" s="43">
        <v>2</v>
      </c>
      <c r="F387" s="15">
        <v>911.01</v>
      </c>
      <c r="G387" s="3">
        <f t="shared" si="32"/>
        <v>1822.02</v>
      </c>
      <c r="H387" s="48" t="str">
        <f t="shared" ref="H387:H450" si="33">IFERROR(I387,"")</f>
        <v/>
      </c>
      <c r="I387" s="48" t="e">
        <f>IF(M387&lt;&gt;M388,COUNTA($G$2:G387),NA())</f>
        <v>#N/A</v>
      </c>
      <c r="J387" s="55">
        <f t="shared" ref="J387:J450" si="34">G387/$U$2</f>
        <v>3.2864223043101311E-4</v>
      </c>
      <c r="K387" s="56">
        <f t="shared" si="31"/>
        <v>0.93490244988369242</v>
      </c>
      <c r="L387" s="47"/>
      <c r="M387" s="11" t="str">
        <f t="shared" ref="M387:M450" si="35">VLOOKUP(G387,$P$2:$R$4,2,TRUE)</f>
        <v>A</v>
      </c>
    </row>
    <row r="388" spans="1:13" x14ac:dyDescent="0.3">
      <c r="A388" s="23" t="s">
        <v>907</v>
      </c>
      <c r="B388" s="28" t="s">
        <v>2058</v>
      </c>
      <c r="C388" s="25" t="s">
        <v>2340</v>
      </c>
      <c r="D388" s="25" t="s">
        <v>2316</v>
      </c>
      <c r="E388" s="43">
        <v>462</v>
      </c>
      <c r="F388" s="15">
        <v>3.93</v>
      </c>
      <c r="G388" s="3">
        <f t="shared" si="32"/>
        <v>1815.66</v>
      </c>
      <c r="H388" s="48" t="str">
        <f t="shared" si="33"/>
        <v/>
      </c>
      <c r="I388" s="48" t="e">
        <f>IF(M388&lt;&gt;M389,COUNTA($G$2:G388),NA())</f>
        <v>#N/A</v>
      </c>
      <c r="J388" s="55">
        <f t="shared" si="34"/>
        <v>3.2749506158240483E-4</v>
      </c>
      <c r="K388" s="56">
        <f t="shared" ref="K388:K451" si="36">K387+J388</f>
        <v>0.93522994494527478</v>
      </c>
      <c r="L388" s="47"/>
      <c r="M388" s="11" t="str">
        <f t="shared" si="35"/>
        <v>A</v>
      </c>
    </row>
    <row r="389" spans="1:13" x14ac:dyDescent="0.3">
      <c r="A389" s="23" t="s">
        <v>778</v>
      </c>
      <c r="B389" s="28" t="s">
        <v>1932</v>
      </c>
      <c r="C389" s="25" t="s">
        <v>2345</v>
      </c>
      <c r="D389" s="25" t="s">
        <v>2318</v>
      </c>
      <c r="E389" s="43">
        <v>10</v>
      </c>
      <c r="F389" s="15">
        <v>181.41</v>
      </c>
      <c r="G389" s="3">
        <f t="shared" si="32"/>
        <v>1814.1</v>
      </c>
      <c r="H389" s="48" t="str">
        <f t="shared" si="33"/>
        <v/>
      </c>
      <c r="I389" s="48" t="e">
        <f>IF(M389&lt;&gt;M390,COUNTA($G$2:G389),NA())</f>
        <v>#N/A</v>
      </c>
      <c r="J389" s="55">
        <f t="shared" si="34"/>
        <v>3.2721368054406693E-4</v>
      </c>
      <c r="K389" s="56">
        <f t="shared" si="36"/>
        <v>0.9355571586258189</v>
      </c>
      <c r="L389" s="47"/>
      <c r="M389" s="11" t="str">
        <f t="shared" si="35"/>
        <v>A</v>
      </c>
    </row>
    <row r="390" spans="1:13" x14ac:dyDescent="0.3">
      <c r="A390" s="23" t="s">
        <v>962</v>
      </c>
      <c r="B390" s="28" t="s">
        <v>2113</v>
      </c>
      <c r="C390" s="25" t="s">
        <v>2345</v>
      </c>
      <c r="D390" s="25" t="s">
        <v>2318</v>
      </c>
      <c r="E390" s="43">
        <v>20</v>
      </c>
      <c r="F390" s="15">
        <v>90.48</v>
      </c>
      <c r="G390" s="3">
        <f t="shared" si="32"/>
        <v>1809.6000000000001</v>
      </c>
      <c r="H390" s="48" t="str">
        <f t="shared" si="33"/>
        <v/>
      </c>
      <c r="I390" s="48" t="e">
        <f>IF(M390&lt;&gt;M391,COUNTA($G$2:G390),NA())</f>
        <v>#N/A</v>
      </c>
      <c r="J390" s="55">
        <f t="shared" si="34"/>
        <v>3.264020044719385E-4</v>
      </c>
      <c r="K390" s="56">
        <f t="shared" si="36"/>
        <v>0.93588356063029088</v>
      </c>
      <c r="L390" s="47"/>
      <c r="M390" s="11" t="str">
        <f t="shared" si="35"/>
        <v>A</v>
      </c>
    </row>
    <row r="391" spans="1:13" x14ac:dyDescent="0.3">
      <c r="A391" s="23" t="s">
        <v>1013</v>
      </c>
      <c r="B391" s="28" t="s">
        <v>2164</v>
      </c>
      <c r="C391" s="25" t="s">
        <v>2345</v>
      </c>
      <c r="D391" s="25" t="s">
        <v>2318</v>
      </c>
      <c r="E391" s="43">
        <v>5</v>
      </c>
      <c r="F391" s="15">
        <v>359.28</v>
      </c>
      <c r="G391" s="3">
        <f t="shared" si="32"/>
        <v>1796.3999999999999</v>
      </c>
      <c r="H391" s="48" t="str">
        <f t="shared" si="33"/>
        <v/>
      </c>
      <c r="I391" s="48" t="e">
        <f>IF(M391&lt;&gt;M392,COUNTA($G$2:G391),NA())</f>
        <v>#N/A</v>
      </c>
      <c r="J391" s="55">
        <f t="shared" si="34"/>
        <v>3.2402108799369487E-4</v>
      </c>
      <c r="K391" s="56">
        <f t="shared" si="36"/>
        <v>0.93620758171828455</v>
      </c>
      <c r="L391" s="47"/>
      <c r="M391" s="11" t="str">
        <f t="shared" si="35"/>
        <v>A</v>
      </c>
    </row>
    <row r="392" spans="1:13" x14ac:dyDescent="0.3">
      <c r="A392" s="23" t="s">
        <v>392</v>
      </c>
      <c r="B392" s="28" t="s">
        <v>1552</v>
      </c>
      <c r="C392" s="25" t="s">
        <v>2326</v>
      </c>
      <c r="D392" s="25" t="s">
        <v>2316</v>
      </c>
      <c r="E392" s="43">
        <v>27</v>
      </c>
      <c r="F392" s="15">
        <v>66.47</v>
      </c>
      <c r="G392" s="3">
        <f t="shared" si="32"/>
        <v>1794.69</v>
      </c>
      <c r="H392" s="48" t="str">
        <f t="shared" si="33"/>
        <v/>
      </c>
      <c r="I392" s="48" t="e">
        <f>IF(M392&lt;&gt;M393,COUNTA($G$2:G392),NA())</f>
        <v>#N/A</v>
      </c>
      <c r="J392" s="55">
        <f t="shared" si="34"/>
        <v>3.2371265108628605E-4</v>
      </c>
      <c r="K392" s="56">
        <f t="shared" si="36"/>
        <v>0.93653129436937088</v>
      </c>
      <c r="L392" s="47"/>
      <c r="M392" s="11" t="str">
        <f t="shared" si="35"/>
        <v>A</v>
      </c>
    </row>
    <row r="393" spans="1:13" x14ac:dyDescent="0.3">
      <c r="A393" s="23" t="s">
        <v>1002</v>
      </c>
      <c r="B393" s="28" t="s">
        <v>2153</v>
      </c>
      <c r="C393" s="25" t="s">
        <v>2319</v>
      </c>
      <c r="D393" s="25" t="s">
        <v>2318</v>
      </c>
      <c r="E393" s="43">
        <v>2</v>
      </c>
      <c r="F393" s="15">
        <v>889.26</v>
      </c>
      <c r="G393" s="3">
        <f t="shared" si="32"/>
        <v>1778.52</v>
      </c>
      <c r="H393" s="48" t="str">
        <f t="shared" si="33"/>
        <v/>
      </c>
      <c r="I393" s="48" t="e">
        <f>IF(M393&lt;&gt;M394,COUNTA($G$2:G393),NA())</f>
        <v>#N/A</v>
      </c>
      <c r="J393" s="55">
        <f t="shared" si="34"/>
        <v>3.2079602840043769E-4</v>
      </c>
      <c r="K393" s="56">
        <f t="shared" si="36"/>
        <v>0.93685209039777129</v>
      </c>
      <c r="L393" s="47"/>
      <c r="M393" s="11" t="str">
        <f t="shared" si="35"/>
        <v>A</v>
      </c>
    </row>
    <row r="394" spans="1:13" x14ac:dyDescent="0.3">
      <c r="A394" s="23" t="s">
        <v>489</v>
      </c>
      <c r="B394" s="28" t="s">
        <v>1647</v>
      </c>
      <c r="C394" s="25" t="s">
        <v>2326</v>
      </c>
      <c r="D394" s="25" t="s">
        <v>2316</v>
      </c>
      <c r="E394" s="43">
        <v>58</v>
      </c>
      <c r="F394" s="15">
        <v>30.54</v>
      </c>
      <c r="G394" s="3">
        <f t="shared" si="32"/>
        <v>1771.32</v>
      </c>
      <c r="H394" s="48" t="str">
        <f t="shared" si="33"/>
        <v/>
      </c>
      <c r="I394" s="48" t="e">
        <f>IF(M394&lt;&gt;M395,COUNTA($G$2:G394),NA())</f>
        <v>#N/A</v>
      </c>
      <c r="J394" s="55">
        <f t="shared" si="34"/>
        <v>3.1949734668503205E-4</v>
      </c>
      <c r="K394" s="56">
        <f t="shared" si="36"/>
        <v>0.9371715877444563</v>
      </c>
      <c r="L394" s="47"/>
      <c r="M394" s="11" t="str">
        <f t="shared" si="35"/>
        <v>A</v>
      </c>
    </row>
    <row r="395" spans="1:13" x14ac:dyDescent="0.3">
      <c r="A395" s="23" t="s">
        <v>989</v>
      </c>
      <c r="B395" s="28" t="s">
        <v>2140</v>
      </c>
      <c r="C395" s="25" t="s">
        <v>2345</v>
      </c>
      <c r="D395" s="25" t="s">
        <v>2318</v>
      </c>
      <c r="E395" s="43">
        <v>9</v>
      </c>
      <c r="F395" s="15">
        <v>195.3</v>
      </c>
      <c r="G395" s="3">
        <f t="shared" si="32"/>
        <v>1757.7</v>
      </c>
      <c r="H395" s="48" t="str">
        <f t="shared" si="33"/>
        <v/>
      </c>
      <c r="I395" s="48" t="e">
        <f>IF(M395&lt;&gt;M396,COUNTA($G$2:G395),NA())</f>
        <v>#N/A</v>
      </c>
      <c r="J395" s="55">
        <f t="shared" si="34"/>
        <v>3.1704067377338982E-4</v>
      </c>
      <c r="K395" s="56">
        <f t="shared" si="36"/>
        <v>0.93748862841822966</v>
      </c>
      <c r="L395" s="47"/>
      <c r="M395" s="11" t="str">
        <f t="shared" si="35"/>
        <v>A</v>
      </c>
    </row>
    <row r="396" spans="1:13" x14ac:dyDescent="0.3">
      <c r="A396" s="23" t="s">
        <v>382</v>
      </c>
      <c r="B396" s="28" t="s">
        <v>1542</v>
      </c>
      <c r="C396" s="25" t="s">
        <v>2348</v>
      </c>
      <c r="D396" s="25" t="s">
        <v>2317</v>
      </c>
      <c r="E396" s="43">
        <v>16</v>
      </c>
      <c r="F396" s="15">
        <v>109.82</v>
      </c>
      <c r="G396" s="3">
        <f t="shared" si="32"/>
        <v>1757.12</v>
      </c>
      <c r="H396" s="48" t="str">
        <f t="shared" si="33"/>
        <v/>
      </c>
      <c r="I396" s="48" t="e">
        <f>IF(M396&lt;&gt;M397,COUNTA($G$2:G396),NA())</f>
        <v>#N/A</v>
      </c>
      <c r="J396" s="55">
        <f t="shared" si="34"/>
        <v>3.1693605774631546E-4</v>
      </c>
      <c r="K396" s="56">
        <f t="shared" si="36"/>
        <v>0.93780556447597596</v>
      </c>
      <c r="L396" s="47"/>
      <c r="M396" s="11" t="str">
        <f t="shared" si="35"/>
        <v>A</v>
      </c>
    </row>
    <row r="397" spans="1:13" x14ac:dyDescent="0.3">
      <c r="A397" s="23" t="s">
        <v>330</v>
      </c>
      <c r="B397" s="28" t="s">
        <v>1490</v>
      </c>
      <c r="C397" s="25" t="s">
        <v>2319</v>
      </c>
      <c r="D397" s="25" t="s">
        <v>2318</v>
      </c>
      <c r="E397" s="43">
        <v>19</v>
      </c>
      <c r="F397" s="15">
        <v>91.65</v>
      </c>
      <c r="G397" s="3">
        <f t="shared" si="32"/>
        <v>1741.3500000000001</v>
      </c>
      <c r="H397" s="48" t="str">
        <f t="shared" si="33"/>
        <v/>
      </c>
      <c r="I397" s="48" t="e">
        <f>IF(M397&lt;&gt;M398,COUNTA($G$2:G397),NA())</f>
        <v>#N/A</v>
      </c>
      <c r="J397" s="55">
        <f t="shared" si="34"/>
        <v>3.1409158404465635E-4</v>
      </c>
      <c r="K397" s="56">
        <f t="shared" si="36"/>
        <v>0.93811965606002057</v>
      </c>
      <c r="L397" s="47"/>
      <c r="M397" s="11" t="str">
        <f t="shared" si="35"/>
        <v>A</v>
      </c>
    </row>
    <row r="398" spans="1:13" x14ac:dyDescent="0.3">
      <c r="A398" s="23" t="s">
        <v>663</v>
      </c>
      <c r="B398" s="28" t="s">
        <v>1817</v>
      </c>
      <c r="C398" s="25" t="s">
        <v>2328</v>
      </c>
      <c r="D398" s="25" t="s">
        <v>2316</v>
      </c>
      <c r="E398" s="43">
        <v>16</v>
      </c>
      <c r="F398" s="15">
        <v>107.8</v>
      </c>
      <c r="G398" s="3">
        <f t="shared" si="32"/>
        <v>1724.8</v>
      </c>
      <c r="H398" s="48" t="str">
        <f t="shared" si="33"/>
        <v/>
      </c>
      <c r="I398" s="48" t="e">
        <f>IF(M398&lt;&gt;M399,COUNTA($G$2:G398),NA())</f>
        <v>#N/A</v>
      </c>
      <c r="J398" s="55">
        <f t="shared" si="34"/>
        <v>3.1110641982382817E-4</v>
      </c>
      <c r="K398" s="56">
        <f t="shared" si="36"/>
        <v>0.93843076247984436</v>
      </c>
      <c r="L398" s="47"/>
      <c r="M398" s="11" t="str">
        <f t="shared" si="35"/>
        <v>A</v>
      </c>
    </row>
    <row r="399" spans="1:13" x14ac:dyDescent="0.3">
      <c r="A399" s="23" t="s">
        <v>715</v>
      </c>
      <c r="B399" s="28" t="s">
        <v>1869</v>
      </c>
      <c r="C399" s="25" t="s">
        <v>2319</v>
      </c>
      <c r="D399" s="25" t="s">
        <v>2318</v>
      </c>
      <c r="E399" s="43">
        <v>11</v>
      </c>
      <c r="F399" s="15">
        <v>156.68</v>
      </c>
      <c r="G399" s="3">
        <f t="shared" si="32"/>
        <v>1723.48</v>
      </c>
      <c r="H399" s="48" t="str">
        <f t="shared" si="33"/>
        <v/>
      </c>
      <c r="I399" s="48" t="e">
        <f>IF(M399&lt;&gt;M400,COUNTA($G$2:G399),NA())</f>
        <v>#N/A</v>
      </c>
      <c r="J399" s="55">
        <f t="shared" si="34"/>
        <v>3.1086832817600385E-4</v>
      </c>
      <c r="K399" s="56">
        <f t="shared" si="36"/>
        <v>0.93874163080802031</v>
      </c>
      <c r="L399" s="47"/>
      <c r="M399" s="11" t="str">
        <f t="shared" si="35"/>
        <v>A</v>
      </c>
    </row>
    <row r="400" spans="1:13" x14ac:dyDescent="0.3">
      <c r="A400" s="23" t="s">
        <v>494</v>
      </c>
      <c r="B400" s="28" t="s">
        <v>1652</v>
      </c>
      <c r="C400" s="25" t="s">
        <v>2326</v>
      </c>
      <c r="D400" s="25" t="s">
        <v>2316</v>
      </c>
      <c r="E400" s="43">
        <v>90</v>
      </c>
      <c r="F400" s="15">
        <v>19.12</v>
      </c>
      <c r="G400" s="3">
        <f t="shared" si="32"/>
        <v>1720.8000000000002</v>
      </c>
      <c r="H400" s="48" t="str">
        <f t="shared" si="33"/>
        <v/>
      </c>
      <c r="I400" s="48" t="e">
        <f>IF(M400&lt;&gt;M401,COUNTA($G$2:G400),NA())</f>
        <v>#N/A</v>
      </c>
      <c r="J400" s="55">
        <f t="shared" si="34"/>
        <v>3.1038492998193622E-4</v>
      </c>
      <c r="K400" s="56">
        <f t="shared" si="36"/>
        <v>0.93905201573800223</v>
      </c>
      <c r="L400" s="47"/>
      <c r="M400" s="11" t="str">
        <f t="shared" si="35"/>
        <v>A</v>
      </c>
    </row>
    <row r="401" spans="1:13" x14ac:dyDescent="0.3">
      <c r="A401" s="23" t="s">
        <v>219</v>
      </c>
      <c r="B401" s="28" t="s">
        <v>1379</v>
      </c>
      <c r="C401" s="25" t="s">
        <v>2329</v>
      </c>
      <c r="D401" s="25" t="s">
        <v>2316</v>
      </c>
      <c r="E401" s="43">
        <v>300</v>
      </c>
      <c r="F401" s="15">
        <v>5.72</v>
      </c>
      <c r="G401" s="3">
        <f t="shared" si="32"/>
        <v>1716</v>
      </c>
      <c r="H401" s="48" t="str">
        <f t="shared" si="33"/>
        <v/>
      </c>
      <c r="I401" s="48" t="e">
        <f>IF(M401&lt;&gt;M402,COUNTA($G$2:G401),NA())</f>
        <v>#N/A</v>
      </c>
      <c r="J401" s="55">
        <f t="shared" si="34"/>
        <v>3.0951914217166579E-4</v>
      </c>
      <c r="K401" s="56">
        <f t="shared" si="36"/>
        <v>0.93936153488017393</v>
      </c>
      <c r="L401" s="47"/>
      <c r="M401" s="11" t="str">
        <f t="shared" si="35"/>
        <v>A</v>
      </c>
    </row>
    <row r="402" spans="1:13" x14ac:dyDescent="0.3">
      <c r="A402" s="23" t="s">
        <v>400</v>
      </c>
      <c r="B402" s="28" t="s">
        <v>1560</v>
      </c>
      <c r="C402" s="25" t="s">
        <v>2326</v>
      </c>
      <c r="D402" s="25" t="s">
        <v>2316</v>
      </c>
      <c r="E402" s="43">
        <v>19</v>
      </c>
      <c r="F402" s="15">
        <v>90.05</v>
      </c>
      <c r="G402" s="3">
        <f t="shared" si="32"/>
        <v>1710.95</v>
      </c>
      <c r="H402" s="48" t="str">
        <f t="shared" si="33"/>
        <v/>
      </c>
      <c r="I402" s="48" t="e">
        <f>IF(M402&lt;&gt;M403,COUNTA($G$2:G402),NA())</f>
        <v>#N/A</v>
      </c>
      <c r="J402" s="55">
        <f t="shared" si="34"/>
        <v>3.0860826124627714E-4</v>
      </c>
      <c r="K402" s="56">
        <f t="shared" si="36"/>
        <v>0.93967014314142017</v>
      </c>
      <c r="L402" s="47"/>
      <c r="M402" s="11" t="str">
        <f t="shared" si="35"/>
        <v>A</v>
      </c>
    </row>
    <row r="403" spans="1:13" x14ac:dyDescent="0.3">
      <c r="A403" s="23" t="s">
        <v>383</v>
      </c>
      <c r="B403" s="28" t="s">
        <v>1543</v>
      </c>
      <c r="C403" s="25" t="s">
        <v>2346</v>
      </c>
      <c r="D403" s="25" t="s">
        <v>2318</v>
      </c>
      <c r="E403" s="43">
        <v>10</v>
      </c>
      <c r="F403" s="15">
        <v>170.61</v>
      </c>
      <c r="G403" s="3">
        <f t="shared" si="32"/>
        <v>1706.1000000000001</v>
      </c>
      <c r="H403" s="48" t="str">
        <f t="shared" si="33"/>
        <v/>
      </c>
      <c r="I403" s="48" t="e">
        <f>IF(M403&lt;&gt;M404,COUNTA($G$2:G403),NA())</f>
        <v>#N/A</v>
      </c>
      <c r="J403" s="55">
        <f t="shared" si="34"/>
        <v>3.0773345481298315E-4</v>
      </c>
      <c r="K403" s="56">
        <f t="shared" si="36"/>
        <v>0.93997787659623311</v>
      </c>
      <c r="L403" s="47"/>
      <c r="M403" s="11" t="str">
        <f t="shared" si="35"/>
        <v>A</v>
      </c>
    </row>
    <row r="404" spans="1:13" x14ac:dyDescent="0.3">
      <c r="A404" s="23" t="s">
        <v>976</v>
      </c>
      <c r="B404" s="28" t="s">
        <v>2127</v>
      </c>
      <c r="C404" s="25" t="s">
        <v>2345</v>
      </c>
      <c r="D404" s="25" t="s">
        <v>2318</v>
      </c>
      <c r="E404" s="43">
        <v>20</v>
      </c>
      <c r="F404" s="15">
        <v>85.3</v>
      </c>
      <c r="G404" s="3">
        <f t="shared" si="32"/>
        <v>1706</v>
      </c>
      <c r="H404" s="48" t="str">
        <f t="shared" si="33"/>
        <v/>
      </c>
      <c r="I404" s="48" t="e">
        <f>IF(M404&lt;&gt;M405,COUNTA($G$2:G404),NA())</f>
        <v>#N/A</v>
      </c>
      <c r="J404" s="55">
        <f t="shared" si="34"/>
        <v>3.077154175669358E-4</v>
      </c>
      <c r="K404" s="56">
        <f t="shared" si="36"/>
        <v>0.94028559201380002</v>
      </c>
      <c r="L404" s="47"/>
      <c r="M404" s="11" t="str">
        <f t="shared" si="35"/>
        <v>A</v>
      </c>
    </row>
    <row r="405" spans="1:13" x14ac:dyDescent="0.3">
      <c r="A405" s="23" t="s">
        <v>315</v>
      </c>
      <c r="B405" s="28" t="s">
        <v>1475</v>
      </c>
      <c r="C405" s="25" t="s">
        <v>2324</v>
      </c>
      <c r="D405" s="25" t="s">
        <v>2318</v>
      </c>
      <c r="E405" s="43">
        <v>1</v>
      </c>
      <c r="F405" s="15">
        <v>1702.66</v>
      </c>
      <c r="G405" s="3">
        <f t="shared" si="32"/>
        <v>1702.66</v>
      </c>
      <c r="H405" s="48" t="str">
        <f t="shared" si="33"/>
        <v/>
      </c>
      <c r="I405" s="48" t="e">
        <f>IF(M405&lt;&gt;M406,COUNTA($G$2:G405),NA())</f>
        <v>#N/A</v>
      </c>
      <c r="J405" s="55">
        <f t="shared" si="34"/>
        <v>3.0711297354895598E-4</v>
      </c>
      <c r="K405" s="56">
        <f t="shared" si="36"/>
        <v>0.94059270498734893</v>
      </c>
      <c r="L405" s="47"/>
      <c r="M405" s="11" t="str">
        <f t="shared" si="35"/>
        <v>A</v>
      </c>
    </row>
    <row r="406" spans="1:13" x14ac:dyDescent="0.3">
      <c r="A406" s="23" t="s">
        <v>903</v>
      </c>
      <c r="B406" s="28" t="s">
        <v>2054</v>
      </c>
      <c r="C406" s="25" t="s">
        <v>2340</v>
      </c>
      <c r="D406" s="25" t="s">
        <v>2316</v>
      </c>
      <c r="E406" s="43">
        <v>67</v>
      </c>
      <c r="F406" s="15">
        <v>25.22</v>
      </c>
      <c r="G406" s="3">
        <f t="shared" si="32"/>
        <v>1689.74</v>
      </c>
      <c r="H406" s="48" t="str">
        <f t="shared" si="33"/>
        <v/>
      </c>
      <c r="I406" s="48" t="e">
        <f>IF(M406&lt;&gt;M407,COUNTA($G$2:G406),NA())</f>
        <v>#N/A</v>
      </c>
      <c r="J406" s="55">
        <f t="shared" si="34"/>
        <v>3.0478256135964483E-4</v>
      </c>
      <c r="K406" s="56">
        <f t="shared" si="36"/>
        <v>0.94089748754870861</v>
      </c>
      <c r="L406" s="47"/>
      <c r="M406" s="11" t="str">
        <f t="shared" si="35"/>
        <v>A</v>
      </c>
    </row>
    <row r="407" spans="1:13" x14ac:dyDescent="0.3">
      <c r="A407" s="23" t="s">
        <v>658</v>
      </c>
      <c r="B407" s="28" t="s">
        <v>1812</v>
      </c>
      <c r="C407" s="25" t="s">
        <v>2340</v>
      </c>
      <c r="D407" s="25" t="s">
        <v>2316</v>
      </c>
      <c r="E407" s="43">
        <v>80</v>
      </c>
      <c r="F407" s="15">
        <v>21.03</v>
      </c>
      <c r="G407" s="3">
        <f t="shared" si="32"/>
        <v>1682.4</v>
      </c>
      <c r="H407" s="48" t="str">
        <f t="shared" si="33"/>
        <v/>
      </c>
      <c r="I407" s="48" t="e">
        <f>IF(M407&lt;&gt;M408,COUNTA($G$2:G407),NA())</f>
        <v>#N/A</v>
      </c>
      <c r="J407" s="55">
        <f t="shared" si="34"/>
        <v>3.0345862749977306E-4</v>
      </c>
      <c r="K407" s="56">
        <f t="shared" si="36"/>
        <v>0.94120094617620842</v>
      </c>
      <c r="L407" s="47"/>
      <c r="M407" s="11" t="str">
        <f t="shared" si="35"/>
        <v>A</v>
      </c>
    </row>
    <row r="408" spans="1:13" x14ac:dyDescent="0.3">
      <c r="A408" s="23" t="s">
        <v>480</v>
      </c>
      <c r="B408" s="28" t="s">
        <v>1638</v>
      </c>
      <c r="C408" s="25" t="s">
        <v>2332</v>
      </c>
      <c r="D408" s="25" t="s">
        <v>2316</v>
      </c>
      <c r="E408" s="43">
        <v>20</v>
      </c>
      <c r="F408" s="15">
        <v>82.95</v>
      </c>
      <c r="G408" s="3">
        <f t="shared" si="32"/>
        <v>1659</v>
      </c>
      <c r="H408" s="48" t="str">
        <f t="shared" si="33"/>
        <v/>
      </c>
      <c r="I408" s="48" t="e">
        <f>IF(M408&lt;&gt;M409,COUNTA($G$2:G408),NA())</f>
        <v>#N/A</v>
      </c>
      <c r="J408" s="55">
        <f t="shared" si="34"/>
        <v>2.9923791192470485E-4</v>
      </c>
      <c r="K408" s="56">
        <f t="shared" si="36"/>
        <v>0.94150018408813307</v>
      </c>
      <c r="L408" s="47"/>
      <c r="M408" s="11" t="str">
        <f t="shared" si="35"/>
        <v>A</v>
      </c>
    </row>
    <row r="409" spans="1:13" x14ac:dyDescent="0.3">
      <c r="A409" s="23" t="s">
        <v>395</v>
      </c>
      <c r="B409" s="31" t="s">
        <v>1555</v>
      </c>
      <c r="C409" s="25" t="s">
        <v>2326</v>
      </c>
      <c r="D409" s="25" t="s">
        <v>2316</v>
      </c>
      <c r="E409" s="43">
        <v>25</v>
      </c>
      <c r="F409" s="15">
        <v>66.17</v>
      </c>
      <c r="G409" s="3">
        <f t="shared" si="32"/>
        <v>1654.25</v>
      </c>
      <c r="H409" s="48" t="str">
        <f t="shared" si="33"/>
        <v/>
      </c>
      <c r="I409" s="48" t="e">
        <f>IF(M409&lt;&gt;M410,COUNTA($G$2:G409),NA())</f>
        <v>#N/A</v>
      </c>
      <c r="J409" s="55">
        <f t="shared" si="34"/>
        <v>2.983811427374581E-4</v>
      </c>
      <c r="K409" s="56">
        <f t="shared" si="36"/>
        <v>0.94179856523087058</v>
      </c>
      <c r="L409" s="47"/>
      <c r="M409" s="11" t="str">
        <f t="shared" si="35"/>
        <v>A</v>
      </c>
    </row>
    <row r="410" spans="1:13" x14ac:dyDescent="0.3">
      <c r="A410" s="23" t="s">
        <v>297</v>
      </c>
      <c r="B410" s="28" t="s">
        <v>1457</v>
      </c>
      <c r="C410" s="25" t="s">
        <v>2319</v>
      </c>
      <c r="D410" s="25" t="s">
        <v>2316</v>
      </c>
      <c r="E410" s="43">
        <v>786</v>
      </c>
      <c r="F410" s="15">
        <v>2.09</v>
      </c>
      <c r="G410" s="3">
        <f t="shared" si="32"/>
        <v>1642.7399999999998</v>
      </c>
      <c r="H410" s="48" t="str">
        <f t="shared" si="33"/>
        <v/>
      </c>
      <c r="I410" s="48" t="e">
        <f>IF(M410&lt;&gt;M411,COUNTA($G$2:G410),NA())</f>
        <v>#N/A</v>
      </c>
      <c r="J410" s="55">
        <f t="shared" si="34"/>
        <v>2.9630505571741388E-4</v>
      </c>
      <c r="K410" s="56">
        <f t="shared" si="36"/>
        <v>0.942094870286588</v>
      </c>
      <c r="L410" s="47"/>
      <c r="M410" s="11" t="str">
        <f t="shared" si="35"/>
        <v>A</v>
      </c>
    </row>
    <row r="411" spans="1:13" x14ac:dyDescent="0.3">
      <c r="A411" s="23" t="s">
        <v>959</v>
      </c>
      <c r="B411" s="28" t="s">
        <v>2110</v>
      </c>
      <c r="C411" s="25" t="s">
        <v>2319</v>
      </c>
      <c r="D411" s="25" t="s">
        <v>2318</v>
      </c>
      <c r="E411" s="43">
        <v>9</v>
      </c>
      <c r="F411" s="15">
        <v>181.41</v>
      </c>
      <c r="G411" s="3">
        <f t="shared" si="32"/>
        <v>1632.69</v>
      </c>
      <c r="H411" s="48" t="str">
        <f t="shared" si="33"/>
        <v/>
      </c>
      <c r="I411" s="48" t="e">
        <f>IF(M411&lt;&gt;M412,COUNTA($G$2:G411),NA())</f>
        <v>#N/A</v>
      </c>
      <c r="J411" s="55">
        <f t="shared" si="34"/>
        <v>2.9449231248966027E-4</v>
      </c>
      <c r="K411" s="56">
        <f t="shared" si="36"/>
        <v>0.94238936259907768</v>
      </c>
      <c r="L411" s="47"/>
      <c r="M411" s="11" t="str">
        <f t="shared" si="35"/>
        <v>A</v>
      </c>
    </row>
    <row r="412" spans="1:13" x14ac:dyDescent="0.3">
      <c r="A412" s="23" t="s">
        <v>580</v>
      </c>
      <c r="B412" s="28" t="s">
        <v>1738</v>
      </c>
      <c r="C412" s="25" t="s">
        <v>2319</v>
      </c>
      <c r="D412" s="25" t="s">
        <v>2318</v>
      </c>
      <c r="E412" s="43">
        <v>30</v>
      </c>
      <c r="F412" s="15">
        <v>54.36</v>
      </c>
      <c r="G412" s="3">
        <f t="shared" si="32"/>
        <v>1630.8</v>
      </c>
      <c r="H412" s="48" t="str">
        <f t="shared" si="33"/>
        <v/>
      </c>
      <c r="I412" s="48" t="e">
        <f>IF(M412&lt;&gt;M413,COUNTA($G$2:G412),NA())</f>
        <v>#N/A</v>
      </c>
      <c r="J412" s="55">
        <f t="shared" si="34"/>
        <v>2.9415140853936627E-4</v>
      </c>
      <c r="K412" s="56">
        <f t="shared" si="36"/>
        <v>0.94268351400761707</v>
      </c>
      <c r="L412" s="47"/>
      <c r="M412" s="11" t="str">
        <f t="shared" si="35"/>
        <v>A</v>
      </c>
    </row>
    <row r="413" spans="1:13" x14ac:dyDescent="0.3">
      <c r="A413" s="23" t="s">
        <v>996</v>
      </c>
      <c r="B413" s="28" t="s">
        <v>2147</v>
      </c>
      <c r="C413" s="25" t="s">
        <v>2345</v>
      </c>
      <c r="D413" s="25" t="s">
        <v>2318</v>
      </c>
      <c r="E413" s="43">
        <v>17</v>
      </c>
      <c r="F413" s="15">
        <v>94.38</v>
      </c>
      <c r="G413" s="3">
        <f t="shared" si="32"/>
        <v>1604.46</v>
      </c>
      <c r="H413" s="48" t="str">
        <f t="shared" si="33"/>
        <v/>
      </c>
      <c r="I413" s="48" t="e">
        <f>IF(M413&lt;&gt;M414,COUNTA($G$2:G413),NA())</f>
        <v>#N/A</v>
      </c>
      <c r="J413" s="55">
        <f t="shared" si="34"/>
        <v>2.8940039793050754E-4</v>
      </c>
      <c r="K413" s="56">
        <f t="shared" si="36"/>
        <v>0.94297291440554754</v>
      </c>
      <c r="L413" s="47"/>
      <c r="M413" s="11" t="str">
        <f t="shared" si="35"/>
        <v>A</v>
      </c>
    </row>
    <row r="414" spans="1:13" x14ac:dyDescent="0.3">
      <c r="A414" s="23" t="s">
        <v>310</v>
      </c>
      <c r="B414" s="28" t="s">
        <v>1470</v>
      </c>
      <c r="C414" s="25" t="s">
        <v>2319</v>
      </c>
      <c r="D414" s="25" t="s">
        <v>2318</v>
      </c>
      <c r="E414" s="43">
        <v>1</v>
      </c>
      <c r="F414" s="15">
        <v>1600</v>
      </c>
      <c r="G414" s="3">
        <f t="shared" si="32"/>
        <v>1600</v>
      </c>
      <c r="H414" s="48" t="str">
        <f t="shared" si="33"/>
        <v/>
      </c>
      <c r="I414" s="48" t="e">
        <f>IF(M414&lt;&gt;M415,COUNTA($G$2:G414),NA())</f>
        <v>#N/A</v>
      </c>
      <c r="J414" s="55">
        <f t="shared" si="34"/>
        <v>2.8859593675679794E-4</v>
      </c>
      <c r="K414" s="56">
        <f t="shared" si="36"/>
        <v>0.94326151034230432</v>
      </c>
      <c r="L414" s="47"/>
      <c r="M414" s="11" t="str">
        <f t="shared" si="35"/>
        <v>A</v>
      </c>
    </row>
    <row r="415" spans="1:13" x14ac:dyDescent="0.3">
      <c r="A415" s="23" t="s">
        <v>943</v>
      </c>
      <c r="B415" s="28" t="s">
        <v>2094</v>
      </c>
      <c r="C415" s="25" t="s">
        <v>2340</v>
      </c>
      <c r="D415" s="25" t="s">
        <v>2316</v>
      </c>
      <c r="E415" s="43">
        <v>457</v>
      </c>
      <c r="F415" s="15">
        <v>3.45</v>
      </c>
      <c r="G415" s="3">
        <f t="shared" si="32"/>
        <v>1576.65</v>
      </c>
      <c r="H415" s="48" t="str">
        <f t="shared" si="33"/>
        <v/>
      </c>
      <c r="I415" s="48" t="e">
        <f>IF(M415&lt;&gt;M416,COUNTA($G$2:G415),NA())</f>
        <v>#N/A</v>
      </c>
      <c r="J415" s="55">
        <f t="shared" si="34"/>
        <v>2.8438423980475341E-4</v>
      </c>
      <c r="K415" s="56">
        <f t="shared" si="36"/>
        <v>0.94354589458210902</v>
      </c>
      <c r="L415" s="47"/>
      <c r="M415" s="11" t="str">
        <f t="shared" si="35"/>
        <v>A</v>
      </c>
    </row>
    <row r="416" spans="1:13" x14ac:dyDescent="0.3">
      <c r="A416" s="23" t="s">
        <v>968</v>
      </c>
      <c r="B416" s="28" t="s">
        <v>2119</v>
      </c>
      <c r="C416" s="25" t="s">
        <v>2345</v>
      </c>
      <c r="D416" s="25" t="s">
        <v>2318</v>
      </c>
      <c r="E416" s="43">
        <v>21</v>
      </c>
      <c r="F416" s="15">
        <v>73.900000000000006</v>
      </c>
      <c r="G416" s="3">
        <f t="shared" si="32"/>
        <v>1551.9</v>
      </c>
      <c r="H416" s="48" t="str">
        <f t="shared" si="33"/>
        <v/>
      </c>
      <c r="I416" s="48" t="e">
        <f>IF(M416&lt;&gt;M417,COUNTA($G$2:G416),NA())</f>
        <v>#N/A</v>
      </c>
      <c r="J416" s="55">
        <f t="shared" si="34"/>
        <v>2.7992002140804674E-4</v>
      </c>
      <c r="K416" s="56">
        <f t="shared" si="36"/>
        <v>0.94382581460351711</v>
      </c>
      <c r="L416" s="47"/>
      <c r="M416" s="11" t="str">
        <f t="shared" si="35"/>
        <v>A</v>
      </c>
    </row>
    <row r="417" spans="1:13" x14ac:dyDescent="0.3">
      <c r="A417" s="23" t="s">
        <v>642</v>
      </c>
      <c r="B417" s="28" t="s">
        <v>1796</v>
      </c>
      <c r="C417" s="25" t="s">
        <v>2319</v>
      </c>
      <c r="D417" s="25" t="s">
        <v>2316</v>
      </c>
      <c r="E417" s="43">
        <v>94</v>
      </c>
      <c r="F417" s="15">
        <v>16.489999999999998</v>
      </c>
      <c r="G417" s="3">
        <f t="shared" si="32"/>
        <v>1550.06</v>
      </c>
      <c r="H417" s="48" t="str">
        <f t="shared" si="33"/>
        <v/>
      </c>
      <c r="I417" s="48" t="e">
        <f>IF(M417&lt;&gt;M418,COUNTA($G$2:G417),NA())</f>
        <v>#N/A</v>
      </c>
      <c r="J417" s="55">
        <f t="shared" si="34"/>
        <v>2.7958813608077636E-4</v>
      </c>
      <c r="K417" s="56">
        <f t="shared" si="36"/>
        <v>0.94410540273959787</v>
      </c>
      <c r="L417" s="47"/>
      <c r="M417" s="11" t="str">
        <f t="shared" si="35"/>
        <v>A</v>
      </c>
    </row>
    <row r="418" spans="1:13" x14ac:dyDescent="0.3">
      <c r="A418" s="23" t="s">
        <v>1069</v>
      </c>
      <c r="B418" s="28" t="s">
        <v>2220</v>
      </c>
      <c r="C418" s="25" t="s">
        <v>2330</v>
      </c>
      <c r="D418" s="25" t="s">
        <v>2316</v>
      </c>
      <c r="E418" s="43">
        <v>101</v>
      </c>
      <c r="F418" s="15">
        <v>15.29</v>
      </c>
      <c r="G418" s="3">
        <f t="shared" si="32"/>
        <v>1544.29</v>
      </c>
      <c r="H418" s="48" t="str">
        <f t="shared" si="33"/>
        <v/>
      </c>
      <c r="I418" s="48" t="e">
        <f>IF(M418&lt;&gt;M419,COUNTA($G$2:G418),NA())</f>
        <v>#N/A</v>
      </c>
      <c r="J418" s="55">
        <f t="shared" si="34"/>
        <v>2.7854738698384718E-4</v>
      </c>
      <c r="K418" s="56">
        <f t="shared" si="36"/>
        <v>0.94438395012658172</v>
      </c>
      <c r="L418" s="47"/>
      <c r="M418" s="11" t="str">
        <f t="shared" si="35"/>
        <v>A</v>
      </c>
    </row>
    <row r="419" spans="1:13" x14ac:dyDescent="0.3">
      <c r="A419" s="23" t="s">
        <v>279</v>
      </c>
      <c r="B419" s="28" t="s">
        <v>1439</v>
      </c>
      <c r="C419" s="25" t="s">
        <v>2319</v>
      </c>
      <c r="D419" s="25" t="s">
        <v>2316</v>
      </c>
      <c r="E419" s="43">
        <v>200</v>
      </c>
      <c r="F419" s="15">
        <v>7.65</v>
      </c>
      <c r="G419" s="3">
        <f t="shared" si="32"/>
        <v>1530</v>
      </c>
      <c r="H419" s="48" t="str">
        <f t="shared" si="33"/>
        <v/>
      </c>
      <c r="I419" s="48" t="e">
        <f>IF(M419&lt;&gt;M420,COUNTA($G$2:G419),NA())</f>
        <v>#N/A</v>
      </c>
      <c r="J419" s="55">
        <f t="shared" si="34"/>
        <v>2.7596986452368803E-4</v>
      </c>
      <c r="K419" s="56">
        <f t="shared" si="36"/>
        <v>0.94465991999110543</v>
      </c>
      <c r="L419" s="47"/>
      <c r="M419" s="11" t="str">
        <f t="shared" si="35"/>
        <v>A</v>
      </c>
    </row>
    <row r="420" spans="1:13" x14ac:dyDescent="0.3">
      <c r="A420" s="23" t="s">
        <v>373</v>
      </c>
      <c r="B420" s="28" t="s">
        <v>1533</v>
      </c>
      <c r="C420" s="25" t="s">
        <v>2323</v>
      </c>
      <c r="D420" s="25" t="s">
        <v>2318</v>
      </c>
      <c r="E420" s="43">
        <v>1</v>
      </c>
      <c r="F420" s="15">
        <v>1526.25</v>
      </c>
      <c r="G420" s="3">
        <f t="shared" si="32"/>
        <v>1526.25</v>
      </c>
      <c r="H420" s="48" t="str">
        <f t="shared" si="33"/>
        <v/>
      </c>
      <c r="I420" s="48" t="e">
        <f>IF(M420&lt;&gt;M421,COUNTA($G$2:G420),NA())</f>
        <v>#N/A</v>
      </c>
      <c r="J420" s="55">
        <f t="shared" si="34"/>
        <v>2.7529346779691429E-4</v>
      </c>
      <c r="K420" s="56">
        <f t="shared" si="36"/>
        <v>0.9449352134589023</v>
      </c>
      <c r="L420" s="47"/>
      <c r="M420" s="11" t="str">
        <f t="shared" si="35"/>
        <v>A</v>
      </c>
    </row>
    <row r="421" spans="1:13" x14ac:dyDescent="0.3">
      <c r="A421" s="23" t="s">
        <v>942</v>
      </c>
      <c r="B421" s="28" t="s">
        <v>2093</v>
      </c>
      <c r="C421" s="25" t="s">
        <v>2319</v>
      </c>
      <c r="D421" s="25" t="s">
        <v>2318</v>
      </c>
      <c r="E421" s="43">
        <v>2</v>
      </c>
      <c r="F421" s="15">
        <v>761.18</v>
      </c>
      <c r="G421" s="3">
        <f t="shared" si="32"/>
        <v>1522.36</v>
      </c>
      <c r="H421" s="48" t="str">
        <f t="shared" si="33"/>
        <v/>
      </c>
      <c r="I421" s="48" t="e">
        <f>IF(M421&lt;&gt;M422,COUNTA($G$2:G421),NA())</f>
        <v>#N/A</v>
      </c>
      <c r="J421" s="55">
        <f t="shared" si="34"/>
        <v>2.7459181892567432E-4</v>
      </c>
      <c r="K421" s="56">
        <f t="shared" si="36"/>
        <v>0.94520980527782794</v>
      </c>
      <c r="L421" s="47"/>
      <c r="M421" s="11" t="str">
        <f t="shared" si="35"/>
        <v>A</v>
      </c>
    </row>
    <row r="422" spans="1:13" x14ac:dyDescent="0.3">
      <c r="A422" s="23" t="s">
        <v>970</v>
      </c>
      <c r="B422" s="28" t="s">
        <v>2121</v>
      </c>
      <c r="C422" s="25" t="s">
        <v>2345</v>
      </c>
      <c r="D422" s="25" t="s">
        <v>2318</v>
      </c>
      <c r="E422" s="43">
        <v>20</v>
      </c>
      <c r="F422" s="15">
        <v>75.7</v>
      </c>
      <c r="G422" s="3">
        <f t="shared" si="32"/>
        <v>1514</v>
      </c>
      <c r="H422" s="48" t="str">
        <f t="shared" si="33"/>
        <v/>
      </c>
      <c r="I422" s="48" t="e">
        <f>IF(M422&lt;&gt;M423,COUNTA($G$2:G422),NA())</f>
        <v>#N/A</v>
      </c>
      <c r="J422" s="55">
        <f t="shared" si="34"/>
        <v>2.7308390515612006E-4</v>
      </c>
      <c r="K422" s="56">
        <f t="shared" si="36"/>
        <v>0.94548288918298407</v>
      </c>
      <c r="L422" s="47"/>
      <c r="M422" s="11" t="str">
        <f t="shared" si="35"/>
        <v>A</v>
      </c>
    </row>
    <row r="423" spans="1:13" x14ac:dyDescent="0.3">
      <c r="A423" s="23" t="s">
        <v>1115</v>
      </c>
      <c r="B423" s="28" t="s">
        <v>2266</v>
      </c>
      <c r="C423" s="25" t="s">
        <v>2319</v>
      </c>
      <c r="D423" s="25" t="s">
        <v>2318</v>
      </c>
      <c r="E423" s="43">
        <v>800</v>
      </c>
      <c r="F423" s="15">
        <v>1.86</v>
      </c>
      <c r="G423" s="3">
        <f t="shared" si="32"/>
        <v>1488</v>
      </c>
      <c r="H423" s="48" t="str">
        <f t="shared" si="33"/>
        <v/>
      </c>
      <c r="I423" s="48" t="e">
        <f>IF(M423&lt;&gt;M424,COUNTA($G$2:G423),NA())</f>
        <v>#N/A</v>
      </c>
      <c r="J423" s="55">
        <f t="shared" si="34"/>
        <v>2.683942211838221E-4</v>
      </c>
      <c r="K423" s="56">
        <f t="shared" si="36"/>
        <v>0.94575128340416792</v>
      </c>
      <c r="L423" s="47"/>
      <c r="M423" s="11" t="str">
        <f t="shared" si="35"/>
        <v>A</v>
      </c>
    </row>
    <row r="424" spans="1:13" x14ac:dyDescent="0.3">
      <c r="A424" s="23" t="s">
        <v>759</v>
      </c>
      <c r="B424" s="28" t="s">
        <v>1913</v>
      </c>
      <c r="C424" s="25" t="s">
        <v>2340</v>
      </c>
      <c r="D424" s="25" t="s">
        <v>2316</v>
      </c>
      <c r="E424" s="43">
        <v>24</v>
      </c>
      <c r="F424" s="15">
        <v>61.71</v>
      </c>
      <c r="G424" s="3">
        <f t="shared" si="32"/>
        <v>1481.04</v>
      </c>
      <c r="H424" s="48" t="str">
        <f t="shared" si="33"/>
        <v/>
      </c>
      <c r="I424" s="48" t="e">
        <f>IF(M424&lt;&gt;M425,COUNTA($G$2:G424),NA())</f>
        <v>#N/A</v>
      </c>
      <c r="J424" s="55">
        <f t="shared" si="34"/>
        <v>2.6713882885892999E-4</v>
      </c>
      <c r="K424" s="56">
        <f t="shared" si="36"/>
        <v>0.9460184222330269</v>
      </c>
      <c r="L424" s="47"/>
      <c r="M424" s="11" t="str">
        <f t="shared" si="35"/>
        <v>A</v>
      </c>
    </row>
    <row r="425" spans="1:13" x14ac:dyDescent="0.3">
      <c r="A425" s="23" t="s">
        <v>251</v>
      </c>
      <c r="B425" s="28" t="s">
        <v>1411</v>
      </c>
      <c r="C425" s="25" t="s">
        <v>2326</v>
      </c>
      <c r="D425" s="25" t="s">
        <v>2316</v>
      </c>
      <c r="E425" s="43">
        <v>24</v>
      </c>
      <c r="F425" s="15">
        <v>61.6</v>
      </c>
      <c r="G425" s="3">
        <f t="shared" si="32"/>
        <v>1478.4</v>
      </c>
      <c r="H425" s="48" t="str">
        <f t="shared" si="33"/>
        <v/>
      </c>
      <c r="I425" s="48" t="e">
        <f>IF(M425&lt;&gt;M426,COUNTA($G$2:G425),NA())</f>
        <v>#N/A</v>
      </c>
      <c r="J425" s="55">
        <f t="shared" si="34"/>
        <v>2.666626455632813E-4</v>
      </c>
      <c r="K425" s="56">
        <f t="shared" si="36"/>
        <v>0.9462850848785902</v>
      </c>
      <c r="L425" s="47"/>
      <c r="M425" s="11" t="str">
        <f t="shared" si="35"/>
        <v>A</v>
      </c>
    </row>
    <row r="426" spans="1:13" x14ac:dyDescent="0.3">
      <c r="A426" s="23" t="s">
        <v>369</v>
      </c>
      <c r="B426" s="28" t="s">
        <v>1529</v>
      </c>
      <c r="C426" s="25" t="s">
        <v>2319</v>
      </c>
      <c r="D426" s="25" t="s">
        <v>2318</v>
      </c>
      <c r="E426" s="43">
        <v>7</v>
      </c>
      <c r="F426" s="15">
        <v>210.48</v>
      </c>
      <c r="G426" s="3">
        <f t="shared" si="32"/>
        <v>1473.36</v>
      </c>
      <c r="H426" s="48" t="str">
        <f t="shared" si="33"/>
        <v/>
      </c>
      <c r="I426" s="48" t="e">
        <f>IF(M426&lt;&gt;M427,COUNTA($G$2:G426),NA())</f>
        <v>#N/A</v>
      </c>
      <c r="J426" s="55">
        <f t="shared" si="34"/>
        <v>2.6575356836249734E-4</v>
      </c>
      <c r="K426" s="56">
        <f t="shared" si="36"/>
        <v>0.94655083844695265</v>
      </c>
      <c r="L426" s="47"/>
      <c r="M426" s="11" t="str">
        <f t="shared" si="35"/>
        <v>A</v>
      </c>
    </row>
    <row r="427" spans="1:13" x14ac:dyDescent="0.3">
      <c r="A427" s="23" t="s">
        <v>998</v>
      </c>
      <c r="B427" s="28" t="s">
        <v>2149</v>
      </c>
      <c r="C427" s="25" t="s">
        <v>2319</v>
      </c>
      <c r="D427" s="25" t="s">
        <v>2318</v>
      </c>
      <c r="E427" s="43">
        <v>10</v>
      </c>
      <c r="F427" s="15">
        <v>147.02000000000001</v>
      </c>
      <c r="G427" s="3">
        <f t="shared" si="32"/>
        <v>1470.2</v>
      </c>
      <c r="H427" s="48" t="str">
        <f t="shared" si="33"/>
        <v/>
      </c>
      <c r="I427" s="48" t="e">
        <f>IF(M427&lt;&gt;M428,COUNTA($G$2:G427),NA())</f>
        <v>#N/A</v>
      </c>
      <c r="J427" s="55">
        <f t="shared" si="34"/>
        <v>2.651835913874027E-4</v>
      </c>
      <c r="K427" s="56">
        <f t="shared" si="36"/>
        <v>0.94681602203834003</v>
      </c>
      <c r="L427" s="47"/>
      <c r="M427" s="11" t="str">
        <f t="shared" si="35"/>
        <v>A</v>
      </c>
    </row>
    <row r="428" spans="1:13" x14ac:dyDescent="0.3">
      <c r="A428" s="23" t="s">
        <v>610</v>
      </c>
      <c r="B428" s="28" t="s">
        <v>1767</v>
      </c>
      <c r="C428" s="25" t="s">
        <v>2319</v>
      </c>
      <c r="D428" s="25" t="s">
        <v>2316</v>
      </c>
      <c r="E428" s="43">
        <v>31</v>
      </c>
      <c r="F428" s="15">
        <v>47.25</v>
      </c>
      <c r="G428" s="3">
        <f t="shared" si="32"/>
        <v>1464.75</v>
      </c>
      <c r="H428" s="48" t="str">
        <f t="shared" si="33"/>
        <v/>
      </c>
      <c r="I428" s="48" t="e">
        <f>IF(M428&lt;&gt;M429,COUNTA($G$2:G428),NA())</f>
        <v>#N/A</v>
      </c>
      <c r="J428" s="55">
        <f t="shared" si="34"/>
        <v>2.6420056147782487E-4</v>
      </c>
      <c r="K428" s="56">
        <f t="shared" si="36"/>
        <v>0.94708022259981783</v>
      </c>
      <c r="L428" s="47"/>
      <c r="M428" s="11" t="str">
        <f t="shared" si="35"/>
        <v>A</v>
      </c>
    </row>
    <row r="429" spans="1:13" x14ac:dyDescent="0.3">
      <c r="A429" s="23" t="s">
        <v>652</v>
      </c>
      <c r="B429" s="28" t="s">
        <v>1806</v>
      </c>
      <c r="C429" s="25" t="s">
        <v>2328</v>
      </c>
      <c r="D429" s="25" t="s">
        <v>2318</v>
      </c>
      <c r="E429" s="43">
        <v>1</v>
      </c>
      <c r="F429" s="15">
        <v>1456.82</v>
      </c>
      <c r="G429" s="3">
        <f t="shared" si="32"/>
        <v>1456.82</v>
      </c>
      <c r="H429" s="48" t="str">
        <f t="shared" si="33"/>
        <v/>
      </c>
      <c r="I429" s="48" t="e">
        <f>IF(M429&lt;&gt;M430,COUNTA($G$2:G429),NA())</f>
        <v>#N/A</v>
      </c>
      <c r="J429" s="55">
        <f t="shared" si="34"/>
        <v>2.6277020786627395E-4</v>
      </c>
      <c r="K429" s="56">
        <f t="shared" si="36"/>
        <v>0.94734299280768408</v>
      </c>
      <c r="L429" s="47"/>
      <c r="M429" s="11" t="str">
        <f t="shared" si="35"/>
        <v>A</v>
      </c>
    </row>
    <row r="430" spans="1:13" x14ac:dyDescent="0.3">
      <c r="A430" s="23" t="s">
        <v>990</v>
      </c>
      <c r="B430" s="28" t="s">
        <v>2141</v>
      </c>
      <c r="C430" s="25" t="s">
        <v>2337</v>
      </c>
      <c r="D430" s="25" t="s">
        <v>2318</v>
      </c>
      <c r="E430" s="43">
        <v>10</v>
      </c>
      <c r="F430" s="15">
        <v>145.65</v>
      </c>
      <c r="G430" s="3">
        <f t="shared" si="32"/>
        <v>1456.5</v>
      </c>
      <c r="H430" s="48" t="str">
        <f t="shared" si="33"/>
        <v/>
      </c>
      <c r="I430" s="48" t="e">
        <f>IF(M430&lt;&gt;M431,COUNTA($G$2:G430),NA())</f>
        <v>#N/A</v>
      </c>
      <c r="J430" s="55">
        <f t="shared" si="34"/>
        <v>2.6271248867892265E-4</v>
      </c>
      <c r="K430" s="56">
        <f t="shared" si="36"/>
        <v>0.94760570529636301</v>
      </c>
      <c r="L430" s="47"/>
      <c r="M430" s="11" t="str">
        <f t="shared" si="35"/>
        <v>A</v>
      </c>
    </row>
    <row r="431" spans="1:13" x14ac:dyDescent="0.3">
      <c r="A431" s="23" t="s">
        <v>183</v>
      </c>
      <c r="B431" s="28" t="s">
        <v>1344</v>
      </c>
      <c r="C431" s="25" t="s">
        <v>2332</v>
      </c>
      <c r="D431" s="25" t="s">
        <v>2316</v>
      </c>
      <c r="E431" s="43">
        <v>30</v>
      </c>
      <c r="F431" s="15">
        <v>48.05</v>
      </c>
      <c r="G431" s="3">
        <f t="shared" si="32"/>
        <v>1441.5</v>
      </c>
      <c r="H431" s="48" t="str">
        <f t="shared" si="33"/>
        <v/>
      </c>
      <c r="I431" s="48" t="e">
        <f>IF(M431&lt;&gt;M432,COUNTA($G$2:G431),NA())</f>
        <v>#N/A</v>
      </c>
      <c r="J431" s="55">
        <f t="shared" si="34"/>
        <v>2.6000690177182764E-4</v>
      </c>
      <c r="K431" s="56">
        <f t="shared" si="36"/>
        <v>0.94786571219813487</v>
      </c>
      <c r="L431" s="47"/>
      <c r="M431" s="11" t="str">
        <f t="shared" si="35"/>
        <v>A</v>
      </c>
    </row>
    <row r="432" spans="1:13" x14ac:dyDescent="0.3">
      <c r="A432" s="23" t="s">
        <v>979</v>
      </c>
      <c r="B432" s="28" t="s">
        <v>2130</v>
      </c>
      <c r="C432" s="25" t="s">
        <v>2345</v>
      </c>
      <c r="D432" s="25" t="s">
        <v>2316</v>
      </c>
      <c r="E432" s="43">
        <v>15</v>
      </c>
      <c r="F432" s="15">
        <v>95.9</v>
      </c>
      <c r="G432" s="3">
        <f t="shared" si="32"/>
        <v>1438.5</v>
      </c>
      <c r="H432" s="48" t="str">
        <f t="shared" si="33"/>
        <v/>
      </c>
      <c r="I432" s="48" t="e">
        <f>IF(M432&lt;&gt;M433,COUNTA($G$2:G432),NA())</f>
        <v>#N/A</v>
      </c>
      <c r="J432" s="55">
        <f t="shared" si="34"/>
        <v>2.5946578439040865E-4</v>
      </c>
      <c r="K432" s="56">
        <f t="shared" si="36"/>
        <v>0.94812517798252527</v>
      </c>
      <c r="L432" s="47"/>
      <c r="M432" s="11" t="str">
        <f t="shared" si="35"/>
        <v>A</v>
      </c>
    </row>
    <row r="433" spans="1:13" x14ac:dyDescent="0.3">
      <c r="A433" s="23" t="s">
        <v>312</v>
      </c>
      <c r="B433" s="28" t="s">
        <v>1472</v>
      </c>
      <c r="C433" s="25" t="s">
        <v>2345</v>
      </c>
      <c r="D433" s="25" t="s">
        <v>2316</v>
      </c>
      <c r="E433" s="43">
        <v>7</v>
      </c>
      <c r="F433" s="15">
        <v>203.49</v>
      </c>
      <c r="G433" s="3">
        <f t="shared" si="32"/>
        <v>1424.43</v>
      </c>
      <c r="H433" s="48" t="str">
        <f t="shared" si="33"/>
        <v/>
      </c>
      <c r="I433" s="48" t="e">
        <f>IF(M433&lt;&gt;M434,COUNTA($G$2:G433),NA())</f>
        <v>#N/A</v>
      </c>
      <c r="J433" s="55">
        <f t="shared" si="34"/>
        <v>2.5692794387155356E-4</v>
      </c>
      <c r="K433" s="56">
        <f t="shared" si="36"/>
        <v>0.94838210592639682</v>
      </c>
      <c r="L433" s="47"/>
      <c r="M433" s="11" t="str">
        <f t="shared" si="35"/>
        <v>A</v>
      </c>
    </row>
    <row r="434" spans="1:13" x14ac:dyDescent="0.3">
      <c r="A434" s="23" t="s">
        <v>829</v>
      </c>
      <c r="B434" s="28" t="s">
        <v>1983</v>
      </c>
      <c r="C434" s="25" t="s">
        <v>2328</v>
      </c>
      <c r="D434" s="25" t="s">
        <v>2318</v>
      </c>
      <c r="E434" s="43">
        <v>1</v>
      </c>
      <c r="F434" s="15">
        <v>1414.79</v>
      </c>
      <c r="G434" s="3">
        <f t="shared" si="32"/>
        <v>1414.79</v>
      </c>
      <c r="H434" s="48" t="str">
        <f t="shared" si="33"/>
        <v/>
      </c>
      <c r="I434" s="48" t="e">
        <f>IF(M434&lt;&gt;M435,COUNTA($G$2:G434),NA())</f>
        <v>#N/A</v>
      </c>
      <c r="J434" s="55">
        <f t="shared" si="34"/>
        <v>2.5518915335259382E-4</v>
      </c>
      <c r="K434" s="56">
        <f t="shared" si="36"/>
        <v>0.94863729507974937</v>
      </c>
      <c r="L434" s="47"/>
      <c r="M434" s="11" t="str">
        <f t="shared" si="35"/>
        <v>A</v>
      </c>
    </row>
    <row r="435" spans="1:13" x14ac:dyDescent="0.3">
      <c r="A435" s="23" t="s">
        <v>287</v>
      </c>
      <c r="B435" s="28" t="s">
        <v>1447</v>
      </c>
      <c r="C435" s="25" t="s">
        <v>2340</v>
      </c>
      <c r="D435" s="25" t="s">
        <v>2316</v>
      </c>
      <c r="E435" s="43">
        <v>100</v>
      </c>
      <c r="F435" s="15">
        <v>14.12</v>
      </c>
      <c r="G435" s="3">
        <f t="shared" si="32"/>
        <v>1412</v>
      </c>
      <c r="H435" s="48" t="str">
        <f t="shared" si="33"/>
        <v/>
      </c>
      <c r="I435" s="48" t="e">
        <f>IF(M435&lt;&gt;M436,COUNTA($G$2:G435),NA())</f>
        <v>#N/A</v>
      </c>
      <c r="J435" s="55">
        <f t="shared" si="34"/>
        <v>2.5468591418787416E-4</v>
      </c>
      <c r="K435" s="56">
        <f t="shared" si="36"/>
        <v>0.94889198099393723</v>
      </c>
      <c r="L435" s="47"/>
      <c r="M435" s="11" t="str">
        <f t="shared" si="35"/>
        <v>A</v>
      </c>
    </row>
    <row r="436" spans="1:13" x14ac:dyDescent="0.3">
      <c r="A436" s="23" t="s">
        <v>271</v>
      </c>
      <c r="B436" s="29" t="s">
        <v>1431</v>
      </c>
      <c r="C436" s="25" t="s">
        <v>2344</v>
      </c>
      <c r="D436" s="25" t="s">
        <v>2316</v>
      </c>
      <c r="E436" s="43">
        <v>20</v>
      </c>
      <c r="F436" s="15">
        <v>70.56</v>
      </c>
      <c r="G436" s="3">
        <f t="shared" si="32"/>
        <v>1411.2</v>
      </c>
      <c r="H436" s="48" t="str">
        <f t="shared" si="33"/>
        <v/>
      </c>
      <c r="I436" s="48" t="e">
        <f>IF(M436&lt;&gt;M437,COUNTA($G$2:G436),NA())</f>
        <v>#N/A</v>
      </c>
      <c r="J436" s="55">
        <f t="shared" si="34"/>
        <v>2.5454161621949579E-4</v>
      </c>
      <c r="K436" s="56">
        <f t="shared" si="36"/>
        <v>0.94914652261015675</v>
      </c>
      <c r="L436" s="47"/>
      <c r="M436" s="11" t="str">
        <f t="shared" si="35"/>
        <v>A</v>
      </c>
    </row>
    <row r="437" spans="1:13" x14ac:dyDescent="0.3">
      <c r="A437" s="23" t="s">
        <v>265</v>
      </c>
      <c r="B437" s="28" t="s">
        <v>1425</v>
      </c>
      <c r="C437" s="25" t="s">
        <v>2319</v>
      </c>
      <c r="D437" s="25" t="s">
        <v>2316</v>
      </c>
      <c r="E437" s="43">
        <v>34</v>
      </c>
      <c r="F437" s="15">
        <v>41.16</v>
      </c>
      <c r="G437" s="3">
        <f t="shared" si="32"/>
        <v>1399.4399999999998</v>
      </c>
      <c r="H437" s="48" t="str">
        <f t="shared" si="33"/>
        <v/>
      </c>
      <c r="I437" s="48" t="e">
        <f>IF(M437&lt;&gt;M438,COUNTA($G$2:G437),NA())</f>
        <v>#N/A</v>
      </c>
      <c r="J437" s="55">
        <f t="shared" si="34"/>
        <v>2.524204360843333E-4</v>
      </c>
      <c r="K437" s="56">
        <f t="shared" si="36"/>
        <v>0.94939894304624106</v>
      </c>
      <c r="L437" s="47"/>
      <c r="M437" s="11" t="str">
        <f t="shared" si="35"/>
        <v>A</v>
      </c>
    </row>
    <row r="438" spans="1:13" x14ac:dyDescent="0.3">
      <c r="A438" s="23" t="s">
        <v>296</v>
      </c>
      <c r="B438" s="28" t="s">
        <v>1456</v>
      </c>
      <c r="C438" s="25" t="s">
        <v>2319</v>
      </c>
      <c r="D438" s="25" t="s">
        <v>2316</v>
      </c>
      <c r="E438" s="43">
        <v>570</v>
      </c>
      <c r="F438" s="15">
        <v>2.4500000000000002</v>
      </c>
      <c r="G438" s="3">
        <f t="shared" si="32"/>
        <v>1396.5</v>
      </c>
      <c r="H438" s="48" t="str">
        <f t="shared" si="33"/>
        <v/>
      </c>
      <c r="I438" s="48" t="e">
        <f>IF(M438&lt;&gt;M439,COUNTA($G$2:G438),NA())</f>
        <v>#N/A</v>
      </c>
      <c r="J438" s="55">
        <f t="shared" si="34"/>
        <v>2.5189014105054272E-4</v>
      </c>
      <c r="K438" s="56">
        <f t="shared" si="36"/>
        <v>0.9496508331872916</v>
      </c>
      <c r="L438" s="47"/>
      <c r="M438" s="11" t="str">
        <f t="shared" si="35"/>
        <v>A</v>
      </c>
    </row>
    <row r="439" spans="1:13" x14ac:dyDescent="0.3">
      <c r="A439" s="23" t="s">
        <v>932</v>
      </c>
      <c r="B439" s="28" t="s">
        <v>2083</v>
      </c>
      <c r="C439" s="25" t="s">
        <v>2319</v>
      </c>
      <c r="D439" s="25" t="s">
        <v>2316</v>
      </c>
      <c r="E439" s="43">
        <v>5</v>
      </c>
      <c r="F439" s="15">
        <v>278.79000000000002</v>
      </c>
      <c r="G439" s="3">
        <f t="shared" si="32"/>
        <v>1393.95</v>
      </c>
      <c r="H439" s="48" t="str">
        <f t="shared" si="33"/>
        <v/>
      </c>
      <c r="I439" s="48" t="e">
        <f>IF(M439&lt;&gt;M440,COUNTA($G$2:G439),NA())</f>
        <v>#N/A</v>
      </c>
      <c r="J439" s="55">
        <f t="shared" si="34"/>
        <v>2.5143019127633654E-4</v>
      </c>
      <c r="K439" s="56">
        <f t="shared" si="36"/>
        <v>0.94990226337856798</v>
      </c>
      <c r="L439" s="47"/>
      <c r="M439" s="11" t="str">
        <f t="shared" si="35"/>
        <v>A</v>
      </c>
    </row>
    <row r="440" spans="1:13" x14ac:dyDescent="0.3">
      <c r="A440" s="23" t="s">
        <v>851</v>
      </c>
      <c r="B440" s="28" t="s">
        <v>2004</v>
      </c>
      <c r="C440" s="25" t="s">
        <v>2319</v>
      </c>
      <c r="D440" s="25" t="s">
        <v>2318</v>
      </c>
      <c r="E440" s="43">
        <v>145</v>
      </c>
      <c r="F440" s="15">
        <v>9.6</v>
      </c>
      <c r="G440" s="3">
        <f t="shared" si="32"/>
        <v>1392</v>
      </c>
      <c r="H440" s="48" t="str">
        <f t="shared" si="33"/>
        <v/>
      </c>
      <c r="I440" s="48" t="e">
        <f>IF(M440&lt;&gt;M441,COUNTA($G$2:G440),NA())</f>
        <v>#N/A</v>
      </c>
      <c r="J440" s="55">
        <f t="shared" si="34"/>
        <v>2.5107846497841418E-4</v>
      </c>
      <c r="K440" s="56">
        <f t="shared" si="36"/>
        <v>0.95015334184354638</v>
      </c>
      <c r="L440" s="47"/>
      <c r="M440" s="11" t="str">
        <f t="shared" si="35"/>
        <v>A</v>
      </c>
    </row>
    <row r="441" spans="1:13" x14ac:dyDescent="0.3">
      <c r="A441" s="23" t="s">
        <v>1058</v>
      </c>
      <c r="B441" s="28" t="s">
        <v>2209</v>
      </c>
      <c r="C441" s="25" t="s">
        <v>2345</v>
      </c>
      <c r="D441" s="25" t="s">
        <v>2318</v>
      </c>
      <c r="E441" s="43">
        <v>9</v>
      </c>
      <c r="F441" s="15">
        <v>154.18</v>
      </c>
      <c r="G441" s="3">
        <f t="shared" si="32"/>
        <v>1387.6200000000001</v>
      </c>
      <c r="H441" s="48" t="str">
        <f t="shared" si="33"/>
        <v/>
      </c>
      <c r="I441" s="48" t="e">
        <f>IF(M441&lt;&gt;M442,COUNTA($G$2:G441),NA())</f>
        <v>#N/A</v>
      </c>
      <c r="J441" s="55">
        <f t="shared" si="34"/>
        <v>2.5028843360154252E-4</v>
      </c>
      <c r="K441" s="56">
        <f t="shared" si="36"/>
        <v>0.95040363027714791</v>
      </c>
      <c r="L441" s="47"/>
      <c r="M441" s="11" t="str">
        <f t="shared" si="35"/>
        <v>A</v>
      </c>
    </row>
    <row r="442" spans="1:13" x14ac:dyDescent="0.3">
      <c r="A442" s="23" t="s">
        <v>275</v>
      </c>
      <c r="B442" s="28" t="s">
        <v>1435</v>
      </c>
      <c r="C442" s="25" t="s">
        <v>2339</v>
      </c>
      <c r="D442" s="25" t="s">
        <v>2316</v>
      </c>
      <c r="E442" s="43">
        <v>150</v>
      </c>
      <c r="F442" s="15">
        <v>9.23</v>
      </c>
      <c r="G442" s="3">
        <f t="shared" si="32"/>
        <v>1384.5</v>
      </c>
      <c r="H442" s="48" t="str">
        <f t="shared" si="33"/>
        <v/>
      </c>
      <c r="I442" s="48" t="e">
        <f>IF(M442&lt;&gt;M443,COUNTA($G$2:G442),NA())</f>
        <v>#N/A</v>
      </c>
      <c r="J442" s="55">
        <f t="shared" si="34"/>
        <v>2.497256715248667E-4</v>
      </c>
      <c r="K442" s="56">
        <f t="shared" si="36"/>
        <v>0.95065335594867273</v>
      </c>
      <c r="L442" s="47"/>
      <c r="M442" s="11" t="str">
        <f t="shared" si="35"/>
        <v>A</v>
      </c>
    </row>
    <row r="443" spans="1:13" x14ac:dyDescent="0.3">
      <c r="A443" s="23" t="s">
        <v>107</v>
      </c>
      <c r="B443" s="29" t="s">
        <v>1268</v>
      </c>
      <c r="C443" s="25" t="s">
        <v>2329</v>
      </c>
      <c r="D443" s="25" t="s">
        <v>2316</v>
      </c>
      <c r="E443" s="43">
        <v>4</v>
      </c>
      <c r="F443" s="15">
        <v>344.85</v>
      </c>
      <c r="G443" s="3">
        <f t="shared" si="32"/>
        <v>1379.4</v>
      </c>
      <c r="H443" s="48" t="str">
        <f t="shared" si="33"/>
        <v/>
      </c>
      <c r="I443" s="48" t="e">
        <f>IF(M443&lt;&gt;M444,COUNTA($G$2:G443),NA())</f>
        <v>#N/A</v>
      </c>
      <c r="J443" s="55">
        <f t="shared" si="34"/>
        <v>2.4880577197645444E-4</v>
      </c>
      <c r="K443" s="56">
        <f t="shared" si="36"/>
        <v>0.95090216172064923</v>
      </c>
      <c r="L443" s="47"/>
      <c r="M443" s="11" t="str">
        <f t="shared" si="35"/>
        <v>A</v>
      </c>
    </row>
    <row r="444" spans="1:13" x14ac:dyDescent="0.3">
      <c r="A444" s="23" t="s">
        <v>298</v>
      </c>
      <c r="B444" s="28" t="s">
        <v>1458</v>
      </c>
      <c r="C444" s="25" t="s">
        <v>2319</v>
      </c>
      <c r="D444" s="25" t="s">
        <v>2316</v>
      </c>
      <c r="E444" s="43">
        <v>547</v>
      </c>
      <c r="F444" s="15">
        <v>2.52</v>
      </c>
      <c r="G444" s="3">
        <f t="shared" si="32"/>
        <v>1378.44</v>
      </c>
      <c r="H444" s="48" t="str">
        <f t="shared" si="33"/>
        <v/>
      </c>
      <c r="I444" s="48" t="e">
        <f>IF(M444&lt;&gt;M445,COUNTA($G$2:G444),NA())</f>
        <v>#N/A</v>
      </c>
      <c r="J444" s="55">
        <f t="shared" si="34"/>
        <v>2.4863261441440037E-4</v>
      </c>
      <c r="K444" s="56">
        <f t="shared" si="36"/>
        <v>0.95115079433506367</v>
      </c>
      <c r="L444" s="47"/>
      <c r="M444" s="11" t="str">
        <f t="shared" si="35"/>
        <v>A</v>
      </c>
    </row>
    <row r="445" spans="1:13" x14ac:dyDescent="0.3">
      <c r="A445" s="23" t="s">
        <v>854</v>
      </c>
      <c r="B445" s="28" t="s">
        <v>2005</v>
      </c>
      <c r="C445" s="25" t="s">
        <v>2345</v>
      </c>
      <c r="D445" s="25" t="s">
        <v>2316</v>
      </c>
      <c r="E445" s="43">
        <v>277</v>
      </c>
      <c r="F445" s="15">
        <v>4.95</v>
      </c>
      <c r="G445" s="3">
        <f t="shared" si="32"/>
        <v>1371.15</v>
      </c>
      <c r="H445" s="48" t="str">
        <f t="shared" si="33"/>
        <v/>
      </c>
      <c r="I445" s="48" t="e">
        <f>IF(M445&lt;&gt;M446,COUNTA($G$2:G445),NA())</f>
        <v>#N/A</v>
      </c>
      <c r="J445" s="55">
        <f t="shared" si="34"/>
        <v>2.4731769917755222E-4</v>
      </c>
      <c r="K445" s="56">
        <f t="shared" si="36"/>
        <v>0.95139811203424118</v>
      </c>
      <c r="L445" s="47"/>
      <c r="M445" s="11" t="str">
        <f t="shared" si="35"/>
        <v>A</v>
      </c>
    </row>
    <row r="446" spans="1:13" x14ac:dyDescent="0.3">
      <c r="A446" s="23" t="s">
        <v>198</v>
      </c>
      <c r="B446" s="28" t="s">
        <v>1359</v>
      </c>
      <c r="C446" s="25" t="s">
        <v>2345</v>
      </c>
      <c r="D446" s="25" t="s">
        <v>2318</v>
      </c>
      <c r="E446" s="43">
        <v>2</v>
      </c>
      <c r="F446" s="15">
        <v>683.24</v>
      </c>
      <c r="G446" s="3">
        <f t="shared" si="32"/>
        <v>1366.48</v>
      </c>
      <c r="H446" s="48" t="str">
        <f t="shared" si="33"/>
        <v/>
      </c>
      <c r="I446" s="48" t="e">
        <f>IF(M446&lt;&gt;M447,COUNTA($G$2:G446),NA())</f>
        <v>#N/A</v>
      </c>
      <c r="J446" s="55">
        <f t="shared" si="34"/>
        <v>2.4647535978714329E-4</v>
      </c>
      <c r="K446" s="56">
        <f t="shared" si="36"/>
        <v>0.95164458739402835</v>
      </c>
      <c r="L446" s="47"/>
      <c r="M446" s="11" t="str">
        <f t="shared" si="35"/>
        <v>A</v>
      </c>
    </row>
    <row r="447" spans="1:13" x14ac:dyDescent="0.3">
      <c r="A447" s="23" t="s">
        <v>116</v>
      </c>
      <c r="B447" s="29" t="s">
        <v>1277</v>
      </c>
      <c r="C447" s="25" t="s">
        <v>2332</v>
      </c>
      <c r="D447" s="25" t="s">
        <v>2316</v>
      </c>
      <c r="E447" s="43">
        <v>29</v>
      </c>
      <c r="F447" s="15">
        <v>47.02</v>
      </c>
      <c r="G447" s="3">
        <f t="shared" si="32"/>
        <v>1363.5800000000002</v>
      </c>
      <c r="H447" s="48" t="str">
        <f t="shared" si="33"/>
        <v/>
      </c>
      <c r="I447" s="48" t="e">
        <f>IF(M447&lt;&gt;M448,COUNTA($G$2:G447),NA())</f>
        <v>#N/A</v>
      </c>
      <c r="J447" s="55">
        <f t="shared" si="34"/>
        <v>2.4595227965177159E-4</v>
      </c>
      <c r="K447" s="56">
        <f t="shared" si="36"/>
        <v>0.95189053967368009</v>
      </c>
      <c r="L447" s="47"/>
      <c r="M447" s="11" t="str">
        <f t="shared" si="35"/>
        <v>A</v>
      </c>
    </row>
    <row r="448" spans="1:13" x14ac:dyDescent="0.3">
      <c r="A448" s="23" t="s">
        <v>333</v>
      </c>
      <c r="B448" s="29" t="s">
        <v>1493</v>
      </c>
      <c r="C448" s="25" t="s">
        <v>2319</v>
      </c>
      <c r="D448" s="25" t="s">
        <v>2318</v>
      </c>
      <c r="E448" s="43">
        <v>21</v>
      </c>
      <c r="F448" s="15">
        <v>64.5</v>
      </c>
      <c r="G448" s="3">
        <f t="shared" si="32"/>
        <v>1354.5</v>
      </c>
      <c r="H448" s="48" t="str">
        <f t="shared" si="33"/>
        <v/>
      </c>
      <c r="I448" s="48" t="e">
        <f>IF(M448&lt;&gt;M449,COUNTA($G$2:G448),NA())</f>
        <v>#N/A</v>
      </c>
      <c r="J448" s="55">
        <f t="shared" si="34"/>
        <v>2.4431449771067674E-4</v>
      </c>
      <c r="K448" s="56">
        <f t="shared" si="36"/>
        <v>0.95213485417139077</v>
      </c>
      <c r="L448" s="47"/>
      <c r="M448" s="11" t="str">
        <f t="shared" si="35"/>
        <v>A</v>
      </c>
    </row>
    <row r="449" spans="1:13" x14ac:dyDescent="0.3">
      <c r="A449" s="23" t="s">
        <v>128</v>
      </c>
      <c r="B449" s="28" t="s">
        <v>1289</v>
      </c>
      <c r="C449" s="25" t="s">
        <v>2319</v>
      </c>
      <c r="D449" s="25" t="s">
        <v>2316</v>
      </c>
      <c r="E449" s="43">
        <v>4</v>
      </c>
      <c r="F449" s="15">
        <v>336.91</v>
      </c>
      <c r="G449" s="3">
        <f t="shared" si="32"/>
        <v>1347.64</v>
      </c>
      <c r="H449" s="48" t="str">
        <f t="shared" si="33"/>
        <v/>
      </c>
      <c r="I449" s="48" t="e">
        <f>IF(M449&lt;&gt;M450,COUNTA($G$2:G449),NA())</f>
        <v>#N/A</v>
      </c>
      <c r="J449" s="55">
        <f t="shared" si="34"/>
        <v>2.4307714263183201E-4</v>
      </c>
      <c r="K449" s="56">
        <f t="shared" si="36"/>
        <v>0.9523779313140226</v>
      </c>
      <c r="L449" s="47"/>
      <c r="M449" s="11" t="str">
        <f t="shared" si="35"/>
        <v>A</v>
      </c>
    </row>
    <row r="450" spans="1:13" x14ac:dyDescent="0.3">
      <c r="A450" s="23" t="s">
        <v>636</v>
      </c>
      <c r="B450" s="28" t="s">
        <v>1793</v>
      </c>
      <c r="C450" s="25" t="s">
        <v>2319</v>
      </c>
      <c r="D450" s="25" t="s">
        <v>2318</v>
      </c>
      <c r="E450" s="43">
        <v>8</v>
      </c>
      <c r="F450" s="15">
        <v>166.37</v>
      </c>
      <c r="G450" s="3">
        <f t="shared" ref="G450:G513" si="37">E450*F450</f>
        <v>1330.96</v>
      </c>
      <c r="H450" s="48" t="str">
        <f t="shared" si="33"/>
        <v/>
      </c>
      <c r="I450" s="48" t="e">
        <f>IF(M450&lt;&gt;M451,COUNTA($G$2:G450),NA())</f>
        <v>#N/A</v>
      </c>
      <c r="J450" s="55">
        <f t="shared" si="34"/>
        <v>2.4006852999114238E-4</v>
      </c>
      <c r="K450" s="56">
        <f t="shared" si="36"/>
        <v>0.95261799984401374</v>
      </c>
      <c r="L450" s="47"/>
      <c r="M450" s="11" t="str">
        <f t="shared" si="35"/>
        <v>A</v>
      </c>
    </row>
    <row r="451" spans="1:13" x14ac:dyDescent="0.3">
      <c r="A451" s="23" t="s">
        <v>347</v>
      </c>
      <c r="B451" s="28" t="s">
        <v>1507</v>
      </c>
      <c r="C451" s="25" t="s">
        <v>2339</v>
      </c>
      <c r="D451" s="25" t="s">
        <v>2316</v>
      </c>
      <c r="E451" s="43">
        <v>30</v>
      </c>
      <c r="F451" s="15">
        <v>44</v>
      </c>
      <c r="G451" s="3">
        <f t="shared" si="37"/>
        <v>1320</v>
      </c>
      <c r="H451" s="48" t="str">
        <f t="shared" ref="H451:H514" si="38">IFERROR(I451,"")</f>
        <v/>
      </c>
      <c r="I451" s="48" t="e">
        <f>IF(M451&lt;&gt;M452,COUNTA($G$2:G451),NA())</f>
        <v>#N/A</v>
      </c>
      <c r="J451" s="55">
        <f t="shared" ref="J451:J514" si="39">G451/$U$2</f>
        <v>2.3809164782435829E-4</v>
      </c>
      <c r="K451" s="56">
        <f t="shared" si="36"/>
        <v>0.95285609149183814</v>
      </c>
      <c r="L451" s="47"/>
      <c r="M451" s="11" t="str">
        <f t="shared" ref="M451:M514" si="40">VLOOKUP(G451,$P$2:$R$4,2,TRUE)</f>
        <v>A</v>
      </c>
    </row>
    <row r="452" spans="1:13" x14ac:dyDescent="0.3">
      <c r="A452" s="23" t="s">
        <v>139</v>
      </c>
      <c r="B452" s="28" t="s">
        <v>1300</v>
      </c>
      <c r="C452" s="25" t="s">
        <v>2338</v>
      </c>
      <c r="D452" s="25" t="s">
        <v>2316</v>
      </c>
      <c r="E452" s="43">
        <v>8</v>
      </c>
      <c r="F452" s="15">
        <v>164.43</v>
      </c>
      <c r="G452" s="3">
        <f t="shared" si="37"/>
        <v>1315.44</v>
      </c>
      <c r="H452" s="48" t="str">
        <f t="shared" si="38"/>
        <v/>
      </c>
      <c r="I452" s="48" t="e">
        <f>IF(M452&lt;&gt;M453,COUNTA($G$2:G452),NA())</f>
        <v>#N/A</v>
      </c>
      <c r="J452" s="55">
        <f t="shared" si="39"/>
        <v>2.3726914940460142E-4</v>
      </c>
      <c r="K452" s="56">
        <f t="shared" ref="K452:K515" si="41">K451+J452</f>
        <v>0.95309336064124273</v>
      </c>
      <c r="L452" s="47"/>
      <c r="M452" s="11" t="str">
        <f t="shared" si="40"/>
        <v>A</v>
      </c>
    </row>
    <row r="453" spans="1:13" x14ac:dyDescent="0.3">
      <c r="A453" s="23" t="s">
        <v>579</v>
      </c>
      <c r="B453" s="28" t="s">
        <v>1737</v>
      </c>
      <c r="C453" s="25" t="s">
        <v>2319</v>
      </c>
      <c r="D453" s="25" t="s">
        <v>2318</v>
      </c>
      <c r="E453" s="43">
        <v>2</v>
      </c>
      <c r="F453" s="15">
        <v>654.59</v>
      </c>
      <c r="G453" s="3">
        <f t="shared" si="37"/>
        <v>1309.18</v>
      </c>
      <c r="H453" s="48" t="str">
        <f t="shared" si="38"/>
        <v/>
      </c>
      <c r="I453" s="48" t="e">
        <f>IF(M453&lt;&gt;M454,COUNTA($G$2:G453),NA())</f>
        <v>#N/A</v>
      </c>
      <c r="J453" s="55">
        <f t="shared" si="39"/>
        <v>2.3614001780204047E-4</v>
      </c>
      <c r="K453" s="56">
        <f t="shared" si="41"/>
        <v>0.95332950065904476</v>
      </c>
      <c r="L453" s="47"/>
      <c r="M453" s="11" t="str">
        <f t="shared" si="40"/>
        <v>A</v>
      </c>
    </row>
    <row r="454" spans="1:13" x14ac:dyDescent="0.3">
      <c r="A454" s="23" t="s">
        <v>966</v>
      </c>
      <c r="B454" s="28" t="s">
        <v>2117</v>
      </c>
      <c r="C454" s="25" t="s">
        <v>2345</v>
      </c>
      <c r="D454" s="25" t="s">
        <v>2318</v>
      </c>
      <c r="E454" s="43">
        <v>20</v>
      </c>
      <c r="F454" s="15">
        <v>65.3</v>
      </c>
      <c r="G454" s="3">
        <f t="shared" si="37"/>
        <v>1306</v>
      </c>
      <c r="H454" s="48" t="str">
        <f t="shared" si="38"/>
        <v/>
      </c>
      <c r="I454" s="48" t="e">
        <f>IF(M454&lt;&gt;M455,COUNTA($G$2:G454),NA())</f>
        <v>#N/A</v>
      </c>
      <c r="J454" s="55">
        <f t="shared" si="39"/>
        <v>2.3556643337773633E-4</v>
      </c>
      <c r="K454" s="56">
        <f t="shared" si="41"/>
        <v>0.9535650670924225</v>
      </c>
      <c r="L454" s="47"/>
      <c r="M454" s="11" t="str">
        <f t="shared" si="40"/>
        <v>A</v>
      </c>
    </row>
    <row r="455" spans="1:13" x14ac:dyDescent="0.3">
      <c r="A455" s="23" t="s">
        <v>701</v>
      </c>
      <c r="B455" s="28" t="s">
        <v>1855</v>
      </c>
      <c r="C455" s="25" t="s">
        <v>2319</v>
      </c>
      <c r="D455" s="25" t="s">
        <v>2316</v>
      </c>
      <c r="E455" s="43">
        <v>23</v>
      </c>
      <c r="F455" s="15">
        <v>56.72</v>
      </c>
      <c r="G455" s="3">
        <f t="shared" si="37"/>
        <v>1304.56</v>
      </c>
      <c r="H455" s="48" t="str">
        <f t="shared" si="38"/>
        <v/>
      </c>
      <c r="I455" s="48" t="e">
        <f>IF(M455&lt;&gt;M456,COUNTA($G$2:G455),NA())</f>
        <v>#N/A</v>
      </c>
      <c r="J455" s="55">
        <f t="shared" si="39"/>
        <v>2.3530669703465519E-4</v>
      </c>
      <c r="K455" s="56">
        <f t="shared" si="41"/>
        <v>0.95380037378945715</v>
      </c>
      <c r="L455" s="47"/>
      <c r="M455" s="11" t="str">
        <f t="shared" si="40"/>
        <v>A</v>
      </c>
    </row>
    <row r="456" spans="1:13" x14ac:dyDescent="0.3">
      <c r="A456" s="23" t="s">
        <v>180</v>
      </c>
      <c r="B456" s="28" t="s">
        <v>1341</v>
      </c>
      <c r="C456" s="25" t="s">
        <v>2329</v>
      </c>
      <c r="D456" s="25" t="s">
        <v>2316</v>
      </c>
      <c r="E456" s="43">
        <v>5</v>
      </c>
      <c r="F456" s="15">
        <v>258.93</v>
      </c>
      <c r="G456" s="3">
        <f t="shared" si="37"/>
        <v>1294.6500000000001</v>
      </c>
      <c r="H456" s="48" t="str">
        <f t="shared" si="38"/>
        <v/>
      </c>
      <c r="I456" s="48" t="e">
        <f>IF(M456&lt;&gt;M457,COUNTA($G$2:G456),NA())</f>
        <v>#N/A</v>
      </c>
      <c r="J456" s="55">
        <f t="shared" si="39"/>
        <v>2.3351920595136779E-4</v>
      </c>
      <c r="K456" s="56">
        <f t="shared" si="41"/>
        <v>0.95403389299540853</v>
      </c>
      <c r="L456" s="47"/>
      <c r="M456" s="11" t="str">
        <f t="shared" si="40"/>
        <v>A</v>
      </c>
    </row>
    <row r="457" spans="1:13" x14ac:dyDescent="0.3">
      <c r="A457" s="23" t="s">
        <v>220</v>
      </c>
      <c r="B457" s="28" t="s">
        <v>1380</v>
      </c>
      <c r="C457" s="25" t="s">
        <v>2319</v>
      </c>
      <c r="D457" s="25" t="s">
        <v>2316</v>
      </c>
      <c r="E457" s="43">
        <v>64</v>
      </c>
      <c r="F457" s="15">
        <v>20.059999999999999</v>
      </c>
      <c r="G457" s="3">
        <f t="shared" si="37"/>
        <v>1283.8399999999999</v>
      </c>
      <c r="H457" s="48" t="str">
        <f t="shared" si="38"/>
        <v/>
      </c>
      <c r="I457" s="48" t="e">
        <f>IF(M457&lt;&gt;M458,COUNTA($G$2:G457),NA())</f>
        <v>#N/A</v>
      </c>
      <c r="J457" s="55">
        <f t="shared" si="39"/>
        <v>2.3156937965365464E-4</v>
      </c>
      <c r="K457" s="56">
        <f t="shared" si="41"/>
        <v>0.95426546237506216</v>
      </c>
      <c r="L457" s="47"/>
      <c r="M457" s="11" t="str">
        <f t="shared" si="40"/>
        <v>A</v>
      </c>
    </row>
    <row r="458" spans="1:13" x14ac:dyDescent="0.3">
      <c r="A458" s="23" t="s">
        <v>931</v>
      </c>
      <c r="B458" s="28" t="s">
        <v>2082</v>
      </c>
      <c r="C458" s="25" t="s">
        <v>2319</v>
      </c>
      <c r="D458" s="25" t="s">
        <v>2316</v>
      </c>
      <c r="E458" s="43">
        <v>10</v>
      </c>
      <c r="F458" s="15">
        <v>127.22</v>
      </c>
      <c r="G458" s="3">
        <f t="shared" si="37"/>
        <v>1272.2</v>
      </c>
      <c r="H458" s="48" t="str">
        <f t="shared" si="38"/>
        <v/>
      </c>
      <c r="I458" s="48" t="e">
        <f>IF(M458&lt;&gt;M459,COUNTA($G$2:G458),NA())</f>
        <v>#N/A</v>
      </c>
      <c r="J458" s="55">
        <f t="shared" si="39"/>
        <v>2.2946984421374898E-4</v>
      </c>
      <c r="K458" s="56">
        <f t="shared" si="41"/>
        <v>0.95449493221927595</v>
      </c>
      <c r="L458" s="47"/>
      <c r="M458" s="11" t="str">
        <f t="shared" si="40"/>
        <v>A</v>
      </c>
    </row>
    <row r="459" spans="1:13" x14ac:dyDescent="0.3">
      <c r="A459" s="23" t="s">
        <v>1025</v>
      </c>
      <c r="B459" s="28" t="s">
        <v>2176</v>
      </c>
      <c r="C459" s="25" t="s">
        <v>2345</v>
      </c>
      <c r="D459" s="25" t="s">
        <v>2318</v>
      </c>
      <c r="E459" s="43">
        <v>4</v>
      </c>
      <c r="F459" s="15">
        <v>317.54000000000002</v>
      </c>
      <c r="G459" s="3">
        <f t="shared" si="37"/>
        <v>1270.1600000000001</v>
      </c>
      <c r="H459" s="48" t="str">
        <f t="shared" si="38"/>
        <v/>
      </c>
      <c r="I459" s="48" t="e">
        <f>IF(M459&lt;&gt;M460,COUNTA($G$2:G459),NA())</f>
        <v>#N/A</v>
      </c>
      <c r="J459" s="55">
        <f t="shared" si="39"/>
        <v>2.2910188439438406E-4</v>
      </c>
      <c r="K459" s="56">
        <f t="shared" si="41"/>
        <v>0.95472403410367035</v>
      </c>
      <c r="L459" s="47"/>
      <c r="M459" s="11" t="str">
        <f t="shared" si="40"/>
        <v>A</v>
      </c>
    </row>
    <row r="460" spans="1:13" x14ac:dyDescent="0.3">
      <c r="A460" s="23" t="s">
        <v>982</v>
      </c>
      <c r="B460" s="29" t="s">
        <v>2133</v>
      </c>
      <c r="C460" s="25" t="s">
        <v>2345</v>
      </c>
      <c r="D460" s="25" t="s">
        <v>2318</v>
      </c>
      <c r="E460" s="43">
        <v>10</v>
      </c>
      <c r="F460" s="15">
        <v>124.06</v>
      </c>
      <c r="G460" s="3">
        <f t="shared" si="37"/>
        <v>1240.5999999999999</v>
      </c>
      <c r="H460" s="48" t="str">
        <f t="shared" si="38"/>
        <v/>
      </c>
      <c r="I460" s="48" t="e">
        <f>IF(M460&lt;&gt;M461,COUNTA($G$2:G460),NA())</f>
        <v>#N/A</v>
      </c>
      <c r="J460" s="55">
        <f t="shared" si="39"/>
        <v>2.237700744628022E-4</v>
      </c>
      <c r="K460" s="56">
        <f t="shared" si="41"/>
        <v>0.95494780417813319</v>
      </c>
      <c r="L460" s="47"/>
      <c r="M460" s="11" t="str">
        <f t="shared" si="40"/>
        <v>A</v>
      </c>
    </row>
    <row r="461" spans="1:13" x14ac:dyDescent="0.3">
      <c r="A461" s="24" t="s">
        <v>3</v>
      </c>
      <c r="B461" s="32" t="s">
        <v>1164</v>
      </c>
      <c r="C461" s="25" t="s">
        <v>2319</v>
      </c>
      <c r="D461" s="25" t="s">
        <v>2316</v>
      </c>
      <c r="E461" s="43">
        <v>16</v>
      </c>
      <c r="F461" s="15">
        <v>77.459999999999994</v>
      </c>
      <c r="G461" s="3">
        <f t="shared" si="37"/>
        <v>1239.3599999999999</v>
      </c>
      <c r="H461" s="48" t="str">
        <f t="shared" si="38"/>
        <v/>
      </c>
      <c r="I461" s="48" t="e">
        <f>IF(M461&lt;&gt;M462,COUNTA($G$2:G461),NA())</f>
        <v>#N/A</v>
      </c>
      <c r="J461" s="55">
        <f t="shared" si="39"/>
        <v>2.2354641261181568E-4</v>
      </c>
      <c r="K461" s="56">
        <f t="shared" si="41"/>
        <v>0.95517135059074498</v>
      </c>
      <c r="L461" s="47"/>
      <c r="M461" s="11" t="str">
        <f t="shared" si="40"/>
        <v>A</v>
      </c>
    </row>
    <row r="462" spans="1:13" x14ac:dyDescent="0.3">
      <c r="A462" s="23" t="s">
        <v>987</v>
      </c>
      <c r="B462" s="28" t="s">
        <v>2138</v>
      </c>
      <c r="C462" s="25" t="s">
        <v>2345</v>
      </c>
      <c r="D462" s="25" t="s">
        <v>2318</v>
      </c>
      <c r="E462" s="43">
        <v>10</v>
      </c>
      <c r="F462" s="15">
        <v>123.7</v>
      </c>
      <c r="G462" s="3">
        <f t="shared" si="37"/>
        <v>1237</v>
      </c>
      <c r="H462" s="48" t="str">
        <f t="shared" si="38"/>
        <v/>
      </c>
      <c r="I462" s="48" t="e">
        <f>IF(M462&lt;&gt;M463,COUNTA($G$2:G462),NA())</f>
        <v>#N/A</v>
      </c>
      <c r="J462" s="55">
        <f t="shared" si="39"/>
        <v>2.231207336050994E-4</v>
      </c>
      <c r="K462" s="56">
        <f t="shared" si="41"/>
        <v>0.95539447132435007</v>
      </c>
      <c r="L462" s="47"/>
      <c r="M462" s="11" t="str">
        <f t="shared" si="40"/>
        <v>A</v>
      </c>
    </row>
    <row r="463" spans="1:13" x14ac:dyDescent="0.3">
      <c r="A463" s="23" t="s">
        <v>864</v>
      </c>
      <c r="B463" s="28" t="s">
        <v>2015</v>
      </c>
      <c r="C463" s="25" t="s">
        <v>2340</v>
      </c>
      <c r="D463" s="25" t="s">
        <v>2316</v>
      </c>
      <c r="E463" s="43">
        <v>146</v>
      </c>
      <c r="F463" s="15">
        <v>8.4499999999999993</v>
      </c>
      <c r="G463" s="3">
        <f t="shared" si="37"/>
        <v>1233.6999999999998</v>
      </c>
      <c r="H463" s="48" t="str">
        <f t="shared" si="38"/>
        <v/>
      </c>
      <c r="I463" s="48" t="e">
        <f>IF(M463&lt;&gt;M464,COUNTA($G$2:G463),NA())</f>
        <v>#N/A</v>
      </c>
      <c r="J463" s="55">
        <f t="shared" si="39"/>
        <v>2.2252550448553847E-4</v>
      </c>
      <c r="K463" s="56">
        <f t="shared" si="41"/>
        <v>0.95561699682883561</v>
      </c>
      <c r="L463" s="47"/>
      <c r="M463" s="11" t="str">
        <f t="shared" si="40"/>
        <v>A</v>
      </c>
    </row>
    <row r="464" spans="1:13" x14ac:dyDescent="0.3">
      <c r="A464" s="23" t="s">
        <v>589</v>
      </c>
      <c r="B464" s="28" t="s">
        <v>1747</v>
      </c>
      <c r="C464" s="25" t="s">
        <v>2319</v>
      </c>
      <c r="D464" s="25" t="s">
        <v>2318</v>
      </c>
      <c r="E464" s="43">
        <v>12</v>
      </c>
      <c r="F464" s="15">
        <v>102.77</v>
      </c>
      <c r="G464" s="3">
        <f t="shared" si="37"/>
        <v>1233.24</v>
      </c>
      <c r="H464" s="48" t="str">
        <f t="shared" si="38"/>
        <v/>
      </c>
      <c r="I464" s="48" t="e">
        <f>IF(M464&lt;&gt;M465,COUNTA($G$2:G464),NA())</f>
        <v>#N/A</v>
      </c>
      <c r="J464" s="55">
        <f t="shared" si="39"/>
        <v>2.2244253315372093E-4</v>
      </c>
      <c r="K464" s="56">
        <f t="shared" si="41"/>
        <v>0.95583943936198934</v>
      </c>
      <c r="L464" s="47"/>
      <c r="M464" s="11" t="str">
        <f t="shared" si="40"/>
        <v>A</v>
      </c>
    </row>
    <row r="465" spans="1:13" x14ac:dyDescent="0.3">
      <c r="A465" s="23" t="s">
        <v>268</v>
      </c>
      <c r="B465" s="28" t="s">
        <v>1428</v>
      </c>
      <c r="C465" s="25" t="s">
        <v>2339</v>
      </c>
      <c r="D465" s="25" t="s">
        <v>2316</v>
      </c>
      <c r="E465" s="43">
        <v>100</v>
      </c>
      <c r="F465" s="15">
        <v>12.33</v>
      </c>
      <c r="G465" s="3">
        <f t="shared" si="37"/>
        <v>1233</v>
      </c>
      <c r="H465" s="48" t="str">
        <f t="shared" si="38"/>
        <v/>
      </c>
      <c r="I465" s="48" t="e">
        <f>IF(M465&lt;&gt;M466,COUNTA($G$2:G465),NA())</f>
        <v>#N/A</v>
      </c>
      <c r="J465" s="55">
        <f t="shared" si="39"/>
        <v>2.2239924376320742E-4</v>
      </c>
      <c r="K465" s="56">
        <f t="shared" si="41"/>
        <v>0.95606183860575256</v>
      </c>
      <c r="L465" s="47"/>
      <c r="M465" s="11" t="str">
        <f t="shared" si="40"/>
        <v>A</v>
      </c>
    </row>
    <row r="466" spans="1:13" x14ac:dyDescent="0.3">
      <c r="A466" s="23" t="s">
        <v>457</v>
      </c>
      <c r="B466" s="28" t="s">
        <v>1616</v>
      </c>
      <c r="C466" s="25" t="s">
        <v>2332</v>
      </c>
      <c r="D466" s="25" t="s">
        <v>2316</v>
      </c>
      <c r="E466" s="43">
        <v>30</v>
      </c>
      <c r="F466" s="15">
        <v>40.82</v>
      </c>
      <c r="G466" s="3">
        <f t="shared" si="37"/>
        <v>1224.5999999999999</v>
      </c>
      <c r="H466" s="48" t="str">
        <f t="shared" si="38"/>
        <v/>
      </c>
      <c r="I466" s="48" t="e">
        <f>IF(M466&lt;&gt;M467,COUNTA($G$2:G466),NA())</f>
        <v>#N/A</v>
      </c>
      <c r="J466" s="55">
        <f t="shared" si="39"/>
        <v>2.208841150952342E-4</v>
      </c>
      <c r="K466" s="56">
        <f t="shared" si="41"/>
        <v>0.9562827227208478</v>
      </c>
      <c r="L466" s="47"/>
      <c r="M466" s="11" t="str">
        <f t="shared" si="40"/>
        <v>A</v>
      </c>
    </row>
    <row r="467" spans="1:13" x14ac:dyDescent="0.3">
      <c r="A467" s="23" t="s">
        <v>991</v>
      </c>
      <c r="B467" s="28" t="s">
        <v>2142</v>
      </c>
      <c r="C467" s="25" t="s">
        <v>2337</v>
      </c>
      <c r="D467" s="25" t="s">
        <v>2318</v>
      </c>
      <c r="E467" s="43">
        <v>20</v>
      </c>
      <c r="F467" s="15">
        <v>61.05</v>
      </c>
      <c r="G467" s="3">
        <f t="shared" si="37"/>
        <v>1221</v>
      </c>
      <c r="H467" s="48" t="str">
        <f t="shared" si="38"/>
        <v/>
      </c>
      <c r="I467" s="48" t="e">
        <f>IF(M467&lt;&gt;M468,COUNTA($G$2:G467),NA())</f>
        <v>#N/A</v>
      </c>
      <c r="J467" s="55">
        <f t="shared" si="39"/>
        <v>2.2023477423753143E-4</v>
      </c>
      <c r="K467" s="56">
        <f t="shared" si="41"/>
        <v>0.95650295749508529</v>
      </c>
      <c r="L467" s="47"/>
      <c r="M467" s="11" t="str">
        <f t="shared" si="40"/>
        <v>A</v>
      </c>
    </row>
    <row r="468" spans="1:13" x14ac:dyDescent="0.3">
      <c r="A468" s="23" t="s">
        <v>905</v>
      </c>
      <c r="B468" s="28" t="s">
        <v>2056</v>
      </c>
      <c r="C468" s="25" t="s">
        <v>2345</v>
      </c>
      <c r="D468" s="25" t="s">
        <v>2316</v>
      </c>
      <c r="E468" s="43">
        <v>17</v>
      </c>
      <c r="F468" s="15">
        <v>70.13</v>
      </c>
      <c r="G468" s="3">
        <f t="shared" si="37"/>
        <v>1192.21</v>
      </c>
      <c r="H468" s="48" t="str">
        <f t="shared" si="38"/>
        <v/>
      </c>
      <c r="I468" s="48" t="e">
        <f>IF(M468&lt;&gt;M469,COUNTA($G$2:G468),NA())</f>
        <v>#N/A</v>
      </c>
      <c r="J468" s="55">
        <f t="shared" si="39"/>
        <v>2.1504185110051381E-4</v>
      </c>
      <c r="K468" s="56">
        <f t="shared" si="41"/>
        <v>0.95671799934618584</v>
      </c>
      <c r="L468" s="47"/>
      <c r="M468" s="11" t="str">
        <f t="shared" si="40"/>
        <v>A</v>
      </c>
    </row>
    <row r="469" spans="1:13" x14ac:dyDescent="0.3">
      <c r="A469" s="23" t="s">
        <v>321</v>
      </c>
      <c r="B469" s="28" t="s">
        <v>1481</v>
      </c>
      <c r="C469" s="25" t="s">
        <v>2333</v>
      </c>
      <c r="D469" s="25" t="s">
        <v>2318</v>
      </c>
      <c r="E469" s="43">
        <v>20</v>
      </c>
      <c r="F469" s="15">
        <v>58.99</v>
      </c>
      <c r="G469" s="3">
        <f t="shared" si="37"/>
        <v>1179.8</v>
      </c>
      <c r="H469" s="48" t="str">
        <f t="shared" si="38"/>
        <v/>
      </c>
      <c r="I469" s="48" t="e">
        <f>IF(M469&lt;&gt;M470,COUNTA($G$2:G469),NA())</f>
        <v>#N/A</v>
      </c>
      <c r="J469" s="55">
        <f t="shared" si="39"/>
        <v>2.1280342886604388E-4</v>
      </c>
      <c r="K469" s="56">
        <f t="shared" si="41"/>
        <v>0.95693080277505194</v>
      </c>
      <c r="L469" s="47"/>
      <c r="M469" s="11" t="str">
        <f t="shared" si="40"/>
        <v>A</v>
      </c>
    </row>
    <row r="470" spans="1:13" x14ac:dyDescent="0.3">
      <c r="A470" s="23" t="s">
        <v>262</v>
      </c>
      <c r="B470" s="28" t="s">
        <v>1422</v>
      </c>
      <c r="C470" s="25" t="s">
        <v>2319</v>
      </c>
      <c r="D470" s="25" t="s">
        <v>2318</v>
      </c>
      <c r="E470" s="43">
        <v>4</v>
      </c>
      <c r="F470" s="15">
        <v>292.11</v>
      </c>
      <c r="G470" s="3">
        <f t="shared" si="37"/>
        <v>1168.44</v>
      </c>
      <c r="H470" s="48" t="str">
        <f t="shared" si="38"/>
        <v/>
      </c>
      <c r="I470" s="48" t="e">
        <f>IF(M470&lt;&gt;M471,COUNTA($G$2:G470),NA())</f>
        <v>#N/A</v>
      </c>
      <c r="J470" s="55">
        <f t="shared" si="39"/>
        <v>2.1075439771507063E-4</v>
      </c>
      <c r="K470" s="56">
        <f t="shared" si="41"/>
        <v>0.95714155717276705</v>
      </c>
      <c r="L470" s="47"/>
      <c r="M470" s="11" t="str">
        <f t="shared" si="40"/>
        <v>A</v>
      </c>
    </row>
    <row r="471" spans="1:13" x14ac:dyDescent="0.3">
      <c r="A471" s="23" t="s">
        <v>954</v>
      </c>
      <c r="B471" s="28" t="s">
        <v>2105</v>
      </c>
      <c r="C471" s="25" t="s">
        <v>2319</v>
      </c>
      <c r="D471" s="25" t="s">
        <v>2318</v>
      </c>
      <c r="E471" s="43">
        <v>17</v>
      </c>
      <c r="F471" s="15">
        <v>67.97</v>
      </c>
      <c r="G471" s="3">
        <f t="shared" si="37"/>
        <v>1155.49</v>
      </c>
      <c r="H471" s="48" t="str">
        <f t="shared" si="38"/>
        <v/>
      </c>
      <c r="I471" s="48" t="e">
        <f>IF(M471&lt;&gt;M472,COUNTA($G$2:G471),NA())</f>
        <v>#N/A</v>
      </c>
      <c r="J471" s="55">
        <f t="shared" si="39"/>
        <v>2.0841857435194527E-4</v>
      </c>
      <c r="K471" s="56">
        <f t="shared" si="41"/>
        <v>0.957349975747119</v>
      </c>
      <c r="L471" s="47"/>
      <c r="M471" s="11" t="str">
        <f t="shared" si="40"/>
        <v>A</v>
      </c>
    </row>
    <row r="472" spans="1:13" x14ac:dyDescent="0.3">
      <c r="A472" s="23" t="s">
        <v>930</v>
      </c>
      <c r="B472" s="28" t="s">
        <v>2081</v>
      </c>
      <c r="C472" s="25" t="s">
        <v>2319</v>
      </c>
      <c r="D472" s="25" t="s">
        <v>2316</v>
      </c>
      <c r="E472" s="43">
        <v>6</v>
      </c>
      <c r="F472" s="15">
        <v>192</v>
      </c>
      <c r="G472" s="3">
        <f t="shared" si="37"/>
        <v>1152</v>
      </c>
      <c r="H472" s="48" t="str">
        <f t="shared" si="38"/>
        <v/>
      </c>
      <c r="I472" s="48" t="e">
        <f>IF(M472&lt;&gt;M473,COUNTA($G$2:G472),NA())</f>
        <v>#N/A</v>
      </c>
      <c r="J472" s="55">
        <f t="shared" si="39"/>
        <v>2.0778907446489451E-4</v>
      </c>
      <c r="K472" s="56">
        <f t="shared" si="41"/>
        <v>0.95755776482158395</v>
      </c>
      <c r="L472" s="47"/>
      <c r="M472" s="11" t="str">
        <f t="shared" si="40"/>
        <v>A</v>
      </c>
    </row>
    <row r="473" spans="1:13" x14ac:dyDescent="0.3">
      <c r="A473" s="23" t="s">
        <v>246</v>
      </c>
      <c r="B473" s="29" t="s">
        <v>1406</v>
      </c>
      <c r="C473" s="25" t="s">
        <v>2326</v>
      </c>
      <c r="D473" s="25" t="s">
        <v>2316</v>
      </c>
      <c r="E473" s="43">
        <v>40</v>
      </c>
      <c r="F473" s="15">
        <v>28.77</v>
      </c>
      <c r="G473" s="3">
        <f t="shared" si="37"/>
        <v>1150.8</v>
      </c>
      <c r="H473" s="48" t="str">
        <f t="shared" si="38"/>
        <v/>
      </c>
      <c r="I473" s="48" t="e">
        <f>IF(M473&lt;&gt;M474,COUNTA($G$2:G473),NA())</f>
        <v>#N/A</v>
      </c>
      <c r="J473" s="55">
        <f t="shared" si="39"/>
        <v>2.075726275123269E-4</v>
      </c>
      <c r="K473" s="56">
        <f t="shared" si="41"/>
        <v>0.95776533744909631</v>
      </c>
      <c r="L473" s="47"/>
      <c r="M473" s="11" t="str">
        <f t="shared" si="40"/>
        <v>A</v>
      </c>
    </row>
    <row r="474" spans="1:13" x14ac:dyDescent="0.3">
      <c r="A474" s="23" t="s">
        <v>526</v>
      </c>
      <c r="B474" s="29" t="s">
        <v>1684</v>
      </c>
      <c r="C474" s="25" t="s">
        <v>2326</v>
      </c>
      <c r="D474" s="25" t="s">
        <v>2316</v>
      </c>
      <c r="E474" s="43">
        <v>127</v>
      </c>
      <c r="F474" s="15">
        <v>9.0500000000000007</v>
      </c>
      <c r="G474" s="3">
        <f t="shared" si="37"/>
        <v>1149.3500000000001</v>
      </c>
      <c r="H474" s="48" t="str">
        <f t="shared" si="38"/>
        <v/>
      </c>
      <c r="I474" s="48" t="e">
        <f>IF(M474&lt;&gt;M475,COUNTA($G$2:G474),NA())</f>
        <v>#N/A</v>
      </c>
      <c r="J474" s="55">
        <f t="shared" si="39"/>
        <v>2.0731108744464108E-4</v>
      </c>
      <c r="K474" s="56">
        <f t="shared" si="41"/>
        <v>0.95797264853654096</v>
      </c>
      <c r="L474" s="47"/>
      <c r="M474" s="11" t="str">
        <f t="shared" si="40"/>
        <v>A</v>
      </c>
    </row>
    <row r="475" spans="1:13" x14ac:dyDescent="0.3">
      <c r="A475" s="23" t="s">
        <v>721</v>
      </c>
      <c r="B475" s="28" t="s">
        <v>1875</v>
      </c>
      <c r="C475" s="25" t="s">
        <v>2319</v>
      </c>
      <c r="D475" s="25" t="s">
        <v>2318</v>
      </c>
      <c r="E475" s="43">
        <v>20</v>
      </c>
      <c r="F475" s="15">
        <v>57.31</v>
      </c>
      <c r="G475" s="3">
        <f t="shared" si="37"/>
        <v>1146.2</v>
      </c>
      <c r="H475" s="48" t="str">
        <f t="shared" si="38"/>
        <v/>
      </c>
      <c r="I475" s="48" t="e">
        <f>IF(M475&lt;&gt;M476,COUNTA($G$2:G475),NA())</f>
        <v>#N/A</v>
      </c>
      <c r="J475" s="55">
        <f t="shared" si="39"/>
        <v>2.0674291419415112E-4</v>
      </c>
      <c r="K475" s="56">
        <f t="shared" si="41"/>
        <v>0.95817939145073516</v>
      </c>
      <c r="L475" s="47"/>
      <c r="M475" s="11" t="str">
        <f t="shared" si="40"/>
        <v>A</v>
      </c>
    </row>
    <row r="476" spans="1:13" x14ac:dyDescent="0.3">
      <c r="A476" s="23" t="s">
        <v>722</v>
      </c>
      <c r="B476" s="28" t="s">
        <v>1876</v>
      </c>
      <c r="C476" s="25" t="s">
        <v>2319</v>
      </c>
      <c r="D476" s="25" t="s">
        <v>2318</v>
      </c>
      <c r="E476" s="43">
        <v>20</v>
      </c>
      <c r="F476" s="15">
        <v>57.31</v>
      </c>
      <c r="G476" s="3">
        <f t="shared" si="37"/>
        <v>1146.2</v>
      </c>
      <c r="H476" s="48" t="str">
        <f t="shared" si="38"/>
        <v/>
      </c>
      <c r="I476" s="48" t="e">
        <f>IF(M476&lt;&gt;M477,COUNTA($G$2:G476),NA())</f>
        <v>#N/A</v>
      </c>
      <c r="J476" s="55">
        <f t="shared" si="39"/>
        <v>2.0674291419415112E-4</v>
      </c>
      <c r="K476" s="56">
        <f t="shared" si="41"/>
        <v>0.95838613436492937</v>
      </c>
      <c r="L476" s="47"/>
      <c r="M476" s="11" t="str">
        <f t="shared" si="40"/>
        <v>A</v>
      </c>
    </row>
    <row r="477" spans="1:13" x14ac:dyDescent="0.3">
      <c r="A477" s="23" t="s">
        <v>986</v>
      </c>
      <c r="B477" s="28" t="s">
        <v>2137</v>
      </c>
      <c r="C477" s="25" t="s">
        <v>2345</v>
      </c>
      <c r="D477" s="25" t="s">
        <v>2318</v>
      </c>
      <c r="E477" s="43">
        <v>10</v>
      </c>
      <c r="F477" s="15">
        <v>114.3</v>
      </c>
      <c r="G477" s="3">
        <f t="shared" si="37"/>
        <v>1143</v>
      </c>
      <c r="H477" s="48" t="str">
        <f t="shared" si="38"/>
        <v/>
      </c>
      <c r="I477" s="48" t="e">
        <f>IF(M477&lt;&gt;M478,COUNTA($G$2:G477),NA())</f>
        <v>#N/A</v>
      </c>
      <c r="J477" s="55">
        <f t="shared" si="39"/>
        <v>2.0616572232063754E-4</v>
      </c>
      <c r="K477" s="56">
        <f t="shared" si="41"/>
        <v>0.95859230008725005</v>
      </c>
      <c r="L477" s="47"/>
      <c r="M477" s="11" t="str">
        <f t="shared" si="40"/>
        <v>A</v>
      </c>
    </row>
    <row r="478" spans="1:13" x14ac:dyDescent="0.3">
      <c r="A478" s="23" t="s">
        <v>1103</v>
      </c>
      <c r="B478" s="29" t="s">
        <v>2254</v>
      </c>
      <c r="C478" s="25" t="s">
        <v>2319</v>
      </c>
      <c r="D478" s="25" t="s">
        <v>2318</v>
      </c>
      <c r="E478" s="43">
        <v>900</v>
      </c>
      <c r="F478" s="15">
        <v>1.27</v>
      </c>
      <c r="G478" s="3">
        <f t="shared" si="37"/>
        <v>1143</v>
      </c>
      <c r="H478" s="48" t="str">
        <f t="shared" si="38"/>
        <v/>
      </c>
      <c r="I478" s="48" t="e">
        <f>IF(M478&lt;&gt;M479,COUNTA($G$2:G478),NA())</f>
        <v>#N/A</v>
      </c>
      <c r="J478" s="55">
        <f t="shared" si="39"/>
        <v>2.0616572232063754E-4</v>
      </c>
      <c r="K478" s="56">
        <f t="shared" si="41"/>
        <v>0.95879846580957073</v>
      </c>
      <c r="L478" s="47"/>
      <c r="M478" s="11" t="str">
        <f t="shared" si="40"/>
        <v>A</v>
      </c>
    </row>
    <row r="479" spans="1:13" x14ac:dyDescent="0.3">
      <c r="A479" s="23" t="s">
        <v>863</v>
      </c>
      <c r="B479" s="28" t="s">
        <v>2014</v>
      </c>
      <c r="C479" s="25" t="s">
        <v>2326</v>
      </c>
      <c r="D479" s="25" t="s">
        <v>2316</v>
      </c>
      <c r="E479" s="43">
        <v>15</v>
      </c>
      <c r="F479" s="15">
        <v>74.510000000000005</v>
      </c>
      <c r="G479" s="3">
        <f t="shared" si="37"/>
        <v>1117.6500000000001</v>
      </c>
      <c r="H479" s="48" t="str">
        <f t="shared" si="38"/>
        <v/>
      </c>
      <c r="I479" s="48" t="e">
        <f>IF(M479&lt;&gt;M480,COUNTA($G$2:G479),NA())</f>
        <v>#N/A</v>
      </c>
      <c r="J479" s="55">
        <f t="shared" si="39"/>
        <v>2.0159328044764703E-4</v>
      </c>
      <c r="K479" s="56">
        <f t="shared" si="41"/>
        <v>0.9590000590900184</v>
      </c>
      <c r="L479" s="47"/>
      <c r="M479" s="11" t="str">
        <f t="shared" si="40"/>
        <v>A</v>
      </c>
    </row>
    <row r="480" spans="1:13" x14ac:dyDescent="0.3">
      <c r="A480" s="23" t="s">
        <v>945</v>
      </c>
      <c r="B480" s="28" t="s">
        <v>2096</v>
      </c>
      <c r="C480" s="25" t="s">
        <v>2328</v>
      </c>
      <c r="D480" s="25" t="s">
        <v>2318</v>
      </c>
      <c r="E480" s="43">
        <v>1</v>
      </c>
      <c r="F480" s="15">
        <v>1111.24</v>
      </c>
      <c r="G480" s="3">
        <f t="shared" si="37"/>
        <v>1111.24</v>
      </c>
      <c r="H480" s="48" t="str">
        <f t="shared" si="38"/>
        <v/>
      </c>
      <c r="I480" s="48" t="e">
        <f>IF(M480&lt;&gt;M481,COUNTA($G$2:G480),NA())</f>
        <v>#N/A</v>
      </c>
      <c r="J480" s="55">
        <f t="shared" si="39"/>
        <v>2.004370929760151E-4</v>
      </c>
      <c r="K480" s="56">
        <f t="shared" si="41"/>
        <v>0.95920049618299441</v>
      </c>
      <c r="L480" s="47"/>
      <c r="M480" s="11" t="str">
        <f t="shared" si="40"/>
        <v>A</v>
      </c>
    </row>
    <row r="481" spans="1:13" x14ac:dyDescent="0.3">
      <c r="A481" s="23" t="s">
        <v>744</v>
      </c>
      <c r="B481" s="28" t="s">
        <v>1898</v>
      </c>
      <c r="C481" s="25" t="s">
        <v>2326</v>
      </c>
      <c r="D481" s="25" t="s">
        <v>2316</v>
      </c>
      <c r="E481" s="43">
        <v>20</v>
      </c>
      <c r="F481" s="15">
        <v>55.44</v>
      </c>
      <c r="G481" s="3">
        <f t="shared" si="37"/>
        <v>1108.8</v>
      </c>
      <c r="H481" s="48" t="str">
        <f t="shared" si="38"/>
        <v/>
      </c>
      <c r="I481" s="48" t="e">
        <f>IF(M481&lt;&gt;M482,COUNTA($G$2:G481),NA())</f>
        <v>#N/A</v>
      </c>
      <c r="J481" s="55">
        <f t="shared" si="39"/>
        <v>1.9999698417246098E-4</v>
      </c>
      <c r="K481" s="56">
        <f t="shared" si="41"/>
        <v>0.95940049316716691</v>
      </c>
      <c r="L481" s="47"/>
      <c r="M481" s="11" t="str">
        <f t="shared" si="40"/>
        <v>A</v>
      </c>
    </row>
    <row r="482" spans="1:13" x14ac:dyDescent="0.3">
      <c r="A482" s="23" t="s">
        <v>650</v>
      </c>
      <c r="B482" s="28" t="s">
        <v>1804</v>
      </c>
      <c r="C482" s="25" t="s">
        <v>2328</v>
      </c>
      <c r="D482" s="25" t="s">
        <v>2318</v>
      </c>
      <c r="E482" s="43">
        <v>1</v>
      </c>
      <c r="F482" s="15">
        <v>1106.57</v>
      </c>
      <c r="G482" s="3">
        <f t="shared" si="37"/>
        <v>1106.57</v>
      </c>
      <c r="H482" s="48" t="str">
        <f t="shared" si="38"/>
        <v/>
      </c>
      <c r="I482" s="48" t="e">
        <f>IF(M482&lt;&gt;M483,COUNTA($G$2:G482),NA())</f>
        <v>#N/A</v>
      </c>
      <c r="J482" s="55">
        <f t="shared" si="39"/>
        <v>1.9959475358560618E-4</v>
      </c>
      <c r="K482" s="56">
        <f t="shared" si="41"/>
        <v>0.95960008792075246</v>
      </c>
      <c r="L482" s="47"/>
      <c r="M482" s="11" t="str">
        <f t="shared" si="40"/>
        <v>A</v>
      </c>
    </row>
    <row r="483" spans="1:13" x14ac:dyDescent="0.3">
      <c r="A483" s="23" t="s">
        <v>1024</v>
      </c>
      <c r="B483" s="28" t="s">
        <v>2175</v>
      </c>
      <c r="C483" s="25" t="s">
        <v>2345</v>
      </c>
      <c r="D483" s="25" t="s">
        <v>2318</v>
      </c>
      <c r="E483" s="43">
        <v>8</v>
      </c>
      <c r="F483" s="15">
        <v>135.1</v>
      </c>
      <c r="G483" s="3">
        <f t="shared" si="37"/>
        <v>1080.8</v>
      </c>
      <c r="H483" s="48" t="str">
        <f t="shared" si="38"/>
        <v/>
      </c>
      <c r="I483" s="48" t="e">
        <f>IF(M483&lt;&gt;M484,COUNTA($G$2:G483),NA())</f>
        <v>#N/A</v>
      </c>
      <c r="J483" s="55">
        <f t="shared" si="39"/>
        <v>1.9494655527921699E-4</v>
      </c>
      <c r="K483" s="56">
        <f t="shared" si="41"/>
        <v>0.95979503447603165</v>
      </c>
      <c r="L483" s="47"/>
      <c r="M483" s="11" t="str">
        <f t="shared" si="40"/>
        <v>A</v>
      </c>
    </row>
    <row r="484" spans="1:13" x14ac:dyDescent="0.3">
      <c r="A484" s="23" t="s">
        <v>1046</v>
      </c>
      <c r="B484" s="28" t="s">
        <v>2197</v>
      </c>
      <c r="C484" s="25" t="s">
        <v>2319</v>
      </c>
      <c r="D484" s="25" t="s">
        <v>2318</v>
      </c>
      <c r="E484" s="43">
        <v>2</v>
      </c>
      <c r="F484" s="15">
        <v>539.96</v>
      </c>
      <c r="G484" s="3">
        <f t="shared" si="37"/>
        <v>1079.92</v>
      </c>
      <c r="H484" s="48" t="str">
        <f t="shared" si="38"/>
        <v/>
      </c>
      <c r="I484" s="48" t="e">
        <f>IF(M484&lt;&gt;M485,COUNTA($G$2:G484),NA())</f>
        <v>#N/A</v>
      </c>
      <c r="J484" s="55">
        <f t="shared" si="39"/>
        <v>1.9478782751400079E-4</v>
      </c>
      <c r="K484" s="56">
        <f t="shared" si="41"/>
        <v>0.95998982230354568</v>
      </c>
      <c r="L484" s="47"/>
      <c r="M484" s="11" t="str">
        <f t="shared" si="40"/>
        <v>A</v>
      </c>
    </row>
    <row r="485" spans="1:13" x14ac:dyDescent="0.3">
      <c r="A485" s="23" t="s">
        <v>678</v>
      </c>
      <c r="B485" s="28" t="s">
        <v>1832</v>
      </c>
      <c r="C485" s="25" t="s">
        <v>2319</v>
      </c>
      <c r="D485" s="25" t="s">
        <v>2318</v>
      </c>
      <c r="E485" s="43">
        <v>19</v>
      </c>
      <c r="F485" s="15">
        <v>56.7</v>
      </c>
      <c r="G485" s="3">
        <f t="shared" si="37"/>
        <v>1077.3</v>
      </c>
      <c r="H485" s="48" t="str">
        <f t="shared" si="38"/>
        <v/>
      </c>
      <c r="I485" s="48" t="e">
        <f>IF(M485&lt;&gt;M486,COUNTA($G$2:G485),NA())</f>
        <v>#N/A</v>
      </c>
      <c r="J485" s="55">
        <f t="shared" si="39"/>
        <v>1.9431525166756149E-4</v>
      </c>
      <c r="K485" s="56">
        <f t="shared" si="41"/>
        <v>0.96018413755521326</v>
      </c>
      <c r="L485" s="47"/>
      <c r="M485" s="11" t="str">
        <f t="shared" si="40"/>
        <v>A</v>
      </c>
    </row>
    <row r="486" spans="1:13" x14ac:dyDescent="0.3">
      <c r="A486" s="23" t="s">
        <v>471</v>
      </c>
      <c r="B486" s="28" t="s">
        <v>1629</v>
      </c>
      <c r="C486" s="25" t="s">
        <v>2332</v>
      </c>
      <c r="D486" s="25" t="s">
        <v>2316</v>
      </c>
      <c r="E486" s="43">
        <v>39</v>
      </c>
      <c r="F486" s="15">
        <v>27.58</v>
      </c>
      <c r="G486" s="3">
        <f t="shared" si="37"/>
        <v>1075.6199999999999</v>
      </c>
      <c r="H486" s="48" t="str">
        <f t="shared" si="38"/>
        <v/>
      </c>
      <c r="I486" s="48" t="e">
        <f>IF(M486&lt;&gt;M487,COUNTA($G$2:G486),NA())</f>
        <v>#N/A</v>
      </c>
      <c r="J486" s="55">
        <f t="shared" si="39"/>
        <v>1.9401222593396685E-4</v>
      </c>
      <c r="K486" s="56">
        <f t="shared" si="41"/>
        <v>0.96037814978114722</v>
      </c>
      <c r="L486" s="47"/>
      <c r="M486" s="11" t="str">
        <f t="shared" si="40"/>
        <v>A</v>
      </c>
    </row>
    <row r="487" spans="1:13" x14ac:dyDescent="0.3">
      <c r="A487" s="23" t="s">
        <v>237</v>
      </c>
      <c r="B487" s="28" t="s">
        <v>1397</v>
      </c>
      <c r="C487" s="25" t="s">
        <v>2346</v>
      </c>
      <c r="D487" s="25" t="s">
        <v>2316</v>
      </c>
      <c r="E487" s="43">
        <v>4</v>
      </c>
      <c r="F487" s="15">
        <v>267.38</v>
      </c>
      <c r="G487" s="3">
        <f t="shared" si="37"/>
        <v>1069.52</v>
      </c>
      <c r="H487" s="48" t="str">
        <f t="shared" si="38"/>
        <v/>
      </c>
      <c r="I487" s="48" t="e">
        <f>IF(M487&lt;&gt;M488,COUNTA($G$2:G487),NA())</f>
        <v>#N/A</v>
      </c>
      <c r="J487" s="55">
        <f t="shared" si="39"/>
        <v>1.9291195392508157E-4</v>
      </c>
      <c r="K487" s="56">
        <f t="shared" si="41"/>
        <v>0.96057106173507234</v>
      </c>
      <c r="L487" s="47"/>
      <c r="M487" s="11" t="str">
        <f t="shared" si="40"/>
        <v>A</v>
      </c>
    </row>
    <row r="488" spans="1:13" x14ac:dyDescent="0.3">
      <c r="A488" s="23" t="s">
        <v>499</v>
      </c>
      <c r="B488" s="28" t="s">
        <v>1657</v>
      </c>
      <c r="C488" s="25" t="s">
        <v>2328</v>
      </c>
      <c r="D488" s="25" t="s">
        <v>2318</v>
      </c>
      <c r="E488" s="43">
        <v>5</v>
      </c>
      <c r="F488" s="15">
        <v>213.35</v>
      </c>
      <c r="G488" s="3">
        <f t="shared" si="37"/>
        <v>1066.75</v>
      </c>
      <c r="H488" s="48" t="str">
        <f t="shared" si="38"/>
        <v/>
      </c>
      <c r="I488" s="48" t="e">
        <f>IF(M488&lt;&gt;M489,COUNTA($G$2:G488),NA())</f>
        <v>#N/A</v>
      </c>
      <c r="J488" s="55">
        <f t="shared" si="39"/>
        <v>1.9241232220957138E-4</v>
      </c>
      <c r="K488" s="56">
        <f t="shared" si="41"/>
        <v>0.96076347405728191</v>
      </c>
      <c r="L488" s="47"/>
      <c r="M488" s="11" t="str">
        <f t="shared" si="40"/>
        <v>A</v>
      </c>
    </row>
    <row r="489" spans="1:13" x14ac:dyDescent="0.3">
      <c r="A489" s="23" t="s">
        <v>955</v>
      </c>
      <c r="B489" s="28" t="s">
        <v>2106</v>
      </c>
      <c r="C489" s="25" t="s">
        <v>2345</v>
      </c>
      <c r="D489" s="25" t="s">
        <v>2318</v>
      </c>
      <c r="E489" s="43">
        <v>14</v>
      </c>
      <c r="F489" s="15">
        <v>75.650000000000006</v>
      </c>
      <c r="G489" s="3">
        <f t="shared" si="37"/>
        <v>1059.1000000000001</v>
      </c>
      <c r="H489" s="48" t="str">
        <f t="shared" si="38"/>
        <v/>
      </c>
      <c r="I489" s="48" t="e">
        <f>IF(M489&lt;&gt;M490,COUNTA($G$2:G489),NA())</f>
        <v>#N/A</v>
      </c>
      <c r="J489" s="55">
        <f t="shared" si="39"/>
        <v>1.9103247288695295E-4</v>
      </c>
      <c r="K489" s="56">
        <f t="shared" si="41"/>
        <v>0.96095450653016889</v>
      </c>
      <c r="L489" s="47"/>
      <c r="M489" s="11" t="str">
        <f t="shared" si="40"/>
        <v>A</v>
      </c>
    </row>
    <row r="490" spans="1:13" x14ac:dyDescent="0.3">
      <c r="A490" s="23" t="s">
        <v>710</v>
      </c>
      <c r="B490" s="28" t="s">
        <v>1864</v>
      </c>
      <c r="C490" s="25" t="s">
        <v>2346</v>
      </c>
      <c r="D490" s="25" t="s">
        <v>2318</v>
      </c>
      <c r="E490" s="43">
        <v>5</v>
      </c>
      <c r="F490" s="15">
        <v>210.63</v>
      </c>
      <c r="G490" s="3">
        <f t="shared" si="37"/>
        <v>1053.1500000000001</v>
      </c>
      <c r="H490" s="48" t="str">
        <f t="shared" si="38"/>
        <v/>
      </c>
      <c r="I490" s="48" t="e">
        <f>IF(M490&lt;&gt;M491,COUNTA($G$2:G490),NA())</f>
        <v>#N/A</v>
      </c>
      <c r="J490" s="55">
        <f t="shared" si="39"/>
        <v>1.8995925674713862E-4</v>
      </c>
      <c r="K490" s="56">
        <f t="shared" si="41"/>
        <v>0.96114446578691604</v>
      </c>
      <c r="L490" s="47"/>
      <c r="M490" s="11" t="str">
        <f t="shared" si="40"/>
        <v>A</v>
      </c>
    </row>
    <row r="491" spans="1:13" x14ac:dyDescent="0.3">
      <c r="A491" s="23" t="s">
        <v>402</v>
      </c>
      <c r="B491" s="28" t="s">
        <v>1562</v>
      </c>
      <c r="C491" s="25" t="s">
        <v>2326</v>
      </c>
      <c r="D491" s="25" t="s">
        <v>2316</v>
      </c>
      <c r="E491" s="43">
        <v>12</v>
      </c>
      <c r="F491" s="15">
        <v>87.74</v>
      </c>
      <c r="G491" s="3">
        <f t="shared" si="37"/>
        <v>1052.8799999999999</v>
      </c>
      <c r="H491" s="48" t="str">
        <f t="shared" si="38"/>
        <v/>
      </c>
      <c r="I491" s="48" t="e">
        <f>IF(M491&lt;&gt;M492,COUNTA($G$2:G491),NA())</f>
        <v>#N/A</v>
      </c>
      <c r="J491" s="55">
        <f t="shared" si="39"/>
        <v>1.8991055618281086E-4</v>
      </c>
      <c r="K491" s="56">
        <f t="shared" si="41"/>
        <v>0.96133437634309882</v>
      </c>
      <c r="L491" s="47"/>
      <c r="M491" s="11" t="str">
        <f t="shared" si="40"/>
        <v>A</v>
      </c>
    </row>
    <row r="492" spans="1:13" x14ac:dyDescent="0.3">
      <c r="A492" s="23" t="s">
        <v>681</v>
      </c>
      <c r="B492" s="28" t="s">
        <v>1835</v>
      </c>
      <c r="C492" s="25" t="s">
        <v>2319</v>
      </c>
      <c r="D492" s="25" t="s">
        <v>2316</v>
      </c>
      <c r="E492" s="43">
        <v>29</v>
      </c>
      <c r="F492" s="15">
        <v>36.21</v>
      </c>
      <c r="G492" s="3">
        <f t="shared" si="37"/>
        <v>1050.0899999999999</v>
      </c>
      <c r="H492" s="48" t="str">
        <f t="shared" si="38"/>
        <v/>
      </c>
      <c r="I492" s="48" t="e">
        <f>IF(M492&lt;&gt;M493,COUNTA($G$2:G492),NA())</f>
        <v>#N/A</v>
      </c>
      <c r="J492" s="55">
        <f t="shared" si="39"/>
        <v>1.8940731701809119E-4</v>
      </c>
      <c r="K492" s="56">
        <f t="shared" si="41"/>
        <v>0.96152378366011693</v>
      </c>
      <c r="L492" s="47"/>
      <c r="M492" s="11" t="str">
        <f t="shared" si="40"/>
        <v>A</v>
      </c>
    </row>
    <row r="493" spans="1:13" x14ac:dyDescent="0.3">
      <c r="A493" s="23" t="s">
        <v>1114</v>
      </c>
      <c r="B493" s="28" t="s">
        <v>2265</v>
      </c>
      <c r="C493" s="25" t="s">
        <v>2319</v>
      </c>
      <c r="D493" s="25" t="s">
        <v>2316</v>
      </c>
      <c r="E493" s="43">
        <v>700</v>
      </c>
      <c r="F493" s="15">
        <v>1.5</v>
      </c>
      <c r="G493" s="3">
        <f t="shared" si="37"/>
        <v>1050</v>
      </c>
      <c r="H493" s="48" t="str">
        <f t="shared" si="38"/>
        <v/>
      </c>
      <c r="I493" s="48" t="e">
        <f>IF(M493&lt;&gt;M494,COUNTA($G$2:G493),NA())</f>
        <v>#N/A</v>
      </c>
      <c r="J493" s="55">
        <f t="shared" si="39"/>
        <v>1.8939108349664866E-4</v>
      </c>
      <c r="K493" s="56">
        <f t="shared" si="41"/>
        <v>0.96171317474361362</v>
      </c>
      <c r="L493" s="47"/>
      <c r="M493" s="11" t="str">
        <f t="shared" si="40"/>
        <v>A</v>
      </c>
    </row>
    <row r="494" spans="1:13" x14ac:dyDescent="0.3">
      <c r="A494" s="23" t="s">
        <v>485</v>
      </c>
      <c r="B494" s="28" t="s">
        <v>1643</v>
      </c>
      <c r="C494" s="25" t="s">
        <v>2319</v>
      </c>
      <c r="D494" s="25" t="s">
        <v>2316</v>
      </c>
      <c r="E494" s="43">
        <v>58</v>
      </c>
      <c r="F494" s="15">
        <v>18.09</v>
      </c>
      <c r="G494" s="3">
        <f t="shared" si="37"/>
        <v>1049.22</v>
      </c>
      <c r="H494" s="48" t="str">
        <f t="shared" si="38"/>
        <v/>
      </c>
      <c r="I494" s="48" t="e">
        <f>IF(M494&lt;&gt;M495,COUNTA($G$2:G494),NA())</f>
        <v>#N/A</v>
      </c>
      <c r="J494" s="55">
        <f t="shared" si="39"/>
        <v>1.8925039297747971E-4</v>
      </c>
      <c r="K494" s="56">
        <f t="shared" si="41"/>
        <v>0.96190242513659108</v>
      </c>
      <c r="L494" s="47"/>
      <c r="M494" s="11" t="str">
        <f t="shared" si="40"/>
        <v>A</v>
      </c>
    </row>
    <row r="495" spans="1:13" x14ac:dyDescent="0.3">
      <c r="A495" s="23" t="s">
        <v>1045</v>
      </c>
      <c r="B495" s="28" t="s">
        <v>2196</v>
      </c>
      <c r="C495" s="25" t="s">
        <v>2319</v>
      </c>
      <c r="D495" s="25" t="s">
        <v>2318</v>
      </c>
      <c r="E495" s="43">
        <v>2</v>
      </c>
      <c r="F495" s="15">
        <v>520.16</v>
      </c>
      <c r="G495" s="3">
        <f t="shared" si="37"/>
        <v>1040.32</v>
      </c>
      <c r="H495" s="48" t="str">
        <f t="shared" si="38"/>
        <v/>
      </c>
      <c r="I495" s="48" t="e">
        <f>IF(M495&lt;&gt;M496,COUNTA($G$2:G495),NA())</f>
        <v>#N/A</v>
      </c>
      <c r="J495" s="55">
        <f t="shared" si="39"/>
        <v>1.8764507807927E-4</v>
      </c>
      <c r="K495" s="56">
        <f t="shared" si="41"/>
        <v>0.9620900702146703</v>
      </c>
      <c r="L495" s="47"/>
      <c r="M495" s="11" t="str">
        <f t="shared" si="40"/>
        <v>A</v>
      </c>
    </row>
    <row r="496" spans="1:13" x14ac:dyDescent="0.3">
      <c r="A496" s="23" t="s">
        <v>1043</v>
      </c>
      <c r="B496" s="28" t="s">
        <v>2194</v>
      </c>
      <c r="C496" s="25" t="s">
        <v>2319</v>
      </c>
      <c r="D496" s="25" t="s">
        <v>2318</v>
      </c>
      <c r="E496" s="43">
        <v>12</v>
      </c>
      <c r="F496" s="15">
        <v>86.63</v>
      </c>
      <c r="G496" s="3">
        <f t="shared" si="37"/>
        <v>1039.56</v>
      </c>
      <c r="H496" s="48" t="str">
        <f t="shared" si="38"/>
        <v/>
      </c>
      <c r="I496" s="48" t="e">
        <f>IF(M496&lt;&gt;M497,COUNTA($G$2:G496),NA())</f>
        <v>#N/A</v>
      </c>
      <c r="J496" s="55">
        <f t="shared" si="39"/>
        <v>1.8750799500931052E-4</v>
      </c>
      <c r="K496" s="56">
        <f t="shared" si="41"/>
        <v>0.96227757820967963</v>
      </c>
      <c r="L496" s="47"/>
      <c r="M496" s="11" t="str">
        <f t="shared" si="40"/>
        <v>A</v>
      </c>
    </row>
    <row r="497" spans="1:13" x14ac:dyDescent="0.3">
      <c r="A497" s="23" t="s">
        <v>1119</v>
      </c>
      <c r="B497" s="28" t="s">
        <v>2270</v>
      </c>
      <c r="C497" s="25" t="s">
        <v>2328</v>
      </c>
      <c r="D497" s="25" t="s">
        <v>2318</v>
      </c>
      <c r="E497" s="43">
        <v>3</v>
      </c>
      <c r="F497" s="15">
        <v>345.4</v>
      </c>
      <c r="G497" s="3">
        <f t="shared" si="37"/>
        <v>1036.1999999999998</v>
      </c>
      <c r="H497" s="48" t="str">
        <f t="shared" si="38"/>
        <v/>
      </c>
      <c r="I497" s="48" t="e">
        <f>IF(M497&lt;&gt;M498,COUNTA($G$2:G497),NA())</f>
        <v>#N/A</v>
      </c>
      <c r="J497" s="55">
        <f t="shared" si="39"/>
        <v>1.8690194354212123E-4</v>
      </c>
      <c r="K497" s="56">
        <f t="shared" si="41"/>
        <v>0.96246448015322172</v>
      </c>
      <c r="L497" s="47"/>
      <c r="M497" s="11" t="str">
        <f t="shared" si="40"/>
        <v>A</v>
      </c>
    </row>
    <row r="498" spans="1:13" x14ac:dyDescent="0.3">
      <c r="A498" s="23" t="s">
        <v>476</v>
      </c>
      <c r="B498" s="28" t="s">
        <v>1634</v>
      </c>
      <c r="C498" s="25" t="s">
        <v>2332</v>
      </c>
      <c r="D498" s="25" t="s">
        <v>2316</v>
      </c>
      <c r="E498" s="43">
        <v>20</v>
      </c>
      <c r="F498" s="15">
        <v>51.76</v>
      </c>
      <c r="G498" s="3">
        <f t="shared" si="37"/>
        <v>1035.2</v>
      </c>
      <c r="H498" s="48" t="str">
        <f t="shared" si="38"/>
        <v/>
      </c>
      <c r="I498" s="48" t="e">
        <f>IF(M498&lt;&gt;M499,COUNTA($G$2:G498),NA())</f>
        <v>#N/A</v>
      </c>
      <c r="J498" s="55">
        <f t="shared" si="39"/>
        <v>1.8672157108164827E-4</v>
      </c>
      <c r="K498" s="56">
        <f t="shared" si="41"/>
        <v>0.96265120172430341</v>
      </c>
      <c r="L498" s="47"/>
      <c r="M498" s="11" t="str">
        <f t="shared" si="40"/>
        <v>A</v>
      </c>
    </row>
    <row r="499" spans="1:13" x14ac:dyDescent="0.3">
      <c r="A499" s="23" t="s">
        <v>133</v>
      </c>
      <c r="B499" s="28" t="s">
        <v>1294</v>
      </c>
      <c r="C499" s="25" t="s">
        <v>2319</v>
      </c>
      <c r="D499" s="25" t="s">
        <v>2316</v>
      </c>
      <c r="E499" s="43">
        <v>60</v>
      </c>
      <c r="F499" s="15">
        <v>17.239999999999998</v>
      </c>
      <c r="G499" s="3">
        <f t="shared" si="37"/>
        <v>1034.3999999999999</v>
      </c>
      <c r="H499" s="48" t="str">
        <f t="shared" si="38"/>
        <v/>
      </c>
      <c r="I499" s="48" t="e">
        <f>IF(M499&lt;&gt;M500,COUNTA($G$2:G499),NA())</f>
        <v>#N/A</v>
      </c>
      <c r="J499" s="55">
        <f t="shared" si="39"/>
        <v>1.8657727311326985E-4</v>
      </c>
      <c r="K499" s="56">
        <f t="shared" si="41"/>
        <v>0.96283777899741663</v>
      </c>
      <c r="L499" s="47"/>
      <c r="M499" s="11" t="str">
        <f t="shared" si="40"/>
        <v>A</v>
      </c>
    </row>
    <row r="500" spans="1:13" x14ac:dyDescent="0.3">
      <c r="A500" s="23" t="s">
        <v>460</v>
      </c>
      <c r="B500" s="29" t="s">
        <v>1619</v>
      </c>
      <c r="C500" s="25" t="s">
        <v>2332</v>
      </c>
      <c r="D500" s="25" t="s">
        <v>2316</v>
      </c>
      <c r="E500" s="43">
        <v>15</v>
      </c>
      <c r="F500" s="15">
        <v>68.86</v>
      </c>
      <c r="G500" s="3">
        <f t="shared" si="37"/>
        <v>1032.9000000000001</v>
      </c>
      <c r="H500" s="48" t="str">
        <f t="shared" si="38"/>
        <v/>
      </c>
      <c r="I500" s="48" t="e">
        <f>IF(M500&lt;&gt;M501,COUNTA($G$2:G500),NA())</f>
        <v>#N/A</v>
      </c>
      <c r="J500" s="55">
        <f t="shared" si="39"/>
        <v>1.8630671442256038E-4</v>
      </c>
      <c r="K500" s="56">
        <f t="shared" si="41"/>
        <v>0.96302408571183917</v>
      </c>
      <c r="L500" s="47"/>
      <c r="M500" s="11" t="str">
        <f t="shared" si="40"/>
        <v>A</v>
      </c>
    </row>
    <row r="501" spans="1:13" x14ac:dyDescent="0.3">
      <c r="A501" s="23" t="s">
        <v>152</v>
      </c>
      <c r="B501" s="28" t="s">
        <v>1313</v>
      </c>
      <c r="C501" s="25" t="s">
        <v>2329</v>
      </c>
      <c r="D501" s="25" t="s">
        <v>2316</v>
      </c>
      <c r="E501" s="43">
        <v>98</v>
      </c>
      <c r="F501" s="15">
        <v>10.52</v>
      </c>
      <c r="G501" s="3">
        <f t="shared" si="37"/>
        <v>1030.96</v>
      </c>
      <c r="H501" s="48" t="str">
        <f t="shared" si="38"/>
        <v/>
      </c>
      <c r="I501" s="48" t="e">
        <f>IF(M501&lt;&gt;M502,COUNTA($G$2:G501),NA())</f>
        <v>#N/A</v>
      </c>
      <c r="J501" s="55">
        <f t="shared" si="39"/>
        <v>1.8595679184924276E-4</v>
      </c>
      <c r="K501" s="56">
        <f t="shared" si="41"/>
        <v>0.96321004250368847</v>
      </c>
      <c r="L501" s="47"/>
      <c r="M501" s="11" t="str">
        <f t="shared" si="40"/>
        <v>A</v>
      </c>
    </row>
    <row r="502" spans="1:13" x14ac:dyDescent="0.3">
      <c r="A502" s="23" t="s">
        <v>40</v>
      </c>
      <c r="B502" s="28" t="s">
        <v>1201</v>
      </c>
      <c r="C502" s="25" t="s">
        <v>2319</v>
      </c>
      <c r="D502" s="25" t="s">
        <v>2316</v>
      </c>
      <c r="E502" s="43">
        <v>12</v>
      </c>
      <c r="F502" s="15">
        <v>84.48</v>
      </c>
      <c r="G502" s="3">
        <f t="shared" si="37"/>
        <v>1013.76</v>
      </c>
      <c r="H502" s="48" t="str">
        <f t="shared" si="38"/>
        <v/>
      </c>
      <c r="I502" s="48" t="e">
        <f>IF(M502&lt;&gt;M503,COUNTA($G$2:G502),NA())</f>
        <v>#N/A</v>
      </c>
      <c r="J502" s="55">
        <f t="shared" si="39"/>
        <v>1.8285438552910718E-4</v>
      </c>
      <c r="K502" s="56">
        <f t="shared" si="41"/>
        <v>0.96339289688921759</v>
      </c>
      <c r="L502" s="47"/>
      <c r="M502" s="11" t="str">
        <f t="shared" si="40"/>
        <v>A</v>
      </c>
    </row>
    <row r="503" spans="1:13" x14ac:dyDescent="0.3">
      <c r="A503" s="23" t="s">
        <v>735</v>
      </c>
      <c r="B503" s="28" t="s">
        <v>1889</v>
      </c>
      <c r="C503" s="25" t="s">
        <v>2344</v>
      </c>
      <c r="D503" s="25" t="s">
        <v>2316</v>
      </c>
      <c r="E503" s="43">
        <v>148</v>
      </c>
      <c r="F503" s="15">
        <v>6.84</v>
      </c>
      <c r="G503" s="3">
        <f t="shared" si="37"/>
        <v>1012.3199999999999</v>
      </c>
      <c r="H503" s="48" t="str">
        <f t="shared" si="38"/>
        <v/>
      </c>
      <c r="I503" s="48" t="e">
        <f>IF(M503&lt;&gt;M504,COUNTA($G$2:G503),NA())</f>
        <v>#N/A</v>
      </c>
      <c r="J503" s="55">
        <f t="shared" si="39"/>
        <v>1.8259464918602604E-4</v>
      </c>
      <c r="K503" s="56">
        <f t="shared" si="41"/>
        <v>0.96357549153840361</v>
      </c>
      <c r="L503" s="47"/>
      <c r="M503" s="11" t="str">
        <f t="shared" si="40"/>
        <v>A</v>
      </c>
    </row>
    <row r="504" spans="1:13" x14ac:dyDescent="0.3">
      <c r="A504" s="23" t="s">
        <v>334</v>
      </c>
      <c r="B504" s="28" t="s">
        <v>1494</v>
      </c>
      <c r="C504" s="25" t="s">
        <v>2319</v>
      </c>
      <c r="D504" s="25" t="s">
        <v>2318</v>
      </c>
      <c r="E504" s="43">
        <v>12</v>
      </c>
      <c r="F504" s="15">
        <v>84.2</v>
      </c>
      <c r="G504" s="3">
        <f t="shared" si="37"/>
        <v>1010.4000000000001</v>
      </c>
      <c r="H504" s="48" t="str">
        <f t="shared" si="38"/>
        <v/>
      </c>
      <c r="I504" s="48" t="e">
        <f>IF(M504&lt;&gt;M505,COUNTA($G$2:G504),NA())</f>
        <v>#N/A</v>
      </c>
      <c r="J504" s="55">
        <f t="shared" si="39"/>
        <v>1.8224833406191792E-4</v>
      </c>
      <c r="K504" s="56">
        <f t="shared" si="41"/>
        <v>0.96375773987246549</v>
      </c>
      <c r="L504" s="47"/>
      <c r="M504" s="11" t="str">
        <f t="shared" si="40"/>
        <v>A</v>
      </c>
    </row>
    <row r="505" spans="1:13" x14ac:dyDescent="0.3">
      <c r="A505" s="23" t="s">
        <v>339</v>
      </c>
      <c r="B505" s="28" t="s">
        <v>1499</v>
      </c>
      <c r="C505" s="25" t="s">
        <v>2319</v>
      </c>
      <c r="D505" s="25" t="s">
        <v>2318</v>
      </c>
      <c r="E505" s="43">
        <v>12</v>
      </c>
      <c r="F505" s="15">
        <v>84.2</v>
      </c>
      <c r="G505" s="3">
        <f t="shared" si="37"/>
        <v>1010.4000000000001</v>
      </c>
      <c r="H505" s="48" t="str">
        <f t="shared" si="38"/>
        <v/>
      </c>
      <c r="I505" s="48" t="e">
        <f>IF(M505&lt;&gt;M506,COUNTA($G$2:G505),NA())</f>
        <v>#N/A</v>
      </c>
      <c r="J505" s="55">
        <f t="shared" si="39"/>
        <v>1.8224833406191792E-4</v>
      </c>
      <c r="K505" s="56">
        <f t="shared" si="41"/>
        <v>0.96393998820652738</v>
      </c>
      <c r="L505" s="47"/>
      <c r="M505" s="11" t="str">
        <f t="shared" si="40"/>
        <v>A</v>
      </c>
    </row>
    <row r="506" spans="1:13" x14ac:dyDescent="0.3">
      <c r="A506" s="23" t="s">
        <v>1006</v>
      </c>
      <c r="B506" s="28" t="s">
        <v>2157</v>
      </c>
      <c r="C506" s="25" t="s">
        <v>2345</v>
      </c>
      <c r="D506" s="25" t="s">
        <v>2318</v>
      </c>
      <c r="E506" s="43">
        <v>48</v>
      </c>
      <c r="F506" s="15">
        <v>20.86</v>
      </c>
      <c r="G506" s="3">
        <f t="shared" si="37"/>
        <v>1001.28</v>
      </c>
      <c r="H506" s="48" t="str">
        <f t="shared" si="38"/>
        <v/>
      </c>
      <c r="I506" s="48" t="e">
        <f>IF(M506&lt;&gt;M507,COUNTA($G$2:G506),NA())</f>
        <v>#N/A</v>
      </c>
      <c r="J506" s="55">
        <f t="shared" si="39"/>
        <v>1.8060333722240415E-4</v>
      </c>
      <c r="K506" s="56">
        <f t="shared" si="41"/>
        <v>0.96412059154374974</v>
      </c>
      <c r="L506" s="47"/>
      <c r="M506" s="11" t="str">
        <f t="shared" si="40"/>
        <v>A</v>
      </c>
    </row>
    <row r="507" spans="1:13" x14ac:dyDescent="0.3">
      <c r="A507" s="23" t="s">
        <v>1037</v>
      </c>
      <c r="B507" s="28" t="s">
        <v>2188</v>
      </c>
      <c r="C507" s="25" t="s">
        <v>2323</v>
      </c>
      <c r="D507" s="25" t="s">
        <v>2318</v>
      </c>
      <c r="E507" s="43">
        <v>20</v>
      </c>
      <c r="F507" s="15">
        <v>49.85</v>
      </c>
      <c r="G507" s="3">
        <f t="shared" si="37"/>
        <v>997</v>
      </c>
      <c r="H507" s="48" t="str">
        <f t="shared" si="38"/>
        <v/>
      </c>
      <c r="I507" s="48" t="e">
        <f>IF(M507&lt;&gt;M508,COUNTA($G$2:G507),NA())</f>
        <v>#N/A</v>
      </c>
      <c r="J507" s="55">
        <f t="shared" si="39"/>
        <v>1.798313430915797E-4</v>
      </c>
      <c r="K507" s="56">
        <f t="shared" si="41"/>
        <v>0.96430042288684137</v>
      </c>
      <c r="L507" s="47"/>
      <c r="M507" s="11" t="str">
        <f t="shared" si="40"/>
        <v>A</v>
      </c>
    </row>
    <row r="508" spans="1:13" x14ac:dyDescent="0.3">
      <c r="A508" s="23" t="s">
        <v>1052</v>
      </c>
      <c r="B508" s="28" t="s">
        <v>2203</v>
      </c>
      <c r="C508" s="25" t="s">
        <v>2345</v>
      </c>
      <c r="D508" s="25" t="s">
        <v>2318</v>
      </c>
      <c r="E508" s="43">
        <v>5</v>
      </c>
      <c r="F508" s="15">
        <v>198.7</v>
      </c>
      <c r="G508" s="3">
        <f t="shared" si="37"/>
        <v>993.5</v>
      </c>
      <c r="H508" s="48" t="str">
        <f t="shared" si="38"/>
        <v/>
      </c>
      <c r="I508" s="48" t="e">
        <f>IF(M508&lt;&gt;M509,COUNTA($G$2:G508),NA())</f>
        <v>#N/A</v>
      </c>
      <c r="J508" s="55">
        <f t="shared" si="39"/>
        <v>1.7920003947992423E-4</v>
      </c>
      <c r="K508" s="56">
        <f t="shared" si="41"/>
        <v>0.96447962292632128</v>
      </c>
      <c r="L508" s="47"/>
      <c r="M508" s="11" t="str">
        <f t="shared" si="40"/>
        <v>A</v>
      </c>
    </row>
    <row r="509" spans="1:13" x14ac:dyDescent="0.3">
      <c r="A509" s="23" t="s">
        <v>1104</v>
      </c>
      <c r="B509" s="29" t="s">
        <v>2255</v>
      </c>
      <c r="C509" s="25" t="s">
        <v>2319</v>
      </c>
      <c r="D509" s="25" t="s">
        <v>2318</v>
      </c>
      <c r="E509" s="43">
        <v>500</v>
      </c>
      <c r="F509" s="15">
        <v>1.98</v>
      </c>
      <c r="G509" s="3">
        <f t="shared" si="37"/>
        <v>990</v>
      </c>
      <c r="H509" s="48" t="str">
        <f t="shared" si="38"/>
        <v/>
      </c>
      <c r="I509" s="48" t="e">
        <f>IF(M509&lt;&gt;M510,COUNTA($G$2:G509),NA())</f>
        <v>#N/A</v>
      </c>
      <c r="J509" s="55">
        <f t="shared" si="39"/>
        <v>1.7856873586826873E-4</v>
      </c>
      <c r="K509" s="56">
        <f t="shared" si="41"/>
        <v>0.96465819166218958</v>
      </c>
      <c r="L509" s="47"/>
      <c r="M509" s="11" t="str">
        <f t="shared" si="40"/>
        <v>A</v>
      </c>
    </row>
    <row r="510" spans="1:13" x14ac:dyDescent="0.3">
      <c r="A510" s="23" t="s">
        <v>478</v>
      </c>
      <c r="B510" s="28" t="s">
        <v>1636</v>
      </c>
      <c r="C510" s="25" t="s">
        <v>2332</v>
      </c>
      <c r="D510" s="25" t="s">
        <v>2316</v>
      </c>
      <c r="E510" s="43">
        <v>20</v>
      </c>
      <c r="F510" s="15">
        <v>49.33</v>
      </c>
      <c r="G510" s="3">
        <f t="shared" si="37"/>
        <v>986.59999999999991</v>
      </c>
      <c r="H510" s="48" t="str">
        <f t="shared" si="38"/>
        <v/>
      </c>
      <c r="I510" s="48" t="e">
        <f>IF(M510&lt;&gt;M511,COUNTA($G$2:G510),NA())</f>
        <v>#N/A</v>
      </c>
      <c r="J510" s="55">
        <f t="shared" si="39"/>
        <v>1.779554695026605E-4</v>
      </c>
      <c r="K510" s="56">
        <f t="shared" si="41"/>
        <v>0.96483614713169219</v>
      </c>
      <c r="L510" s="47"/>
      <c r="M510" s="11" t="str">
        <f t="shared" si="40"/>
        <v>A</v>
      </c>
    </row>
    <row r="511" spans="1:13" x14ac:dyDescent="0.3">
      <c r="A511" s="23" t="s">
        <v>978</v>
      </c>
      <c r="B511" s="29" t="s">
        <v>2129</v>
      </c>
      <c r="C511" s="25" t="s">
        <v>2319</v>
      </c>
      <c r="D511" s="25" t="s">
        <v>2318</v>
      </c>
      <c r="E511" s="43">
        <v>10</v>
      </c>
      <c r="F511" s="15">
        <v>98.01</v>
      </c>
      <c r="G511" s="3">
        <f t="shared" si="37"/>
        <v>980.1</v>
      </c>
      <c r="H511" s="48" t="str">
        <f t="shared" si="38"/>
        <v/>
      </c>
      <c r="I511" s="48" t="e">
        <f>IF(M511&lt;&gt;M512,COUNTA($G$2:G511),NA())</f>
        <v>#N/A</v>
      </c>
      <c r="J511" s="55">
        <f t="shared" si="39"/>
        <v>1.7678304850958604E-4</v>
      </c>
      <c r="K511" s="56">
        <f t="shared" si="41"/>
        <v>0.96501293018020173</v>
      </c>
      <c r="L511" s="47"/>
      <c r="M511" s="11" t="str">
        <f t="shared" si="40"/>
        <v>A</v>
      </c>
    </row>
    <row r="512" spans="1:13" x14ac:dyDescent="0.3">
      <c r="A512" s="23" t="s">
        <v>981</v>
      </c>
      <c r="B512" s="28" t="s">
        <v>2132</v>
      </c>
      <c r="C512" s="25" t="s">
        <v>2319</v>
      </c>
      <c r="D512" s="25" t="s">
        <v>2318</v>
      </c>
      <c r="E512" s="43">
        <v>10</v>
      </c>
      <c r="F512" s="15">
        <v>98.01</v>
      </c>
      <c r="G512" s="3">
        <f t="shared" si="37"/>
        <v>980.1</v>
      </c>
      <c r="H512" s="48" t="str">
        <f t="shared" si="38"/>
        <v/>
      </c>
      <c r="I512" s="48" t="e">
        <f>IF(M512&lt;&gt;M513,COUNTA($G$2:G512),NA())</f>
        <v>#N/A</v>
      </c>
      <c r="J512" s="55">
        <f t="shared" si="39"/>
        <v>1.7678304850958604E-4</v>
      </c>
      <c r="K512" s="56">
        <f t="shared" si="41"/>
        <v>0.96518971322871128</v>
      </c>
      <c r="L512" s="47"/>
      <c r="M512" s="11" t="str">
        <f t="shared" si="40"/>
        <v>A</v>
      </c>
    </row>
    <row r="513" spans="1:13" x14ac:dyDescent="0.3">
      <c r="A513" s="23" t="s">
        <v>463</v>
      </c>
      <c r="B513" s="28" t="s">
        <v>1622</v>
      </c>
      <c r="C513" s="25" t="s">
        <v>2332</v>
      </c>
      <c r="D513" s="25" t="s">
        <v>2316</v>
      </c>
      <c r="E513" s="43">
        <v>20</v>
      </c>
      <c r="F513" s="15">
        <v>48.82</v>
      </c>
      <c r="G513" s="3">
        <f t="shared" si="37"/>
        <v>976.4</v>
      </c>
      <c r="H513" s="48" t="str">
        <f t="shared" si="38"/>
        <v/>
      </c>
      <c r="I513" s="48" t="e">
        <f>IF(M513&lt;&gt;M514,COUNTA($G$2:G513),NA())</f>
        <v>#N/A</v>
      </c>
      <c r="J513" s="55">
        <f t="shared" si="39"/>
        <v>1.7611567040583595E-4</v>
      </c>
      <c r="K513" s="56">
        <f t="shared" si="41"/>
        <v>0.96536582889911715</v>
      </c>
      <c r="L513" s="47"/>
      <c r="M513" s="11" t="str">
        <f t="shared" si="40"/>
        <v>A</v>
      </c>
    </row>
    <row r="514" spans="1:13" x14ac:dyDescent="0.3">
      <c r="A514" s="23" t="s">
        <v>1113</v>
      </c>
      <c r="B514" s="28" t="s">
        <v>2264</v>
      </c>
      <c r="C514" s="25" t="s">
        <v>2319</v>
      </c>
      <c r="D514" s="25" t="s">
        <v>2318</v>
      </c>
      <c r="E514" s="43">
        <v>800</v>
      </c>
      <c r="F514" s="15">
        <v>1.22</v>
      </c>
      <c r="G514" s="3">
        <f t="shared" ref="G514:G577" si="42">E514*F514</f>
        <v>976</v>
      </c>
      <c r="H514" s="48" t="str">
        <f t="shared" si="38"/>
        <v/>
      </c>
      <c r="I514" s="48" t="e">
        <f>IF(M514&lt;&gt;M515,COUNTA($G$2:G514),NA())</f>
        <v>#N/A</v>
      </c>
      <c r="J514" s="55">
        <f t="shared" si="39"/>
        <v>1.7604352142164674E-4</v>
      </c>
      <c r="K514" s="56">
        <f t="shared" si="41"/>
        <v>0.96554187242053879</v>
      </c>
      <c r="L514" s="47"/>
      <c r="M514" s="11" t="str">
        <f t="shared" si="40"/>
        <v>A</v>
      </c>
    </row>
    <row r="515" spans="1:13" x14ac:dyDescent="0.3">
      <c r="A515" s="23" t="s">
        <v>1040</v>
      </c>
      <c r="B515" s="28" t="s">
        <v>2191</v>
      </c>
      <c r="C515" s="25" t="s">
        <v>2319</v>
      </c>
      <c r="D515" s="25" t="s">
        <v>2318</v>
      </c>
      <c r="E515" s="43">
        <v>5</v>
      </c>
      <c r="F515" s="15">
        <v>195.11</v>
      </c>
      <c r="G515" s="3">
        <f t="shared" si="42"/>
        <v>975.55000000000007</v>
      </c>
      <c r="H515" s="48" t="str">
        <f t="shared" ref="H515:H578" si="43">IFERROR(I515,"")</f>
        <v/>
      </c>
      <c r="I515" s="48" t="e">
        <f>IF(M515&lt;&gt;M516,COUNTA($G$2:G515),NA())</f>
        <v>#N/A</v>
      </c>
      <c r="J515" s="55">
        <f t="shared" ref="J515:J578" si="44">G515/$U$2</f>
        <v>1.7596235381443391E-4</v>
      </c>
      <c r="K515" s="56">
        <f t="shared" si="41"/>
        <v>0.96571783477435325</v>
      </c>
      <c r="L515" s="47"/>
      <c r="M515" s="11" t="str">
        <f t="shared" ref="M515:M578" si="45">VLOOKUP(G515,$P$2:$R$4,2,TRUE)</f>
        <v>A</v>
      </c>
    </row>
    <row r="516" spans="1:13" x14ac:dyDescent="0.3">
      <c r="A516" s="23" t="s">
        <v>706</v>
      </c>
      <c r="B516" s="28" t="s">
        <v>1860</v>
      </c>
      <c r="C516" s="25" t="s">
        <v>2319</v>
      </c>
      <c r="D516" s="25" t="s">
        <v>2318</v>
      </c>
      <c r="E516" s="43">
        <v>20</v>
      </c>
      <c r="F516" s="15">
        <v>48.68</v>
      </c>
      <c r="G516" s="3">
        <f t="shared" si="42"/>
        <v>973.6</v>
      </c>
      <c r="H516" s="48" t="str">
        <f t="shared" si="43"/>
        <v/>
      </c>
      <c r="I516" s="48" t="e">
        <f>IF(M516&lt;&gt;M517,COUNTA($G$2:G516),NA())</f>
        <v>#N/A</v>
      </c>
      <c r="J516" s="55">
        <f t="shared" si="44"/>
        <v>1.7561062751651155E-4</v>
      </c>
      <c r="K516" s="56">
        <f t="shared" ref="K516:K579" si="46">K515+J516</f>
        <v>0.96589344540186972</v>
      </c>
      <c r="L516" s="47"/>
      <c r="M516" s="11" t="str">
        <f t="shared" si="45"/>
        <v>A</v>
      </c>
    </row>
    <row r="517" spans="1:13" x14ac:dyDescent="0.3">
      <c r="A517" s="23" t="s">
        <v>248</v>
      </c>
      <c r="B517" s="28" t="s">
        <v>1408</v>
      </c>
      <c r="C517" s="25" t="s">
        <v>2319</v>
      </c>
      <c r="D517" s="25" t="s">
        <v>2316</v>
      </c>
      <c r="E517" s="43">
        <v>600</v>
      </c>
      <c r="F517" s="15">
        <v>1.62</v>
      </c>
      <c r="G517" s="3">
        <f t="shared" si="42"/>
        <v>972.00000000000011</v>
      </c>
      <c r="H517" s="48" t="str">
        <f t="shared" si="43"/>
        <v/>
      </c>
      <c r="I517" s="48" t="e">
        <f>IF(M517&lt;&gt;M518,COUNTA($G$2:G517),NA())</f>
        <v>#N/A</v>
      </c>
      <c r="J517" s="55">
        <f t="shared" si="44"/>
        <v>1.7532203157975476E-4</v>
      </c>
      <c r="K517" s="56">
        <f t="shared" si="46"/>
        <v>0.96606876743344949</v>
      </c>
      <c r="L517" s="47"/>
      <c r="M517" s="11" t="str">
        <f t="shared" si="45"/>
        <v>A</v>
      </c>
    </row>
    <row r="518" spans="1:13" x14ac:dyDescent="0.3">
      <c r="A518" s="23" t="s">
        <v>926</v>
      </c>
      <c r="B518" s="29" t="s">
        <v>2077</v>
      </c>
      <c r="C518" s="25" t="s">
        <v>2356</v>
      </c>
      <c r="D518" s="25" t="s">
        <v>2316</v>
      </c>
      <c r="E518" s="43">
        <v>9</v>
      </c>
      <c r="F518" s="15">
        <v>107.99</v>
      </c>
      <c r="G518" s="3">
        <f t="shared" si="42"/>
        <v>971.91</v>
      </c>
      <c r="H518" s="48" t="str">
        <f t="shared" si="43"/>
        <v/>
      </c>
      <c r="I518" s="48" t="e">
        <f>IF(M518&lt;&gt;M519,COUNTA($G$2:G518),NA())</f>
        <v>#N/A</v>
      </c>
      <c r="J518" s="55">
        <f t="shared" si="44"/>
        <v>1.7530579805831217E-4</v>
      </c>
      <c r="K518" s="56">
        <f t="shared" si="46"/>
        <v>0.96624407323150785</v>
      </c>
      <c r="L518" s="47"/>
      <c r="M518" s="11" t="str">
        <f t="shared" si="45"/>
        <v>A</v>
      </c>
    </row>
    <row r="519" spans="1:13" x14ac:dyDescent="0.3">
      <c r="A519" s="23" t="s">
        <v>775</v>
      </c>
      <c r="B519" s="28" t="s">
        <v>1929</v>
      </c>
      <c r="C519" s="25" t="s">
        <v>2345</v>
      </c>
      <c r="D519" s="25" t="s">
        <v>2318</v>
      </c>
      <c r="E519" s="43">
        <v>1</v>
      </c>
      <c r="F519" s="15">
        <v>968.36</v>
      </c>
      <c r="G519" s="3">
        <f t="shared" si="42"/>
        <v>968.36</v>
      </c>
      <c r="H519" s="48" t="str">
        <f t="shared" si="43"/>
        <v/>
      </c>
      <c r="I519" s="48" t="e">
        <f>IF(M519&lt;&gt;M520,COUNTA($G$2:G519),NA())</f>
        <v>#N/A</v>
      </c>
      <c r="J519" s="55">
        <f t="shared" si="44"/>
        <v>1.7466547582363303E-4</v>
      </c>
      <c r="K519" s="56">
        <f t="shared" si="46"/>
        <v>0.96641873870733153</v>
      </c>
      <c r="L519" s="47"/>
      <c r="M519" s="11" t="str">
        <f t="shared" si="45"/>
        <v>A</v>
      </c>
    </row>
    <row r="520" spans="1:13" x14ac:dyDescent="0.3">
      <c r="A520" s="23" t="s">
        <v>394</v>
      </c>
      <c r="B520" s="28" t="s">
        <v>1554</v>
      </c>
      <c r="C520" s="25" t="s">
        <v>2326</v>
      </c>
      <c r="D520" s="25" t="s">
        <v>2316</v>
      </c>
      <c r="E520" s="43">
        <v>15</v>
      </c>
      <c r="F520" s="15">
        <v>64.03</v>
      </c>
      <c r="G520" s="3">
        <f t="shared" si="42"/>
        <v>960.45</v>
      </c>
      <c r="H520" s="48" t="str">
        <f t="shared" si="43"/>
        <v/>
      </c>
      <c r="I520" s="48" t="e">
        <f>IF(M520&lt;&gt;M521,COUNTA($G$2:G520),NA())</f>
        <v>#N/A</v>
      </c>
      <c r="J520" s="55">
        <f t="shared" si="44"/>
        <v>1.7323872966129163E-4</v>
      </c>
      <c r="K520" s="56">
        <f t="shared" si="46"/>
        <v>0.96659197743699277</v>
      </c>
      <c r="L520" s="47"/>
      <c r="M520" s="11" t="str">
        <f t="shared" si="45"/>
        <v>A</v>
      </c>
    </row>
    <row r="521" spans="1:13" x14ac:dyDescent="0.3">
      <c r="A521" s="23" t="s">
        <v>479</v>
      </c>
      <c r="B521" s="28" t="s">
        <v>1637</v>
      </c>
      <c r="C521" s="25" t="s">
        <v>2332</v>
      </c>
      <c r="D521" s="25" t="s">
        <v>2316</v>
      </c>
      <c r="E521" s="43">
        <v>12</v>
      </c>
      <c r="F521" s="15">
        <v>79.34</v>
      </c>
      <c r="G521" s="3">
        <f t="shared" si="42"/>
        <v>952.08</v>
      </c>
      <c r="H521" s="48" t="str">
        <f t="shared" si="43"/>
        <v/>
      </c>
      <c r="I521" s="48" t="e">
        <f>IF(M521&lt;&gt;M522,COUNTA($G$2:G521),NA())</f>
        <v>#N/A</v>
      </c>
      <c r="J521" s="55">
        <f t="shared" si="44"/>
        <v>1.7172901216713261E-4</v>
      </c>
      <c r="K521" s="56">
        <f t="shared" si="46"/>
        <v>0.96676370644915988</v>
      </c>
      <c r="L521" s="47"/>
      <c r="M521" s="11" t="str">
        <f t="shared" si="45"/>
        <v>A</v>
      </c>
    </row>
    <row r="522" spans="1:13" x14ac:dyDescent="0.3">
      <c r="A522" s="23" t="s">
        <v>883</v>
      </c>
      <c r="B522" s="28" t="s">
        <v>2034</v>
      </c>
      <c r="C522" s="25" t="s">
        <v>2328</v>
      </c>
      <c r="D522" s="25" t="s">
        <v>2318</v>
      </c>
      <c r="E522" s="43">
        <v>6</v>
      </c>
      <c r="F522" s="15">
        <v>158.49</v>
      </c>
      <c r="G522" s="3">
        <f t="shared" si="42"/>
        <v>950.94</v>
      </c>
      <c r="H522" s="48" t="str">
        <f t="shared" si="43"/>
        <v/>
      </c>
      <c r="I522" s="48" t="e">
        <f>IF(M522&lt;&gt;M523,COUNTA($G$2:G522),NA())</f>
        <v>#N/A</v>
      </c>
      <c r="J522" s="55">
        <f t="shared" si="44"/>
        <v>1.7152338756219342E-4</v>
      </c>
      <c r="K522" s="56">
        <f t="shared" si="46"/>
        <v>0.96693522983672209</v>
      </c>
      <c r="L522" s="47"/>
      <c r="M522" s="11" t="str">
        <f t="shared" si="45"/>
        <v>A</v>
      </c>
    </row>
    <row r="523" spans="1:13" x14ac:dyDescent="0.3">
      <c r="A523" s="23" t="s">
        <v>223</v>
      </c>
      <c r="B523" s="28" t="s">
        <v>1383</v>
      </c>
      <c r="C523" s="25" t="s">
        <v>2319</v>
      </c>
      <c r="D523" s="25" t="s">
        <v>2316</v>
      </c>
      <c r="E523" s="43">
        <v>5</v>
      </c>
      <c r="F523" s="15">
        <v>188.8</v>
      </c>
      <c r="G523" s="3">
        <f t="shared" si="42"/>
        <v>944</v>
      </c>
      <c r="H523" s="48" t="str">
        <f t="shared" si="43"/>
        <v/>
      </c>
      <c r="I523" s="48" t="e">
        <f>IF(M523&lt;&gt;M524,COUNTA($G$2:G523),NA())</f>
        <v>#N/A</v>
      </c>
      <c r="J523" s="55">
        <f t="shared" si="44"/>
        <v>1.7027160268651077E-4</v>
      </c>
      <c r="K523" s="56">
        <f t="shared" si="46"/>
        <v>0.96710550143940854</v>
      </c>
      <c r="L523" s="47"/>
      <c r="M523" s="11" t="str">
        <f t="shared" si="45"/>
        <v>A</v>
      </c>
    </row>
    <row r="524" spans="1:13" x14ac:dyDescent="0.3">
      <c r="A524" s="23" t="s">
        <v>158</v>
      </c>
      <c r="B524" s="28" t="s">
        <v>1319</v>
      </c>
      <c r="C524" s="25" t="s">
        <v>2332</v>
      </c>
      <c r="D524" s="25" t="s">
        <v>2316</v>
      </c>
      <c r="E524" s="43">
        <v>20</v>
      </c>
      <c r="F524" s="15">
        <v>47.19</v>
      </c>
      <c r="G524" s="3">
        <f t="shared" si="42"/>
        <v>943.8</v>
      </c>
      <c r="H524" s="48" t="str">
        <f t="shared" si="43"/>
        <v/>
      </c>
      <c r="I524" s="48" t="e">
        <f>IF(M524&lt;&gt;M525,COUNTA($G$2:G524),NA())</f>
        <v>#N/A</v>
      </c>
      <c r="J524" s="55">
        <f t="shared" si="44"/>
        <v>1.7023552819441618E-4</v>
      </c>
      <c r="K524" s="56">
        <f t="shared" si="46"/>
        <v>0.96727573696760294</v>
      </c>
      <c r="L524" s="47"/>
      <c r="M524" s="11" t="str">
        <f t="shared" si="45"/>
        <v>A</v>
      </c>
    </row>
    <row r="525" spans="1:13" x14ac:dyDescent="0.3">
      <c r="A525" s="23" t="s">
        <v>1019</v>
      </c>
      <c r="B525" s="28" t="s">
        <v>2170</v>
      </c>
      <c r="C525" s="25" t="s">
        <v>2345</v>
      </c>
      <c r="D525" s="25" t="s">
        <v>2318</v>
      </c>
      <c r="E525" s="43">
        <v>22</v>
      </c>
      <c r="F525" s="15">
        <v>42.9</v>
      </c>
      <c r="G525" s="3">
        <f t="shared" si="42"/>
        <v>943.8</v>
      </c>
      <c r="H525" s="48" t="str">
        <f t="shared" si="43"/>
        <v/>
      </c>
      <c r="I525" s="48" t="e">
        <f>IF(M525&lt;&gt;M526,COUNTA($G$2:G525),NA())</f>
        <v>#N/A</v>
      </c>
      <c r="J525" s="55">
        <f t="shared" si="44"/>
        <v>1.7023552819441618E-4</v>
      </c>
      <c r="K525" s="56">
        <f t="shared" si="46"/>
        <v>0.96744597249579734</v>
      </c>
      <c r="L525" s="47"/>
      <c r="M525" s="11" t="str">
        <f t="shared" si="45"/>
        <v>A</v>
      </c>
    </row>
    <row r="526" spans="1:13" x14ac:dyDescent="0.3">
      <c r="A526" s="23" t="s">
        <v>338</v>
      </c>
      <c r="B526" s="28" t="s">
        <v>1498</v>
      </c>
      <c r="C526" s="25" t="s">
        <v>2319</v>
      </c>
      <c r="D526" s="25" t="s">
        <v>2318</v>
      </c>
      <c r="E526" s="43">
        <v>12</v>
      </c>
      <c r="F526" s="15">
        <v>78.58</v>
      </c>
      <c r="G526" s="3">
        <f t="shared" si="42"/>
        <v>942.96</v>
      </c>
      <c r="H526" s="48" t="str">
        <f t="shared" si="43"/>
        <v/>
      </c>
      <c r="I526" s="48" t="e">
        <f>IF(M526&lt;&gt;M527,COUNTA($G$2:G526),NA())</f>
        <v>#N/A</v>
      </c>
      <c r="J526" s="55">
        <f t="shared" si="44"/>
        <v>1.7008401532761887E-4</v>
      </c>
      <c r="K526" s="56">
        <f t="shared" si="46"/>
        <v>0.96761605651112492</v>
      </c>
      <c r="L526" s="47"/>
      <c r="M526" s="11" t="str">
        <f t="shared" si="45"/>
        <v>A</v>
      </c>
    </row>
    <row r="527" spans="1:13" x14ac:dyDescent="0.3">
      <c r="A527" s="23" t="s">
        <v>1134</v>
      </c>
      <c r="B527" s="28" t="s">
        <v>2285</v>
      </c>
      <c r="C527" s="25" t="s">
        <v>2319</v>
      </c>
      <c r="D527" s="25" t="s">
        <v>2318</v>
      </c>
      <c r="E527" s="43">
        <v>69</v>
      </c>
      <c r="F527" s="15">
        <v>13.61</v>
      </c>
      <c r="G527" s="3">
        <f t="shared" si="42"/>
        <v>939.08999999999992</v>
      </c>
      <c r="H527" s="48" t="str">
        <f t="shared" si="43"/>
        <v/>
      </c>
      <c r="I527" s="48" t="e">
        <f>IF(M527&lt;&gt;M528,COUNTA($G$2:G527),NA())</f>
        <v>#N/A</v>
      </c>
      <c r="J527" s="55">
        <f t="shared" si="44"/>
        <v>1.6938597390558834E-4</v>
      </c>
      <c r="K527" s="56">
        <f t="shared" si="46"/>
        <v>0.96778544248503051</v>
      </c>
      <c r="L527" s="47"/>
      <c r="M527" s="11" t="str">
        <f t="shared" si="45"/>
        <v>A</v>
      </c>
    </row>
    <row r="528" spans="1:13" x14ac:dyDescent="0.3">
      <c r="A528" s="23" t="s">
        <v>640</v>
      </c>
      <c r="B528" s="28" t="s">
        <v>1362</v>
      </c>
      <c r="C528" s="25" t="s">
        <v>2319</v>
      </c>
      <c r="D528" s="25" t="s">
        <v>2316</v>
      </c>
      <c r="E528" s="43">
        <v>31</v>
      </c>
      <c r="F528" s="15">
        <v>29.92</v>
      </c>
      <c r="G528" s="3">
        <f t="shared" si="42"/>
        <v>927.5200000000001</v>
      </c>
      <c r="H528" s="48" t="str">
        <f t="shared" si="43"/>
        <v/>
      </c>
      <c r="I528" s="48" t="e">
        <f>IF(M528&lt;&gt;M529,COUNTA($G$2:G528),NA())</f>
        <v>#N/A</v>
      </c>
      <c r="J528" s="55">
        <f t="shared" si="44"/>
        <v>1.672990645379158E-4</v>
      </c>
      <c r="K528" s="56">
        <f t="shared" si="46"/>
        <v>0.96795274154956845</v>
      </c>
      <c r="L528" s="47"/>
      <c r="M528" s="11" t="str">
        <f t="shared" si="45"/>
        <v>A</v>
      </c>
    </row>
    <row r="529" spans="1:13" x14ac:dyDescent="0.3">
      <c r="A529" s="23" t="s">
        <v>1062</v>
      </c>
      <c r="B529" s="28" t="s">
        <v>2213</v>
      </c>
      <c r="C529" s="25" t="s">
        <v>2345</v>
      </c>
      <c r="D529" s="25" t="s">
        <v>2318</v>
      </c>
      <c r="E529" s="43">
        <v>10</v>
      </c>
      <c r="F529" s="15">
        <v>92.53</v>
      </c>
      <c r="G529" s="3">
        <f t="shared" si="42"/>
        <v>925.3</v>
      </c>
      <c r="H529" s="48" t="str">
        <f t="shared" si="43"/>
        <v/>
      </c>
      <c r="I529" s="48" t="e">
        <f>IF(M529&lt;&gt;M530,COUNTA($G$2:G529),NA())</f>
        <v>#N/A</v>
      </c>
      <c r="J529" s="55">
        <f t="shared" si="44"/>
        <v>1.668986376756657E-4</v>
      </c>
      <c r="K529" s="56">
        <f t="shared" si="46"/>
        <v>0.96811964018724417</v>
      </c>
      <c r="L529" s="47"/>
      <c r="M529" s="11" t="str">
        <f t="shared" si="45"/>
        <v>A</v>
      </c>
    </row>
    <row r="530" spans="1:13" x14ac:dyDescent="0.3">
      <c r="A530" s="23" t="s">
        <v>447</v>
      </c>
      <c r="B530" s="28" t="s">
        <v>1606</v>
      </c>
      <c r="C530" s="25" t="s">
        <v>2319</v>
      </c>
      <c r="D530" s="25" t="s">
        <v>2318</v>
      </c>
      <c r="E530" s="43">
        <v>26</v>
      </c>
      <c r="F530" s="15">
        <v>35.5</v>
      </c>
      <c r="G530" s="3">
        <f t="shared" si="42"/>
        <v>923</v>
      </c>
      <c r="H530" s="48" t="str">
        <f t="shared" si="43"/>
        <v/>
      </c>
      <c r="I530" s="48" t="e">
        <f>IF(M530&lt;&gt;M531,COUNTA($G$2:G530),NA())</f>
        <v>#N/A</v>
      </c>
      <c r="J530" s="55">
        <f t="shared" si="44"/>
        <v>1.6648378101657781E-4</v>
      </c>
      <c r="K530" s="56">
        <f t="shared" si="46"/>
        <v>0.96828612396826075</v>
      </c>
      <c r="L530" s="47"/>
      <c r="M530" s="11" t="str">
        <f t="shared" si="45"/>
        <v>A</v>
      </c>
    </row>
    <row r="531" spans="1:13" x14ac:dyDescent="0.3">
      <c r="A531" s="23" t="s">
        <v>1009</v>
      </c>
      <c r="B531" s="29" t="s">
        <v>2160</v>
      </c>
      <c r="C531" s="25" t="s">
        <v>2345</v>
      </c>
      <c r="D531" s="25" t="s">
        <v>2318</v>
      </c>
      <c r="E531" s="43">
        <v>55</v>
      </c>
      <c r="F531" s="15">
        <v>16.670000000000002</v>
      </c>
      <c r="G531" s="3">
        <f t="shared" si="42"/>
        <v>916.85000000000014</v>
      </c>
      <c r="H531" s="48" t="str">
        <f t="shared" si="43"/>
        <v/>
      </c>
      <c r="I531" s="48" t="e">
        <f>IF(M531&lt;&gt;M532,COUNTA($G$2:G531),NA())</f>
        <v>#N/A</v>
      </c>
      <c r="J531" s="55">
        <f t="shared" si="44"/>
        <v>1.6537449038466889E-4</v>
      </c>
      <c r="K531" s="56">
        <f t="shared" si="46"/>
        <v>0.96845149845864542</v>
      </c>
      <c r="L531" s="47"/>
      <c r="M531" s="11" t="str">
        <f t="shared" si="45"/>
        <v>A</v>
      </c>
    </row>
    <row r="532" spans="1:13" x14ac:dyDescent="0.3">
      <c r="A532" s="23" t="s">
        <v>1029</v>
      </c>
      <c r="B532" s="28" t="s">
        <v>2180</v>
      </c>
      <c r="C532" s="25" t="s">
        <v>2319</v>
      </c>
      <c r="D532" s="25" t="s">
        <v>2318</v>
      </c>
      <c r="E532" s="43">
        <v>2</v>
      </c>
      <c r="F532" s="15">
        <v>458.02</v>
      </c>
      <c r="G532" s="3">
        <f t="shared" si="42"/>
        <v>916.04</v>
      </c>
      <c r="H532" s="48" t="str">
        <f t="shared" si="43"/>
        <v/>
      </c>
      <c r="I532" s="48" t="e">
        <f>IF(M532&lt;&gt;M533,COUNTA($G$2:G532),NA())</f>
        <v>#N/A</v>
      </c>
      <c r="J532" s="55">
        <f t="shared" si="44"/>
        <v>1.6522838869168573E-4</v>
      </c>
      <c r="K532" s="56">
        <f t="shared" si="46"/>
        <v>0.96861672684733713</v>
      </c>
      <c r="L532" s="47"/>
      <c r="M532" s="11" t="str">
        <f t="shared" si="45"/>
        <v>A</v>
      </c>
    </row>
    <row r="533" spans="1:13" x14ac:dyDescent="0.3">
      <c r="A533" s="23" t="s">
        <v>108</v>
      </c>
      <c r="B533" s="29" t="s">
        <v>1269</v>
      </c>
      <c r="C533" s="25" t="s">
        <v>2319</v>
      </c>
      <c r="D533" s="25" t="s">
        <v>2316</v>
      </c>
      <c r="E533" s="43">
        <v>6</v>
      </c>
      <c r="F533" s="15">
        <v>152.44999999999999</v>
      </c>
      <c r="G533" s="3">
        <f t="shared" si="42"/>
        <v>914.69999999999993</v>
      </c>
      <c r="H533" s="48" t="str">
        <f t="shared" si="43"/>
        <v/>
      </c>
      <c r="I533" s="48" t="e">
        <f>IF(M533&lt;&gt;M534,COUNTA($G$2:G533),NA())</f>
        <v>#N/A</v>
      </c>
      <c r="J533" s="55">
        <f t="shared" si="44"/>
        <v>1.6498668959465191E-4</v>
      </c>
      <c r="K533" s="56">
        <f t="shared" si="46"/>
        <v>0.96878171353693177</v>
      </c>
      <c r="L533" s="47"/>
      <c r="M533" s="11" t="str">
        <f t="shared" si="45"/>
        <v>A</v>
      </c>
    </row>
    <row r="534" spans="1:13" x14ac:dyDescent="0.3">
      <c r="A534" s="23" t="s">
        <v>348</v>
      </c>
      <c r="B534" s="28" t="s">
        <v>1508</v>
      </c>
      <c r="C534" s="25" t="s">
        <v>2339</v>
      </c>
      <c r="D534" s="25" t="s">
        <v>2316</v>
      </c>
      <c r="E534" s="43">
        <v>37</v>
      </c>
      <c r="F534" s="15">
        <v>24.64</v>
      </c>
      <c r="G534" s="3">
        <f t="shared" si="42"/>
        <v>911.68000000000006</v>
      </c>
      <c r="H534" s="48" t="str">
        <f t="shared" si="43"/>
        <v/>
      </c>
      <c r="I534" s="48" t="e">
        <f>IF(M534&lt;&gt;M535,COUNTA($G$2:G534),NA())</f>
        <v>#N/A</v>
      </c>
      <c r="J534" s="55">
        <f t="shared" si="44"/>
        <v>1.6444196476402348E-4</v>
      </c>
      <c r="K534" s="56">
        <f t="shared" si="46"/>
        <v>0.96894615550169583</v>
      </c>
      <c r="L534" s="47"/>
      <c r="M534" s="11" t="str">
        <f t="shared" si="45"/>
        <v>A</v>
      </c>
    </row>
    <row r="535" spans="1:13" x14ac:dyDescent="0.3">
      <c r="A535" s="23" t="s">
        <v>209</v>
      </c>
      <c r="B535" s="28" t="s">
        <v>1369</v>
      </c>
      <c r="C535" s="25" t="s">
        <v>2346</v>
      </c>
      <c r="D535" s="25" t="s">
        <v>2318</v>
      </c>
      <c r="E535" s="43">
        <v>2</v>
      </c>
      <c r="F535" s="15">
        <v>455</v>
      </c>
      <c r="G535" s="3">
        <f t="shared" si="42"/>
        <v>910</v>
      </c>
      <c r="H535" s="48" t="str">
        <f t="shared" si="43"/>
        <v/>
      </c>
      <c r="I535" s="48" t="e">
        <f>IF(M535&lt;&gt;M536,COUNTA($G$2:G535),NA())</f>
        <v>#N/A</v>
      </c>
      <c r="J535" s="55">
        <f t="shared" si="44"/>
        <v>1.6413893903042883E-4</v>
      </c>
      <c r="K535" s="56">
        <f t="shared" si="46"/>
        <v>0.96911029444072627</v>
      </c>
      <c r="L535" s="47"/>
      <c r="M535" s="11" t="str">
        <f t="shared" si="45"/>
        <v>A</v>
      </c>
    </row>
    <row r="536" spans="1:13" x14ac:dyDescent="0.3">
      <c r="A536" s="23" t="s">
        <v>172</v>
      </c>
      <c r="B536" s="28" t="s">
        <v>1333</v>
      </c>
      <c r="C536" s="25" t="s">
        <v>2333</v>
      </c>
      <c r="D536" s="25" t="s">
        <v>2318</v>
      </c>
      <c r="E536" s="43">
        <v>5</v>
      </c>
      <c r="F536" s="15">
        <v>181.5</v>
      </c>
      <c r="G536" s="3">
        <f t="shared" si="42"/>
        <v>907.5</v>
      </c>
      <c r="H536" s="48" t="str">
        <f t="shared" si="43"/>
        <v/>
      </c>
      <c r="I536" s="48" t="e">
        <f>IF(M536&lt;&gt;M537,COUNTA($G$2:G536),NA())</f>
        <v>#N/A</v>
      </c>
      <c r="J536" s="55">
        <f t="shared" si="44"/>
        <v>1.6368800787924632E-4</v>
      </c>
      <c r="K536" s="56">
        <f t="shared" si="46"/>
        <v>0.96927398244860552</v>
      </c>
      <c r="L536" s="47"/>
      <c r="M536" s="11" t="str">
        <f t="shared" si="45"/>
        <v>A</v>
      </c>
    </row>
    <row r="537" spans="1:13" x14ac:dyDescent="0.3">
      <c r="A537" s="23" t="s">
        <v>995</v>
      </c>
      <c r="B537" s="28" t="s">
        <v>2146</v>
      </c>
      <c r="C537" s="25" t="s">
        <v>2319</v>
      </c>
      <c r="D537" s="25" t="s">
        <v>2318</v>
      </c>
      <c r="E537" s="43">
        <v>5</v>
      </c>
      <c r="F537" s="15">
        <v>181.41</v>
      </c>
      <c r="G537" s="3">
        <f t="shared" si="42"/>
        <v>907.05</v>
      </c>
      <c r="H537" s="48" t="str">
        <f t="shared" si="43"/>
        <v/>
      </c>
      <c r="I537" s="48" t="e">
        <f>IF(M537&lt;&gt;M538,COUNTA($G$2:G537),NA())</f>
        <v>#N/A</v>
      </c>
      <c r="J537" s="55">
        <f t="shared" si="44"/>
        <v>1.6360684027203346E-4</v>
      </c>
      <c r="K537" s="56">
        <f t="shared" si="46"/>
        <v>0.96943758928887758</v>
      </c>
      <c r="L537" s="47"/>
      <c r="M537" s="11" t="str">
        <f t="shared" si="45"/>
        <v>A</v>
      </c>
    </row>
    <row r="538" spans="1:13" x14ac:dyDescent="0.3">
      <c r="A538" s="23" t="s">
        <v>971</v>
      </c>
      <c r="B538" s="28" t="s">
        <v>2122</v>
      </c>
      <c r="C538" s="25" t="s">
        <v>2337</v>
      </c>
      <c r="D538" s="25" t="s">
        <v>2318</v>
      </c>
      <c r="E538" s="43">
        <v>10</v>
      </c>
      <c r="F538" s="15">
        <v>90.66</v>
      </c>
      <c r="G538" s="3">
        <f t="shared" si="42"/>
        <v>906.59999999999991</v>
      </c>
      <c r="H538" s="48" t="str">
        <f t="shared" si="43"/>
        <v/>
      </c>
      <c r="I538" s="48" t="e">
        <f>IF(M538&lt;&gt;M539,COUNTA($G$2:G538),NA())</f>
        <v>#N/A</v>
      </c>
      <c r="J538" s="55">
        <f t="shared" si="44"/>
        <v>1.635256726648206E-4</v>
      </c>
      <c r="K538" s="56">
        <f t="shared" si="46"/>
        <v>0.96960111496154244</v>
      </c>
      <c r="L538" s="47"/>
      <c r="M538" s="11" t="str">
        <f t="shared" si="45"/>
        <v>A</v>
      </c>
    </row>
    <row r="539" spans="1:13" x14ac:dyDescent="0.3">
      <c r="A539" s="23" t="s">
        <v>1097</v>
      </c>
      <c r="B539" s="29" t="s">
        <v>2248</v>
      </c>
      <c r="C539" s="25" t="s">
        <v>2319</v>
      </c>
      <c r="D539" s="25" t="s">
        <v>2318</v>
      </c>
      <c r="E539" s="43">
        <v>5</v>
      </c>
      <c r="F539" s="15">
        <v>181.31</v>
      </c>
      <c r="G539" s="3">
        <f t="shared" si="42"/>
        <v>906.55</v>
      </c>
      <c r="H539" s="48" t="str">
        <f t="shared" si="43"/>
        <v/>
      </c>
      <c r="I539" s="48" t="e">
        <f>IF(M539&lt;&gt;M540,COUNTA($G$2:G539),NA())</f>
        <v>#N/A</v>
      </c>
      <c r="J539" s="55">
        <f t="shared" si="44"/>
        <v>1.6351665404179698E-4</v>
      </c>
      <c r="K539" s="56">
        <f t="shared" si="46"/>
        <v>0.96976463161558424</v>
      </c>
      <c r="L539" s="47"/>
      <c r="M539" s="11" t="str">
        <f t="shared" si="45"/>
        <v>A</v>
      </c>
    </row>
    <row r="540" spans="1:13" x14ac:dyDescent="0.3">
      <c r="A540" s="23" t="s">
        <v>1109</v>
      </c>
      <c r="B540" s="29" t="s">
        <v>2260</v>
      </c>
      <c r="C540" s="25" t="s">
        <v>2319</v>
      </c>
      <c r="D540" s="25" t="s">
        <v>2316</v>
      </c>
      <c r="E540" s="43">
        <v>2831</v>
      </c>
      <c r="F540" s="15">
        <v>0.32</v>
      </c>
      <c r="G540" s="3">
        <f t="shared" si="42"/>
        <v>905.92000000000007</v>
      </c>
      <c r="H540" s="48" t="str">
        <f t="shared" si="43"/>
        <v/>
      </c>
      <c r="I540" s="48" t="e">
        <f>IF(M540&lt;&gt;M541,COUNTA($G$2:G540),NA())</f>
        <v>#N/A</v>
      </c>
      <c r="J540" s="55">
        <f t="shared" si="44"/>
        <v>1.63403019391699E-4</v>
      </c>
      <c r="K540" s="56">
        <f t="shared" si="46"/>
        <v>0.9699280346349759</v>
      </c>
      <c r="L540" s="47"/>
      <c r="M540" s="11" t="str">
        <f t="shared" si="45"/>
        <v>A</v>
      </c>
    </row>
    <row r="541" spans="1:13" x14ac:dyDescent="0.3">
      <c r="A541" s="23" t="s">
        <v>620</v>
      </c>
      <c r="B541" s="28" t="s">
        <v>1777</v>
      </c>
      <c r="C541" s="25" t="s">
        <v>2319</v>
      </c>
      <c r="D541" s="25" t="s">
        <v>2318</v>
      </c>
      <c r="E541" s="43">
        <v>3</v>
      </c>
      <c r="F541" s="15">
        <v>301.7</v>
      </c>
      <c r="G541" s="3">
        <f t="shared" si="42"/>
        <v>905.09999999999991</v>
      </c>
      <c r="H541" s="48" t="str">
        <f t="shared" si="43"/>
        <v/>
      </c>
      <c r="I541" s="48" t="e">
        <f>IF(M541&lt;&gt;M542,COUNTA($G$2:G541),NA())</f>
        <v>#N/A</v>
      </c>
      <c r="J541" s="55">
        <f t="shared" si="44"/>
        <v>1.6325511397411111E-4</v>
      </c>
      <c r="K541" s="56">
        <f t="shared" si="46"/>
        <v>0.97009128974894998</v>
      </c>
      <c r="L541" s="47"/>
      <c r="M541" s="11" t="str">
        <f t="shared" si="45"/>
        <v>A</v>
      </c>
    </row>
    <row r="542" spans="1:13" x14ac:dyDescent="0.3">
      <c r="A542" s="23" t="s">
        <v>974</v>
      </c>
      <c r="B542" s="29" t="s">
        <v>2125</v>
      </c>
      <c r="C542" s="25" t="s">
        <v>2319</v>
      </c>
      <c r="D542" s="25" t="s">
        <v>2318</v>
      </c>
      <c r="E542" s="43">
        <v>5</v>
      </c>
      <c r="F542" s="15">
        <v>180.87</v>
      </c>
      <c r="G542" s="3">
        <f t="shared" si="42"/>
        <v>904.35</v>
      </c>
      <c r="H542" s="48" t="str">
        <f t="shared" si="43"/>
        <v/>
      </c>
      <c r="I542" s="48" t="e">
        <f>IF(M542&lt;&gt;M543,COUNTA($G$2:G542),NA())</f>
        <v>#N/A</v>
      </c>
      <c r="J542" s="55">
        <f t="shared" si="44"/>
        <v>1.6311983462875639E-4</v>
      </c>
      <c r="K542" s="56">
        <f t="shared" si="46"/>
        <v>0.97025440958357878</v>
      </c>
      <c r="L542" s="47"/>
      <c r="M542" s="11" t="str">
        <f t="shared" si="45"/>
        <v>A</v>
      </c>
    </row>
    <row r="543" spans="1:13" x14ac:dyDescent="0.3">
      <c r="A543" s="23" t="s">
        <v>984</v>
      </c>
      <c r="B543" s="28" t="s">
        <v>2135</v>
      </c>
      <c r="C543" s="25" t="s">
        <v>2337</v>
      </c>
      <c r="D543" s="25" t="s">
        <v>2318</v>
      </c>
      <c r="E543" s="43">
        <v>10</v>
      </c>
      <c r="F543" s="15">
        <v>90.3</v>
      </c>
      <c r="G543" s="3">
        <f t="shared" si="42"/>
        <v>903</v>
      </c>
      <c r="H543" s="48" t="str">
        <f t="shared" si="43"/>
        <v/>
      </c>
      <c r="I543" s="48" t="e">
        <f>IF(M543&lt;&gt;M544,COUNTA($G$2:G543),NA())</f>
        <v>#N/A</v>
      </c>
      <c r="J543" s="55">
        <f t="shared" si="44"/>
        <v>1.6287633180711784E-4</v>
      </c>
      <c r="K543" s="56">
        <f t="shared" si="46"/>
        <v>0.9704172859153859</v>
      </c>
      <c r="L543" s="47"/>
      <c r="M543" s="11" t="str">
        <f t="shared" si="45"/>
        <v>A</v>
      </c>
    </row>
    <row r="544" spans="1:13" x14ac:dyDescent="0.3">
      <c r="A544" s="23" t="s">
        <v>376</v>
      </c>
      <c r="B544" s="28" t="s">
        <v>1536</v>
      </c>
      <c r="C544" s="25" t="s">
        <v>2326</v>
      </c>
      <c r="D544" s="25" t="s">
        <v>2316</v>
      </c>
      <c r="E544" s="43">
        <v>7</v>
      </c>
      <c r="F544" s="15">
        <v>128.72</v>
      </c>
      <c r="G544" s="3">
        <f t="shared" si="42"/>
        <v>901.04</v>
      </c>
      <c r="H544" s="48" t="str">
        <f t="shared" si="43"/>
        <v/>
      </c>
      <c r="I544" s="48" t="e">
        <f>IF(M544&lt;&gt;M545,COUNTA($G$2:G544),NA())</f>
        <v>#N/A</v>
      </c>
      <c r="J544" s="55">
        <f t="shared" si="44"/>
        <v>1.6252280178459075E-4</v>
      </c>
      <c r="K544" s="56">
        <f t="shared" si="46"/>
        <v>0.97057980871717053</v>
      </c>
      <c r="L544" s="47"/>
      <c r="M544" s="11" t="str">
        <f t="shared" si="45"/>
        <v>A</v>
      </c>
    </row>
    <row r="545" spans="1:13" x14ac:dyDescent="0.3">
      <c r="A545" s="23" t="s">
        <v>878</v>
      </c>
      <c r="B545" s="28" t="s">
        <v>2029</v>
      </c>
      <c r="C545" s="25" t="s">
        <v>2327</v>
      </c>
      <c r="D545" s="25" t="s">
        <v>2316</v>
      </c>
      <c r="E545" s="43">
        <v>50</v>
      </c>
      <c r="F545" s="15">
        <v>17.98</v>
      </c>
      <c r="G545" s="3">
        <f t="shared" si="42"/>
        <v>899</v>
      </c>
      <c r="H545" s="48" t="str">
        <f t="shared" si="43"/>
        <v/>
      </c>
      <c r="I545" s="48" t="e">
        <f>IF(M545&lt;&gt;M546,COUNTA($G$2:G545),NA())</f>
        <v>#N/A</v>
      </c>
      <c r="J545" s="55">
        <f t="shared" si="44"/>
        <v>1.6215484196522583E-4</v>
      </c>
      <c r="K545" s="56">
        <f t="shared" si="46"/>
        <v>0.97074196355913578</v>
      </c>
      <c r="L545" s="47"/>
      <c r="M545" s="11" t="str">
        <f t="shared" si="45"/>
        <v>A</v>
      </c>
    </row>
    <row r="546" spans="1:13" x14ac:dyDescent="0.3">
      <c r="A546" s="23" t="s">
        <v>540</v>
      </c>
      <c r="B546" s="28" t="s">
        <v>1698</v>
      </c>
      <c r="C546" s="25" t="s">
        <v>2319</v>
      </c>
      <c r="D546" s="25" t="s">
        <v>2318</v>
      </c>
      <c r="E546" s="43">
        <v>2</v>
      </c>
      <c r="F546" s="15">
        <v>449.49</v>
      </c>
      <c r="G546" s="3">
        <f t="shared" si="42"/>
        <v>898.98</v>
      </c>
      <c r="H546" s="48" t="str">
        <f t="shared" si="43"/>
        <v/>
      </c>
      <c r="I546" s="48" t="e">
        <f>IF(M546&lt;&gt;M547,COUNTA($G$2:G546),NA())</f>
        <v>#N/A</v>
      </c>
      <c r="J546" s="55">
        <f t="shared" si="44"/>
        <v>1.6215123451601639E-4</v>
      </c>
      <c r="K546" s="56">
        <f t="shared" si="46"/>
        <v>0.9709041147936518</v>
      </c>
      <c r="L546" s="47"/>
      <c r="M546" s="11" t="str">
        <f t="shared" si="45"/>
        <v>A</v>
      </c>
    </row>
    <row r="547" spans="1:13" x14ac:dyDescent="0.3">
      <c r="A547" s="23" t="s">
        <v>666</v>
      </c>
      <c r="B547" s="28" t="s">
        <v>1820</v>
      </c>
      <c r="C547" s="25" t="s">
        <v>2323</v>
      </c>
      <c r="D547" s="25" t="s">
        <v>2318</v>
      </c>
      <c r="E547" s="43">
        <v>2</v>
      </c>
      <c r="F547" s="15">
        <v>449.49</v>
      </c>
      <c r="G547" s="3">
        <f t="shared" si="42"/>
        <v>898.98</v>
      </c>
      <c r="H547" s="48" t="str">
        <f t="shared" si="43"/>
        <v/>
      </c>
      <c r="I547" s="48" t="e">
        <f>IF(M547&lt;&gt;M548,COUNTA($G$2:G547),NA())</f>
        <v>#N/A</v>
      </c>
      <c r="J547" s="55">
        <f t="shared" si="44"/>
        <v>1.6215123451601639E-4</v>
      </c>
      <c r="K547" s="56">
        <f t="shared" si="46"/>
        <v>0.97106626602816781</v>
      </c>
      <c r="L547" s="47"/>
      <c r="M547" s="11" t="str">
        <f t="shared" si="45"/>
        <v>A</v>
      </c>
    </row>
    <row r="548" spans="1:13" x14ac:dyDescent="0.3">
      <c r="A548" s="23" t="s">
        <v>952</v>
      </c>
      <c r="B548" s="28" t="s">
        <v>2103</v>
      </c>
      <c r="C548" s="25" t="s">
        <v>2345</v>
      </c>
      <c r="D548" s="25" t="s">
        <v>2316</v>
      </c>
      <c r="E548" s="43">
        <v>25</v>
      </c>
      <c r="F548" s="15">
        <v>35.9</v>
      </c>
      <c r="G548" s="3">
        <f t="shared" si="42"/>
        <v>897.5</v>
      </c>
      <c r="H548" s="48" t="str">
        <f t="shared" si="43"/>
        <v/>
      </c>
      <c r="I548" s="48" t="e">
        <f>IF(M548&lt;&gt;M549,COUNTA($G$2:G548),NA())</f>
        <v>#N/A</v>
      </c>
      <c r="J548" s="55">
        <f t="shared" si="44"/>
        <v>1.6188428327451634E-4</v>
      </c>
      <c r="K548" s="56">
        <f t="shared" si="46"/>
        <v>0.97122815031144238</v>
      </c>
      <c r="L548" s="47"/>
      <c r="M548" s="11" t="str">
        <f t="shared" si="45"/>
        <v>A</v>
      </c>
    </row>
    <row r="549" spans="1:13" x14ac:dyDescent="0.3">
      <c r="A549" s="23" t="s">
        <v>1017</v>
      </c>
      <c r="B549" s="28" t="s">
        <v>2168</v>
      </c>
      <c r="C549" s="25" t="s">
        <v>2345</v>
      </c>
      <c r="D549" s="25" t="s">
        <v>2318</v>
      </c>
      <c r="E549" s="43">
        <v>30</v>
      </c>
      <c r="F549" s="15">
        <v>29.9</v>
      </c>
      <c r="G549" s="3">
        <f t="shared" si="42"/>
        <v>897</v>
      </c>
      <c r="H549" s="48" t="str">
        <f t="shared" si="43"/>
        <v/>
      </c>
      <c r="I549" s="48" t="e">
        <f>IF(M549&lt;&gt;M550,COUNTA($G$2:G549),NA())</f>
        <v>#N/A</v>
      </c>
      <c r="J549" s="55">
        <f t="shared" si="44"/>
        <v>1.6179409704427986E-4</v>
      </c>
      <c r="K549" s="56">
        <f t="shared" si="46"/>
        <v>0.97138994440848669</v>
      </c>
      <c r="L549" s="47"/>
      <c r="M549" s="11" t="str">
        <f t="shared" si="45"/>
        <v>A</v>
      </c>
    </row>
    <row r="550" spans="1:13" x14ac:dyDescent="0.3">
      <c r="A550" s="23" t="s">
        <v>1152</v>
      </c>
      <c r="B550" s="28" t="s">
        <v>2303</v>
      </c>
      <c r="C550" s="25" t="s">
        <v>2319</v>
      </c>
      <c r="D550" s="25" t="s">
        <v>2318</v>
      </c>
      <c r="E550" s="43">
        <v>7</v>
      </c>
      <c r="F550" s="15">
        <v>127.77</v>
      </c>
      <c r="G550" s="3">
        <f t="shared" si="42"/>
        <v>894.39</v>
      </c>
      <c r="H550" s="48" t="str">
        <f t="shared" si="43"/>
        <v/>
      </c>
      <c r="I550" s="48" t="e">
        <f>IF(M550&lt;&gt;M551,COUNTA($G$2:G550),NA())</f>
        <v>#N/A</v>
      </c>
      <c r="J550" s="55">
        <f t="shared" si="44"/>
        <v>1.6132332492244531E-4</v>
      </c>
      <c r="K550" s="56">
        <f t="shared" si="46"/>
        <v>0.97155126773340916</v>
      </c>
      <c r="L550" s="47"/>
      <c r="M550" s="11" t="str">
        <f t="shared" si="45"/>
        <v>A</v>
      </c>
    </row>
    <row r="551" spans="1:13" x14ac:dyDescent="0.3">
      <c r="A551" s="23" t="s">
        <v>1021</v>
      </c>
      <c r="B551" s="28" t="s">
        <v>2172</v>
      </c>
      <c r="C551" s="25" t="s">
        <v>2319</v>
      </c>
      <c r="D551" s="25" t="s">
        <v>2318</v>
      </c>
      <c r="E551" s="43">
        <v>10</v>
      </c>
      <c r="F551" s="15">
        <v>88.85</v>
      </c>
      <c r="G551" s="3">
        <f t="shared" si="42"/>
        <v>888.5</v>
      </c>
      <c r="H551" s="48" t="str">
        <f t="shared" si="43"/>
        <v/>
      </c>
      <c r="I551" s="48" t="e">
        <f>IF(M551&lt;&gt;M552,COUNTA($G$2:G551),NA())</f>
        <v>#N/A</v>
      </c>
      <c r="J551" s="55">
        <f t="shared" si="44"/>
        <v>1.6026093113025936E-4</v>
      </c>
      <c r="K551" s="56">
        <f t="shared" si="46"/>
        <v>0.97171152866453947</v>
      </c>
      <c r="L551" s="47"/>
      <c r="M551" s="11" t="str">
        <f t="shared" si="45"/>
        <v>A</v>
      </c>
    </row>
    <row r="552" spans="1:13" x14ac:dyDescent="0.3">
      <c r="A552" s="23" t="s">
        <v>556</v>
      </c>
      <c r="B552" s="29" t="s">
        <v>1714</v>
      </c>
      <c r="C552" s="25" t="s">
        <v>2319</v>
      </c>
      <c r="D552" s="25" t="s">
        <v>2318</v>
      </c>
      <c r="E552" s="43">
        <v>2</v>
      </c>
      <c r="F552" s="15">
        <v>439.92</v>
      </c>
      <c r="G552" s="3">
        <f t="shared" si="42"/>
        <v>879.84</v>
      </c>
      <c r="H552" s="48" t="str">
        <f t="shared" si="43"/>
        <v/>
      </c>
      <c r="I552" s="48" t="e">
        <f>IF(M552&lt;&gt;M553,COUNTA($G$2:G552),NA())</f>
        <v>#N/A</v>
      </c>
      <c r="J552" s="55">
        <f t="shared" si="44"/>
        <v>1.5869890562256319E-4</v>
      </c>
      <c r="K552" s="56">
        <f t="shared" si="46"/>
        <v>0.97187022757016206</v>
      </c>
      <c r="L552" s="47"/>
      <c r="M552" s="11" t="str">
        <f t="shared" si="45"/>
        <v>A</v>
      </c>
    </row>
    <row r="553" spans="1:13" x14ac:dyDescent="0.3">
      <c r="A553" s="23" t="s">
        <v>983</v>
      </c>
      <c r="B553" s="28" t="s">
        <v>2134</v>
      </c>
      <c r="C553" s="25" t="s">
        <v>2319</v>
      </c>
      <c r="D553" s="25" t="s">
        <v>2318</v>
      </c>
      <c r="E553" s="43">
        <v>10</v>
      </c>
      <c r="F553" s="15">
        <v>87.85</v>
      </c>
      <c r="G553" s="3">
        <f t="shared" si="42"/>
        <v>878.5</v>
      </c>
      <c r="H553" s="48" t="str">
        <f t="shared" si="43"/>
        <v/>
      </c>
      <c r="I553" s="48" t="e">
        <f>IF(M553&lt;&gt;M554,COUNTA($G$2:G553),NA())</f>
        <v>#N/A</v>
      </c>
      <c r="J553" s="55">
        <f t="shared" si="44"/>
        <v>1.5845720652552938E-4</v>
      </c>
      <c r="K553" s="56">
        <f t="shared" si="46"/>
        <v>0.97202868477668758</v>
      </c>
      <c r="L553" s="47"/>
      <c r="M553" s="11" t="str">
        <f t="shared" si="45"/>
        <v>A</v>
      </c>
    </row>
    <row r="554" spans="1:13" x14ac:dyDescent="0.3">
      <c r="A554" s="23" t="s">
        <v>1061</v>
      </c>
      <c r="B554" s="28" t="s">
        <v>2212</v>
      </c>
      <c r="C554" s="25" t="s">
        <v>2319</v>
      </c>
      <c r="D554" s="25" t="s">
        <v>2318</v>
      </c>
      <c r="E554" s="43">
        <v>9</v>
      </c>
      <c r="F554" s="15">
        <v>97.19</v>
      </c>
      <c r="G554" s="3">
        <f t="shared" si="42"/>
        <v>874.71</v>
      </c>
      <c r="H554" s="48" t="str">
        <f t="shared" si="43"/>
        <v/>
      </c>
      <c r="I554" s="48" t="e">
        <f>IF(M554&lt;&gt;M555,COUNTA($G$2:G554),NA())</f>
        <v>#N/A</v>
      </c>
      <c r="J554" s="55">
        <f t="shared" si="44"/>
        <v>1.577735949003367E-4</v>
      </c>
      <c r="K554" s="56">
        <f t="shared" si="46"/>
        <v>0.9721864583715879</v>
      </c>
      <c r="L554" s="47"/>
      <c r="M554" s="11" t="str">
        <f t="shared" si="45"/>
        <v>A</v>
      </c>
    </row>
    <row r="555" spans="1:13" x14ac:dyDescent="0.3">
      <c r="A555" s="23" t="s">
        <v>109</v>
      </c>
      <c r="B555" s="28" t="s">
        <v>1270</v>
      </c>
      <c r="C555" s="25" t="s">
        <v>2326</v>
      </c>
      <c r="D555" s="25" t="s">
        <v>2316</v>
      </c>
      <c r="E555" s="43">
        <v>42</v>
      </c>
      <c r="F555" s="15">
        <v>20.78</v>
      </c>
      <c r="G555" s="3">
        <f t="shared" si="42"/>
        <v>872.76</v>
      </c>
      <c r="H555" s="48" t="str">
        <f t="shared" si="43"/>
        <v/>
      </c>
      <c r="I555" s="48" t="e">
        <f>IF(M555&lt;&gt;M556,COUNTA($G$2:G555),NA())</f>
        <v>#N/A</v>
      </c>
      <c r="J555" s="55">
        <f t="shared" si="44"/>
        <v>1.5742186860241434E-4</v>
      </c>
      <c r="K555" s="56">
        <f t="shared" si="46"/>
        <v>0.97234388024019036</v>
      </c>
      <c r="L555" s="47"/>
      <c r="M555" s="11" t="str">
        <f t="shared" si="45"/>
        <v>A</v>
      </c>
    </row>
    <row r="556" spans="1:13" x14ac:dyDescent="0.3">
      <c r="A556" s="23" t="s">
        <v>633</v>
      </c>
      <c r="B556" s="28" t="s">
        <v>1790</v>
      </c>
      <c r="C556" s="25" t="s">
        <v>2326</v>
      </c>
      <c r="D556" s="25" t="s">
        <v>2316</v>
      </c>
      <c r="E556" s="43">
        <v>163</v>
      </c>
      <c r="F556" s="15">
        <v>5.34</v>
      </c>
      <c r="G556" s="3">
        <f t="shared" si="42"/>
        <v>870.42</v>
      </c>
      <c r="H556" s="48" t="str">
        <f t="shared" si="43"/>
        <v/>
      </c>
      <c r="I556" s="48" t="e">
        <f>IF(M556&lt;&gt;M557,COUNTA($G$2:G556),NA())</f>
        <v>#N/A</v>
      </c>
      <c r="J556" s="55">
        <f t="shared" si="44"/>
        <v>1.5699979704490754E-4</v>
      </c>
      <c r="K556" s="56">
        <f t="shared" si="46"/>
        <v>0.97250088003723523</v>
      </c>
      <c r="L556" s="47"/>
      <c r="M556" s="11" t="str">
        <f t="shared" si="45"/>
        <v>A</v>
      </c>
    </row>
    <row r="557" spans="1:13" x14ac:dyDescent="0.3">
      <c r="A557" s="23" t="s">
        <v>677</v>
      </c>
      <c r="B557" s="28" t="s">
        <v>1831</v>
      </c>
      <c r="C557" s="25" t="s">
        <v>2319</v>
      </c>
      <c r="D557" s="25" t="s">
        <v>2318</v>
      </c>
      <c r="E557" s="43">
        <v>12</v>
      </c>
      <c r="F557" s="15">
        <v>72</v>
      </c>
      <c r="G557" s="3">
        <f t="shared" si="42"/>
        <v>864</v>
      </c>
      <c r="H557" s="48" t="str">
        <f t="shared" si="43"/>
        <v/>
      </c>
      <c r="I557" s="48" t="e">
        <f>IF(M557&lt;&gt;M558,COUNTA($G$2:G557),NA())</f>
        <v>#N/A</v>
      </c>
      <c r="J557" s="55">
        <f t="shared" si="44"/>
        <v>1.5584180584867087E-4</v>
      </c>
      <c r="K557" s="56">
        <f t="shared" si="46"/>
        <v>0.97265672184308394</v>
      </c>
      <c r="L557" s="47"/>
      <c r="M557" s="11" t="str">
        <f t="shared" si="45"/>
        <v>A</v>
      </c>
    </row>
    <row r="558" spans="1:13" x14ac:dyDescent="0.3">
      <c r="A558" s="23" t="s">
        <v>1079</v>
      </c>
      <c r="B558" s="28" t="s">
        <v>2230</v>
      </c>
      <c r="C558" s="25" t="s">
        <v>2328</v>
      </c>
      <c r="D558" s="25" t="s">
        <v>2318</v>
      </c>
      <c r="E558" s="43">
        <v>1</v>
      </c>
      <c r="F558" s="15">
        <v>863.73</v>
      </c>
      <c r="G558" s="3">
        <f t="shared" si="42"/>
        <v>863.73</v>
      </c>
      <c r="H558" s="48" t="str">
        <f t="shared" si="43"/>
        <v/>
      </c>
      <c r="I558" s="48" t="e">
        <f>IF(M558&lt;&gt;M559,COUNTA($G$2:G558),NA())</f>
        <v>#N/A</v>
      </c>
      <c r="J558" s="55">
        <f t="shared" si="44"/>
        <v>1.5579310528434319E-4</v>
      </c>
      <c r="K558" s="56">
        <f t="shared" si="46"/>
        <v>0.97281251494836829</v>
      </c>
      <c r="L558" s="47"/>
      <c r="M558" s="11" t="str">
        <f t="shared" si="45"/>
        <v>A</v>
      </c>
    </row>
    <row r="559" spans="1:13" x14ac:dyDescent="0.3">
      <c r="A559" s="23" t="s">
        <v>977</v>
      </c>
      <c r="B559" s="28" t="s">
        <v>2128</v>
      </c>
      <c r="C559" s="25" t="s">
        <v>2337</v>
      </c>
      <c r="D559" s="25" t="s">
        <v>2318</v>
      </c>
      <c r="E559" s="43">
        <v>10</v>
      </c>
      <c r="F559" s="15">
        <v>85.76</v>
      </c>
      <c r="G559" s="3">
        <f t="shared" si="42"/>
        <v>857.6</v>
      </c>
      <c r="H559" s="48" t="str">
        <f t="shared" si="43"/>
        <v/>
      </c>
      <c r="I559" s="48" t="e">
        <f>IF(M559&lt;&gt;M560,COUNTA($G$2:G559),NA())</f>
        <v>#N/A</v>
      </c>
      <c r="J559" s="55">
        <f t="shared" si="44"/>
        <v>1.5468742210164371E-4</v>
      </c>
      <c r="K559" s="56">
        <f t="shared" si="46"/>
        <v>0.97296720237046996</v>
      </c>
      <c r="L559" s="47"/>
      <c r="M559" s="11" t="str">
        <f t="shared" si="45"/>
        <v>A</v>
      </c>
    </row>
    <row r="560" spans="1:13" x14ac:dyDescent="0.3">
      <c r="A560" s="23" t="s">
        <v>730</v>
      </c>
      <c r="B560" s="28" t="s">
        <v>1884</v>
      </c>
      <c r="C560" s="25" t="s">
        <v>2355</v>
      </c>
      <c r="D560" s="25" t="s">
        <v>2316</v>
      </c>
      <c r="E560" s="43">
        <v>20</v>
      </c>
      <c r="F560" s="15">
        <v>42.65</v>
      </c>
      <c r="G560" s="3">
        <f t="shared" si="42"/>
        <v>853</v>
      </c>
      <c r="H560" s="48" t="str">
        <f t="shared" si="43"/>
        <v/>
      </c>
      <c r="I560" s="48" t="e">
        <f>IF(M560&lt;&gt;M561,COUNTA($G$2:G560),NA())</f>
        <v>#N/A</v>
      </c>
      <c r="J560" s="55">
        <f t="shared" si="44"/>
        <v>1.538577087834679E-4</v>
      </c>
      <c r="K560" s="56">
        <f t="shared" si="46"/>
        <v>0.97312106007925347</v>
      </c>
      <c r="L560" s="47"/>
      <c r="M560" s="11" t="str">
        <f t="shared" si="45"/>
        <v>A</v>
      </c>
    </row>
    <row r="561" spans="1:13" x14ac:dyDescent="0.3">
      <c r="A561" s="23" t="s">
        <v>322</v>
      </c>
      <c r="B561" s="29" t="s">
        <v>1482</v>
      </c>
      <c r="C561" s="25" t="s">
        <v>2345</v>
      </c>
      <c r="D561" s="25" t="s">
        <v>2318</v>
      </c>
      <c r="E561" s="43">
        <v>16</v>
      </c>
      <c r="F561" s="15">
        <v>53.04</v>
      </c>
      <c r="G561" s="3">
        <f t="shared" si="42"/>
        <v>848.64</v>
      </c>
      <c r="H561" s="48" t="str">
        <f t="shared" si="43"/>
        <v/>
      </c>
      <c r="I561" s="48" t="e">
        <f>IF(M561&lt;&gt;M562,COUNTA($G$2:G561),NA())</f>
        <v>#N/A</v>
      </c>
      <c r="J561" s="55">
        <f t="shared" si="44"/>
        <v>1.5307128485580562E-4</v>
      </c>
      <c r="K561" s="56">
        <f t="shared" si="46"/>
        <v>0.97327413136410923</v>
      </c>
      <c r="L561" s="47"/>
      <c r="M561" s="11" t="str">
        <f t="shared" si="45"/>
        <v>A</v>
      </c>
    </row>
    <row r="562" spans="1:13" x14ac:dyDescent="0.3">
      <c r="A562" s="23" t="s">
        <v>1108</v>
      </c>
      <c r="B562" s="28" t="s">
        <v>2259</v>
      </c>
      <c r="C562" s="25" t="s">
        <v>2319</v>
      </c>
      <c r="D562" s="25" t="s">
        <v>2316</v>
      </c>
      <c r="E562" s="43">
        <v>1692</v>
      </c>
      <c r="F562" s="15">
        <v>0.5</v>
      </c>
      <c r="G562" s="3">
        <f t="shared" si="42"/>
        <v>846</v>
      </c>
      <c r="H562" s="48" t="str">
        <f t="shared" si="43"/>
        <v/>
      </c>
      <c r="I562" s="48" t="e">
        <f>IF(M562&lt;&gt;M563,COUNTA($G$2:G562),NA())</f>
        <v>#N/A</v>
      </c>
      <c r="J562" s="55">
        <f t="shared" si="44"/>
        <v>1.525951015601569E-4</v>
      </c>
      <c r="K562" s="56">
        <f t="shared" si="46"/>
        <v>0.97342672646566941</v>
      </c>
      <c r="L562" s="47"/>
      <c r="M562" s="11" t="str">
        <f t="shared" si="45"/>
        <v>A</v>
      </c>
    </row>
    <row r="563" spans="1:13" x14ac:dyDescent="0.3">
      <c r="A563" s="23" t="s">
        <v>1030</v>
      </c>
      <c r="B563" s="29" t="s">
        <v>2181</v>
      </c>
      <c r="C563" s="25" t="s">
        <v>2345</v>
      </c>
      <c r="D563" s="25" t="s">
        <v>2316</v>
      </c>
      <c r="E563" s="43">
        <v>34</v>
      </c>
      <c r="F563" s="15">
        <v>24.78</v>
      </c>
      <c r="G563" s="3">
        <f t="shared" si="42"/>
        <v>842.52</v>
      </c>
      <c r="H563" s="48" t="str">
        <f t="shared" si="43"/>
        <v/>
      </c>
      <c r="I563" s="48" t="e">
        <f>IF(M563&lt;&gt;M564,COUNTA($G$2:G563),NA())</f>
        <v>#N/A</v>
      </c>
      <c r="J563" s="55">
        <f t="shared" si="44"/>
        <v>1.5196740539771087E-4</v>
      </c>
      <c r="K563" s="56">
        <f t="shared" si="46"/>
        <v>0.9735786938710671</v>
      </c>
      <c r="L563" s="47"/>
      <c r="M563" s="11" t="str">
        <f t="shared" si="45"/>
        <v>A</v>
      </c>
    </row>
    <row r="564" spans="1:13" x14ac:dyDescent="0.3">
      <c r="A564" s="23" t="s">
        <v>398</v>
      </c>
      <c r="B564" s="28" t="s">
        <v>1558</v>
      </c>
      <c r="C564" s="25" t="s">
        <v>2326</v>
      </c>
      <c r="D564" s="25" t="s">
        <v>2316</v>
      </c>
      <c r="E564" s="43">
        <v>11</v>
      </c>
      <c r="F564" s="15">
        <v>76.16</v>
      </c>
      <c r="G564" s="3">
        <f t="shared" si="42"/>
        <v>837.76</v>
      </c>
      <c r="H564" s="48" t="str">
        <f t="shared" si="43"/>
        <v/>
      </c>
      <c r="I564" s="48" t="e">
        <f>IF(M564&lt;&gt;M565,COUNTA($G$2:G564),NA())</f>
        <v>#N/A</v>
      </c>
      <c r="J564" s="55">
        <f t="shared" si="44"/>
        <v>1.5110883248585941E-4</v>
      </c>
      <c r="K564" s="56">
        <f t="shared" si="46"/>
        <v>0.97372980270355292</v>
      </c>
      <c r="L564" s="47"/>
      <c r="M564" s="11" t="str">
        <f t="shared" si="45"/>
        <v>A</v>
      </c>
    </row>
    <row r="565" spans="1:13" x14ac:dyDescent="0.3">
      <c r="A565" s="23" t="s">
        <v>1147</v>
      </c>
      <c r="B565" s="28" t="s">
        <v>2298</v>
      </c>
      <c r="C565" s="25" t="s">
        <v>2328</v>
      </c>
      <c r="D565" s="25" t="s">
        <v>2318</v>
      </c>
      <c r="E565" s="43">
        <v>11</v>
      </c>
      <c r="F565" s="15">
        <v>75.319999999999993</v>
      </c>
      <c r="G565" s="3">
        <f t="shared" si="42"/>
        <v>828.52</v>
      </c>
      <c r="H565" s="48" t="str">
        <f t="shared" si="43"/>
        <v/>
      </c>
      <c r="I565" s="48" t="e">
        <f>IF(M565&lt;&gt;M566,COUNTA($G$2:G565),NA())</f>
        <v>#N/A</v>
      </c>
      <c r="J565" s="55">
        <f t="shared" si="44"/>
        <v>1.4944219095108888E-4</v>
      </c>
      <c r="K565" s="56">
        <f t="shared" si="46"/>
        <v>0.97387924489450406</v>
      </c>
      <c r="L565" s="47"/>
      <c r="M565" s="11" t="str">
        <f t="shared" si="45"/>
        <v>A</v>
      </c>
    </row>
    <row r="566" spans="1:13" x14ac:dyDescent="0.3">
      <c r="A566" s="23" t="s">
        <v>831</v>
      </c>
      <c r="B566" s="28" t="s">
        <v>1985</v>
      </c>
      <c r="C566" s="25" t="s">
        <v>2320</v>
      </c>
      <c r="D566" s="25" t="s">
        <v>2317</v>
      </c>
      <c r="E566" s="43">
        <v>2</v>
      </c>
      <c r="F566" s="15">
        <v>410.08</v>
      </c>
      <c r="G566" s="3">
        <f t="shared" si="42"/>
        <v>820.16</v>
      </c>
      <c r="H566" s="48" t="str">
        <f t="shared" si="43"/>
        <v/>
      </c>
      <c r="I566" s="48" t="e">
        <f>IF(M566&lt;&gt;M567,COUNTA($G$2:G566),NA())</f>
        <v>#N/A</v>
      </c>
      <c r="J566" s="55">
        <f t="shared" si="44"/>
        <v>1.4793427718153463E-4</v>
      </c>
      <c r="K566" s="56">
        <f t="shared" si="46"/>
        <v>0.97402717917168558</v>
      </c>
      <c r="L566" s="47"/>
      <c r="M566" s="11" t="str">
        <f t="shared" si="45"/>
        <v>A</v>
      </c>
    </row>
    <row r="567" spans="1:13" x14ac:dyDescent="0.3">
      <c r="A567" s="23" t="s">
        <v>834</v>
      </c>
      <c r="B567" s="29" t="s">
        <v>1988</v>
      </c>
      <c r="C567" s="25" t="s">
        <v>2319</v>
      </c>
      <c r="D567" s="25" t="s">
        <v>2318</v>
      </c>
      <c r="E567" s="43">
        <v>10</v>
      </c>
      <c r="F567" s="15">
        <v>80.31</v>
      </c>
      <c r="G567" s="3">
        <f t="shared" si="42"/>
        <v>803.1</v>
      </c>
      <c r="H567" s="48" t="str">
        <f t="shared" si="43"/>
        <v/>
      </c>
      <c r="I567" s="48" t="e">
        <f>IF(M567&lt;&gt;M568,COUNTA($G$2:G567),NA())</f>
        <v>#N/A</v>
      </c>
      <c r="J567" s="55">
        <f t="shared" si="44"/>
        <v>1.4485712300586526E-4</v>
      </c>
      <c r="K567" s="56">
        <f t="shared" si="46"/>
        <v>0.9741720362946914</v>
      </c>
      <c r="L567" s="47"/>
      <c r="M567" s="11" t="str">
        <f t="shared" si="45"/>
        <v>A</v>
      </c>
    </row>
    <row r="568" spans="1:13" x14ac:dyDescent="0.3">
      <c r="A568" s="23" t="s">
        <v>539</v>
      </c>
      <c r="B568" s="28" t="s">
        <v>1697</v>
      </c>
      <c r="C568" s="25" t="s">
        <v>2323</v>
      </c>
      <c r="D568" s="25" t="s">
        <v>2318</v>
      </c>
      <c r="E568" s="43">
        <v>4</v>
      </c>
      <c r="F568" s="15">
        <v>200.64</v>
      </c>
      <c r="G568" s="3">
        <f t="shared" si="42"/>
        <v>802.56</v>
      </c>
      <c r="H568" s="48" t="str">
        <f t="shared" si="43"/>
        <v/>
      </c>
      <c r="I568" s="48" t="e">
        <f>IF(M568&lt;&gt;M569,COUNTA($G$2:G568),NA())</f>
        <v>#N/A</v>
      </c>
      <c r="J568" s="55">
        <f t="shared" si="44"/>
        <v>1.4475972187720984E-4</v>
      </c>
      <c r="K568" s="56">
        <f t="shared" si="46"/>
        <v>0.97431679601656862</v>
      </c>
      <c r="L568" s="47"/>
      <c r="M568" s="11" t="str">
        <f t="shared" si="45"/>
        <v>A</v>
      </c>
    </row>
    <row r="569" spans="1:13" x14ac:dyDescent="0.3">
      <c r="A569" s="23" t="s">
        <v>1057</v>
      </c>
      <c r="B569" s="28" t="s">
        <v>2208</v>
      </c>
      <c r="C569" s="25" t="s">
        <v>2345</v>
      </c>
      <c r="D569" s="25" t="s">
        <v>2318</v>
      </c>
      <c r="E569" s="43">
        <v>8</v>
      </c>
      <c r="F569" s="15">
        <v>99.9</v>
      </c>
      <c r="G569" s="3">
        <f t="shared" si="42"/>
        <v>799.2</v>
      </c>
      <c r="H569" s="48" t="str">
        <f t="shared" si="43"/>
        <v/>
      </c>
      <c r="I569" s="48" t="e">
        <f>IF(M569&lt;&gt;M570,COUNTA($G$2:G569),NA())</f>
        <v>#N/A</v>
      </c>
      <c r="J569" s="55">
        <f t="shared" si="44"/>
        <v>1.4415367041002058E-4</v>
      </c>
      <c r="K569" s="56">
        <f t="shared" si="46"/>
        <v>0.97446094968697861</v>
      </c>
      <c r="L569" s="47"/>
      <c r="M569" s="11" t="str">
        <f t="shared" si="45"/>
        <v>A</v>
      </c>
    </row>
    <row r="570" spans="1:13" x14ac:dyDescent="0.3">
      <c r="A570" s="23" t="s">
        <v>1022</v>
      </c>
      <c r="B570" s="28" t="s">
        <v>2173</v>
      </c>
      <c r="C570" s="25" t="s">
        <v>2345</v>
      </c>
      <c r="D570" s="25" t="s">
        <v>2318</v>
      </c>
      <c r="E570" s="43">
        <v>20</v>
      </c>
      <c r="F570" s="15">
        <v>39.950000000000003</v>
      </c>
      <c r="G570" s="3">
        <f t="shared" si="42"/>
        <v>799</v>
      </c>
      <c r="H570" s="48" t="str">
        <f t="shared" si="43"/>
        <v/>
      </c>
      <c r="I570" s="48" t="e">
        <f>IF(M570&lt;&gt;M571,COUNTA($G$2:G570),NA())</f>
        <v>#N/A</v>
      </c>
      <c r="J570" s="55">
        <f t="shared" si="44"/>
        <v>1.4411759591792598E-4</v>
      </c>
      <c r="K570" s="56">
        <f t="shared" si="46"/>
        <v>0.97460506728289653</v>
      </c>
      <c r="L570" s="47"/>
      <c r="M570" s="11" t="str">
        <f t="shared" si="45"/>
        <v>A</v>
      </c>
    </row>
    <row r="571" spans="1:13" x14ac:dyDescent="0.3">
      <c r="A571" s="23" t="s">
        <v>608</v>
      </c>
      <c r="B571" s="28" t="s">
        <v>1765</v>
      </c>
      <c r="C571" s="25" t="s">
        <v>2319</v>
      </c>
      <c r="D571" s="25" t="s">
        <v>2316</v>
      </c>
      <c r="E571" s="43">
        <v>30</v>
      </c>
      <c r="F571" s="15">
        <v>26.58</v>
      </c>
      <c r="G571" s="3">
        <f t="shared" si="42"/>
        <v>797.4</v>
      </c>
      <c r="H571" s="48" t="str">
        <f t="shared" si="43"/>
        <v/>
      </c>
      <c r="I571" s="48" t="e">
        <f>IF(M571&lt;&gt;M572,COUNTA($G$2:G571),NA())</f>
        <v>#N/A</v>
      </c>
      <c r="J571" s="55">
        <f t="shared" si="44"/>
        <v>1.4382899998116916E-4</v>
      </c>
      <c r="K571" s="56">
        <f t="shared" si="46"/>
        <v>0.97474889628287775</v>
      </c>
      <c r="L571" s="47"/>
      <c r="M571" s="11" t="str">
        <f t="shared" si="45"/>
        <v>A</v>
      </c>
    </row>
    <row r="572" spans="1:13" x14ac:dyDescent="0.3">
      <c r="A572" s="23" t="s">
        <v>611</v>
      </c>
      <c r="B572" s="28" t="s">
        <v>1768</v>
      </c>
      <c r="C572" s="25" t="s">
        <v>2319</v>
      </c>
      <c r="D572" s="25" t="s">
        <v>2318</v>
      </c>
      <c r="E572" s="43">
        <v>10</v>
      </c>
      <c r="F572" s="15">
        <v>79.459999999999994</v>
      </c>
      <c r="G572" s="3">
        <f t="shared" si="42"/>
        <v>794.59999999999991</v>
      </c>
      <c r="H572" s="48" t="str">
        <f t="shared" si="43"/>
        <v/>
      </c>
      <c r="I572" s="48" t="e">
        <f>IF(M572&lt;&gt;M573,COUNTA($G$2:G572),NA())</f>
        <v>#N/A</v>
      </c>
      <c r="J572" s="55">
        <f t="shared" si="44"/>
        <v>1.4332395709184477E-4</v>
      </c>
      <c r="K572" s="56">
        <f t="shared" si="46"/>
        <v>0.97489222023996958</v>
      </c>
      <c r="L572" s="47"/>
      <c r="M572" s="11" t="str">
        <f t="shared" si="45"/>
        <v>A</v>
      </c>
    </row>
    <row r="573" spans="1:13" x14ac:dyDescent="0.3">
      <c r="A573" s="23" t="s">
        <v>203</v>
      </c>
      <c r="B573" s="28" t="s">
        <v>1363</v>
      </c>
      <c r="C573" s="25" t="s">
        <v>2319</v>
      </c>
      <c r="D573" s="25" t="s">
        <v>2316</v>
      </c>
      <c r="E573" s="43">
        <v>42</v>
      </c>
      <c r="F573" s="15">
        <v>18.79</v>
      </c>
      <c r="G573" s="3">
        <f t="shared" si="42"/>
        <v>789.18</v>
      </c>
      <c r="H573" s="48" t="str">
        <f t="shared" si="43"/>
        <v/>
      </c>
      <c r="I573" s="48" t="e">
        <f>IF(M573&lt;&gt;M574,COUNTA($G$2:G573),NA())</f>
        <v>#N/A</v>
      </c>
      <c r="J573" s="55">
        <f t="shared" si="44"/>
        <v>1.4234633835608112E-4</v>
      </c>
      <c r="K573" s="56">
        <f t="shared" si="46"/>
        <v>0.97503456657832566</v>
      </c>
      <c r="L573" s="47"/>
      <c r="M573" s="11" t="str">
        <f t="shared" si="45"/>
        <v>A</v>
      </c>
    </row>
    <row r="574" spans="1:13" x14ac:dyDescent="0.3">
      <c r="A574" s="23" t="s">
        <v>1151</v>
      </c>
      <c r="B574" s="28" t="s">
        <v>2302</v>
      </c>
      <c r="C574" s="25" t="s">
        <v>2328</v>
      </c>
      <c r="D574" s="25" t="s">
        <v>2318</v>
      </c>
      <c r="E574" s="43">
        <v>4</v>
      </c>
      <c r="F574" s="15">
        <v>195.83</v>
      </c>
      <c r="G574" s="3">
        <f t="shared" si="42"/>
        <v>783.32</v>
      </c>
      <c r="H574" s="48" t="str">
        <f t="shared" si="43"/>
        <v/>
      </c>
      <c r="I574" s="48" t="e">
        <f>IF(M574&lt;&gt;M575,COUNTA($G$2:G574),NA())</f>
        <v>#N/A</v>
      </c>
      <c r="J574" s="55">
        <f t="shared" si="44"/>
        <v>1.4128935573770937E-4</v>
      </c>
      <c r="K574" s="56">
        <f t="shared" si="46"/>
        <v>0.97517585593406342</v>
      </c>
      <c r="L574" s="47"/>
      <c r="M574" s="11" t="str">
        <f t="shared" si="45"/>
        <v>A</v>
      </c>
    </row>
    <row r="575" spans="1:13" x14ac:dyDescent="0.3">
      <c r="A575" s="23" t="s">
        <v>281</v>
      </c>
      <c r="B575" s="28" t="s">
        <v>1441</v>
      </c>
      <c r="C575" s="25" t="s">
        <v>2345</v>
      </c>
      <c r="D575" s="25" t="s">
        <v>2316</v>
      </c>
      <c r="E575" s="43">
        <v>11</v>
      </c>
      <c r="F575" s="15">
        <v>70.61</v>
      </c>
      <c r="G575" s="3">
        <f t="shared" si="42"/>
        <v>776.71</v>
      </c>
      <c r="H575" s="48" t="str">
        <f t="shared" si="43"/>
        <v/>
      </c>
      <c r="I575" s="48" t="e">
        <f>IF(M575&lt;&gt;M576,COUNTA($G$2:G575),NA())</f>
        <v>#N/A</v>
      </c>
      <c r="J575" s="55">
        <f t="shared" si="44"/>
        <v>1.4009709377398283E-4</v>
      </c>
      <c r="K575" s="56">
        <f t="shared" si="46"/>
        <v>0.97531595302783736</v>
      </c>
      <c r="L575" s="47"/>
      <c r="M575" s="11" t="str">
        <f t="shared" si="45"/>
        <v>A</v>
      </c>
    </row>
    <row r="576" spans="1:13" x14ac:dyDescent="0.3">
      <c r="A576" s="23" t="s">
        <v>213</v>
      </c>
      <c r="B576" s="28" t="s">
        <v>1373</v>
      </c>
      <c r="C576" s="25" t="s">
        <v>2326</v>
      </c>
      <c r="D576" s="25" t="s">
        <v>2316</v>
      </c>
      <c r="E576" s="43">
        <v>2019</v>
      </c>
      <c r="F576" s="15">
        <v>0.38</v>
      </c>
      <c r="G576" s="3">
        <f t="shared" si="42"/>
        <v>767.22</v>
      </c>
      <c r="H576" s="48" t="str">
        <f t="shared" si="43"/>
        <v/>
      </c>
      <c r="I576" s="48" t="e">
        <f>IF(M576&lt;&gt;M577,COUNTA($G$2:G576),NA())</f>
        <v>#N/A</v>
      </c>
      <c r="J576" s="55">
        <f t="shared" si="44"/>
        <v>1.3838535912409408E-4</v>
      </c>
      <c r="K576" s="56">
        <f t="shared" si="46"/>
        <v>0.97545433838696149</v>
      </c>
      <c r="L576" s="47"/>
      <c r="M576" s="11" t="str">
        <f t="shared" si="45"/>
        <v>A</v>
      </c>
    </row>
    <row r="577" spans="1:13" x14ac:dyDescent="0.3">
      <c r="A577" s="23" t="s">
        <v>552</v>
      </c>
      <c r="B577" s="28" t="s">
        <v>1710</v>
      </c>
      <c r="C577" s="25" t="s">
        <v>2319</v>
      </c>
      <c r="D577" s="25" t="s">
        <v>2318</v>
      </c>
      <c r="E577" s="43">
        <v>1</v>
      </c>
      <c r="F577" s="15">
        <v>766.83</v>
      </c>
      <c r="G577" s="3">
        <f t="shared" si="42"/>
        <v>766.83</v>
      </c>
      <c r="H577" s="48" t="str">
        <f t="shared" si="43"/>
        <v/>
      </c>
      <c r="I577" s="48" t="e">
        <f>IF(M577&lt;&gt;M578,COUNTA($G$2:G577),NA())</f>
        <v>#N/A</v>
      </c>
      <c r="J577" s="55">
        <f t="shared" si="44"/>
        <v>1.383150138645096E-4</v>
      </c>
      <c r="K577" s="56">
        <f t="shared" si="46"/>
        <v>0.97559265340082602</v>
      </c>
      <c r="L577" s="47"/>
      <c r="M577" s="11" t="str">
        <f t="shared" si="45"/>
        <v>A</v>
      </c>
    </row>
    <row r="578" spans="1:13" x14ac:dyDescent="0.3">
      <c r="A578" s="23" t="s">
        <v>975</v>
      </c>
      <c r="B578" s="28" t="s">
        <v>2126</v>
      </c>
      <c r="C578" s="25" t="s">
        <v>2319</v>
      </c>
      <c r="D578" s="25" t="s">
        <v>2318</v>
      </c>
      <c r="E578" s="43">
        <v>10</v>
      </c>
      <c r="F578" s="15">
        <v>76.680000000000007</v>
      </c>
      <c r="G578" s="3">
        <f t="shared" ref="G578:G641" si="47">E578*F578</f>
        <v>766.80000000000007</v>
      </c>
      <c r="H578" s="48" t="str">
        <f t="shared" si="43"/>
        <v/>
      </c>
      <c r="I578" s="48" t="e">
        <f>IF(M578&lt;&gt;M579,COUNTA($G$2:G578),NA())</f>
        <v>#N/A</v>
      </c>
      <c r="J578" s="55">
        <f t="shared" si="44"/>
        <v>1.3830960269069543E-4</v>
      </c>
      <c r="K578" s="56">
        <f t="shared" si="46"/>
        <v>0.97573096300351669</v>
      </c>
      <c r="L578" s="47"/>
      <c r="M578" s="11" t="str">
        <f t="shared" si="45"/>
        <v>A</v>
      </c>
    </row>
    <row r="579" spans="1:13" x14ac:dyDescent="0.3">
      <c r="A579" s="23" t="s">
        <v>462</v>
      </c>
      <c r="B579" s="28" t="s">
        <v>1621</v>
      </c>
      <c r="C579" s="25" t="s">
        <v>2332</v>
      </c>
      <c r="D579" s="25" t="s">
        <v>2316</v>
      </c>
      <c r="E579" s="43">
        <v>10</v>
      </c>
      <c r="F579" s="15">
        <v>75.88</v>
      </c>
      <c r="G579" s="3">
        <f t="shared" si="47"/>
        <v>758.8</v>
      </c>
      <c r="H579" s="48" t="str">
        <f t="shared" ref="H579:H642" si="48">IFERROR(I579,"")</f>
        <v/>
      </c>
      <c r="I579" s="48" t="e">
        <f>IF(M579&lt;&gt;M580,COUNTA($G$2:G579),NA())</f>
        <v>#N/A</v>
      </c>
      <c r="J579" s="55">
        <f t="shared" ref="J579:J642" si="49">G579/$U$2</f>
        <v>1.3686662300691141E-4</v>
      </c>
      <c r="K579" s="56">
        <f t="shared" si="46"/>
        <v>0.97586782962652363</v>
      </c>
      <c r="L579" s="47"/>
      <c r="M579" s="11" t="str">
        <f t="shared" ref="M579:M642" si="50">VLOOKUP(G579,$P$2:$R$4,2,TRUE)</f>
        <v>A</v>
      </c>
    </row>
    <row r="580" spans="1:13" x14ac:dyDescent="0.3">
      <c r="A580" s="23" t="s">
        <v>1161</v>
      </c>
      <c r="B580" s="28" t="s">
        <v>2312</v>
      </c>
      <c r="C580" s="25" t="s">
        <v>2339</v>
      </c>
      <c r="D580" s="25" t="s">
        <v>2316</v>
      </c>
      <c r="E580" s="43">
        <v>15</v>
      </c>
      <c r="F580" s="15">
        <v>50.19</v>
      </c>
      <c r="G580" s="3">
        <f t="shared" si="47"/>
        <v>752.84999999999991</v>
      </c>
      <c r="H580" s="48" t="str">
        <f t="shared" si="48"/>
        <v/>
      </c>
      <c r="I580" s="48" t="e">
        <f>IF(M580&lt;&gt;M581,COUNTA($G$2:G580),NA())</f>
        <v>#N/A</v>
      </c>
      <c r="J580" s="55">
        <f t="shared" si="49"/>
        <v>1.3579340686709705E-4</v>
      </c>
      <c r="K580" s="56">
        <f t="shared" ref="K580:K643" si="51">K579+J580</f>
        <v>0.97600362303339072</v>
      </c>
      <c r="L580" s="47"/>
      <c r="M580" s="11" t="str">
        <f t="shared" si="50"/>
        <v>A</v>
      </c>
    </row>
    <row r="581" spans="1:13" x14ac:dyDescent="0.3">
      <c r="A581" s="23" t="s">
        <v>136</v>
      </c>
      <c r="B581" s="28" t="s">
        <v>1297</v>
      </c>
      <c r="C581" s="25" t="s">
        <v>2326</v>
      </c>
      <c r="D581" s="25" t="s">
        <v>2316</v>
      </c>
      <c r="E581" s="43">
        <v>43</v>
      </c>
      <c r="F581" s="15">
        <v>17.47</v>
      </c>
      <c r="G581" s="3">
        <f t="shared" si="47"/>
        <v>751.20999999999992</v>
      </c>
      <c r="H581" s="48" t="str">
        <f t="shared" si="48"/>
        <v/>
      </c>
      <c r="I581" s="48" t="e">
        <f>IF(M581&lt;&gt;M582,COUNTA($G$2:G581),NA())</f>
        <v>#N/A</v>
      </c>
      <c r="J581" s="55">
        <f t="shared" si="49"/>
        <v>1.3549759603192135E-4</v>
      </c>
      <c r="K581" s="56">
        <f t="shared" si="51"/>
        <v>0.97613912062942265</v>
      </c>
      <c r="L581" s="47"/>
      <c r="M581" s="11" t="str">
        <f t="shared" si="50"/>
        <v>A</v>
      </c>
    </row>
    <row r="582" spans="1:13" x14ac:dyDescent="0.3">
      <c r="A582" s="23" t="s">
        <v>1038</v>
      </c>
      <c r="B582" s="28" t="s">
        <v>2189</v>
      </c>
      <c r="C582" s="25" t="s">
        <v>2345</v>
      </c>
      <c r="D582" s="25" t="s">
        <v>2318</v>
      </c>
      <c r="E582" s="43">
        <v>5</v>
      </c>
      <c r="F582" s="15">
        <v>148.69999999999999</v>
      </c>
      <c r="G582" s="3">
        <f t="shared" si="47"/>
        <v>743.5</v>
      </c>
      <c r="H582" s="48" t="str">
        <f t="shared" si="48"/>
        <v/>
      </c>
      <c r="I582" s="48" t="e">
        <f>IF(M582&lt;&gt;M583,COUNTA($G$2:G582),NA())</f>
        <v>#N/A</v>
      </c>
      <c r="J582" s="55">
        <f t="shared" si="49"/>
        <v>1.3410692436167454E-4</v>
      </c>
      <c r="K582" s="56">
        <f t="shared" si="51"/>
        <v>0.97627322755378432</v>
      </c>
      <c r="L582" s="47"/>
      <c r="M582" s="11" t="str">
        <f t="shared" si="50"/>
        <v>A</v>
      </c>
    </row>
    <row r="583" spans="1:13" x14ac:dyDescent="0.3">
      <c r="A583" s="23" t="s">
        <v>731</v>
      </c>
      <c r="B583" s="28" t="s">
        <v>1885</v>
      </c>
      <c r="C583" s="25" t="s">
        <v>2326</v>
      </c>
      <c r="D583" s="25" t="s">
        <v>2316</v>
      </c>
      <c r="E583" s="43">
        <v>505</v>
      </c>
      <c r="F583" s="15">
        <v>1.46</v>
      </c>
      <c r="G583" s="3">
        <f t="shared" si="47"/>
        <v>737.3</v>
      </c>
      <c r="H583" s="48" t="str">
        <f t="shared" si="48"/>
        <v/>
      </c>
      <c r="I583" s="48" t="e">
        <f>IF(M583&lt;&gt;M584,COUNTA($G$2:G583),NA())</f>
        <v>#N/A</v>
      </c>
      <c r="J583" s="55">
        <f t="shared" si="49"/>
        <v>1.3298861510674194E-4</v>
      </c>
      <c r="K583" s="56">
        <f t="shared" si="51"/>
        <v>0.97640621616889101</v>
      </c>
      <c r="L583" s="47"/>
      <c r="M583" s="11" t="str">
        <f t="shared" si="50"/>
        <v>A</v>
      </c>
    </row>
    <row r="584" spans="1:13" x14ac:dyDescent="0.3">
      <c r="A584" s="23" t="s">
        <v>521</v>
      </c>
      <c r="B584" s="28" t="s">
        <v>1679</v>
      </c>
      <c r="C584" s="25" t="s">
        <v>2319</v>
      </c>
      <c r="D584" s="25" t="s">
        <v>2316</v>
      </c>
      <c r="E584" s="43">
        <v>9</v>
      </c>
      <c r="F584" s="15">
        <v>81.61</v>
      </c>
      <c r="G584" s="3">
        <f t="shared" si="47"/>
        <v>734.49</v>
      </c>
      <c r="H584" s="48" t="str">
        <f t="shared" si="48"/>
        <v/>
      </c>
      <c r="I584" s="48" t="e">
        <f>IF(M584&lt;&gt;M585,COUNTA($G$2:G584),NA())</f>
        <v>#N/A</v>
      </c>
      <c r="J584" s="55">
        <f t="shared" si="49"/>
        <v>1.3248176849281284E-4</v>
      </c>
      <c r="K584" s="56">
        <f t="shared" si="51"/>
        <v>0.97653869793738379</v>
      </c>
      <c r="L584" s="47"/>
      <c r="M584" s="11" t="str">
        <f t="shared" si="50"/>
        <v>A</v>
      </c>
    </row>
    <row r="585" spans="1:13" x14ac:dyDescent="0.3">
      <c r="A585" s="23" t="s">
        <v>745</v>
      </c>
      <c r="B585" s="28" t="s">
        <v>1899</v>
      </c>
      <c r="C585" s="25" t="s">
        <v>2326</v>
      </c>
      <c r="D585" s="25" t="s">
        <v>2316</v>
      </c>
      <c r="E585" s="43">
        <v>176</v>
      </c>
      <c r="F585" s="15">
        <v>4.13</v>
      </c>
      <c r="G585" s="3">
        <f t="shared" si="47"/>
        <v>726.88</v>
      </c>
      <c r="H585" s="48" t="str">
        <f t="shared" si="48"/>
        <v/>
      </c>
      <c r="I585" s="48" t="e">
        <f>IF(M585&lt;&gt;M586,COUNTA($G$2:G585),NA())</f>
        <v>#N/A</v>
      </c>
      <c r="J585" s="55">
        <f t="shared" si="49"/>
        <v>1.311091340686133E-4</v>
      </c>
      <c r="K585" s="56">
        <f t="shared" si="51"/>
        <v>0.97666980707145246</v>
      </c>
      <c r="L585" s="47"/>
      <c r="M585" s="11" t="str">
        <f t="shared" si="50"/>
        <v>A</v>
      </c>
    </row>
    <row r="586" spans="1:13" x14ac:dyDescent="0.3">
      <c r="A586" s="23" t="s">
        <v>195</v>
      </c>
      <c r="B586" s="28" t="s">
        <v>1356</v>
      </c>
      <c r="C586" s="25" t="s">
        <v>2319</v>
      </c>
      <c r="D586" s="25" t="s">
        <v>2316</v>
      </c>
      <c r="E586" s="43">
        <v>5</v>
      </c>
      <c r="F586" s="15">
        <v>145.19999999999999</v>
      </c>
      <c r="G586" s="3">
        <f t="shared" si="47"/>
        <v>726</v>
      </c>
      <c r="H586" s="48" t="str">
        <f t="shared" si="48"/>
        <v/>
      </c>
      <c r="I586" s="48" t="e">
        <f>IF(M586&lt;&gt;M587,COUNTA($G$2:G586),NA())</f>
        <v>#N/A</v>
      </c>
      <c r="J586" s="55">
        <f t="shared" si="49"/>
        <v>1.3095040630339705E-4</v>
      </c>
      <c r="K586" s="56">
        <f t="shared" si="51"/>
        <v>0.97680075747775585</v>
      </c>
      <c r="L586" s="47"/>
      <c r="M586" s="11" t="str">
        <f t="shared" si="50"/>
        <v>A</v>
      </c>
    </row>
    <row r="587" spans="1:13" x14ac:dyDescent="0.3">
      <c r="A587" s="23" t="s">
        <v>332</v>
      </c>
      <c r="B587" s="28" t="s">
        <v>1492</v>
      </c>
      <c r="C587" s="25" t="s">
        <v>2319</v>
      </c>
      <c r="D587" s="25" t="s">
        <v>2318</v>
      </c>
      <c r="E587" s="43">
        <v>11</v>
      </c>
      <c r="F587" s="15">
        <v>65.86</v>
      </c>
      <c r="G587" s="3">
        <f t="shared" si="47"/>
        <v>724.46</v>
      </c>
      <c r="H587" s="48" t="str">
        <f t="shared" si="48"/>
        <v/>
      </c>
      <c r="I587" s="48" t="e">
        <f>IF(M587&lt;&gt;M588,COUNTA($G$2:G587),NA())</f>
        <v>#N/A</v>
      </c>
      <c r="J587" s="55">
        <f t="shared" si="49"/>
        <v>1.3067263271426864E-4</v>
      </c>
      <c r="K587" s="56">
        <f t="shared" si="51"/>
        <v>0.97693143011047012</v>
      </c>
      <c r="L587" s="47"/>
      <c r="M587" s="11" t="str">
        <f t="shared" si="50"/>
        <v>A</v>
      </c>
    </row>
    <row r="588" spans="1:13" x14ac:dyDescent="0.3">
      <c r="A588" s="23" t="s">
        <v>957</v>
      </c>
      <c r="B588" s="28" t="s">
        <v>2108</v>
      </c>
      <c r="C588" s="25" t="s">
        <v>2323</v>
      </c>
      <c r="D588" s="25" t="s">
        <v>2318</v>
      </c>
      <c r="E588" s="43">
        <v>9</v>
      </c>
      <c r="F588" s="15">
        <v>80.040000000000006</v>
      </c>
      <c r="G588" s="3">
        <f t="shared" si="47"/>
        <v>720.36</v>
      </c>
      <c r="H588" s="48" t="str">
        <f t="shared" si="48"/>
        <v/>
      </c>
      <c r="I588" s="48" t="e">
        <f>IF(M588&lt;&gt;M589,COUNTA($G$2:G588),NA())</f>
        <v>#N/A</v>
      </c>
      <c r="J588" s="55">
        <f t="shared" si="49"/>
        <v>1.2993310562632934E-4</v>
      </c>
      <c r="K588" s="56">
        <f t="shared" si="51"/>
        <v>0.97706136321609649</v>
      </c>
      <c r="L588" s="47"/>
      <c r="M588" s="11" t="str">
        <f t="shared" si="50"/>
        <v>A</v>
      </c>
    </row>
    <row r="589" spans="1:13" x14ac:dyDescent="0.3">
      <c r="A589" s="23" t="s">
        <v>909</v>
      </c>
      <c r="B589" s="28" t="s">
        <v>2060</v>
      </c>
      <c r="C589" s="25" t="s">
        <v>2319</v>
      </c>
      <c r="D589" s="25" t="s">
        <v>2318</v>
      </c>
      <c r="E589" s="43">
        <v>11</v>
      </c>
      <c r="F589" s="15">
        <v>65.41</v>
      </c>
      <c r="G589" s="3">
        <f t="shared" si="47"/>
        <v>719.51</v>
      </c>
      <c r="H589" s="48" t="str">
        <f t="shared" si="48"/>
        <v/>
      </c>
      <c r="I589" s="48" t="e">
        <f>IF(M589&lt;&gt;M590,COUNTA($G$2:G589),NA())</f>
        <v>#N/A</v>
      </c>
      <c r="J589" s="55">
        <f t="shared" si="49"/>
        <v>1.297797890349273E-4</v>
      </c>
      <c r="K589" s="56">
        <f t="shared" si="51"/>
        <v>0.97719114300513144</v>
      </c>
      <c r="L589" s="47"/>
      <c r="M589" s="11" t="str">
        <f t="shared" si="50"/>
        <v>A</v>
      </c>
    </row>
    <row r="590" spans="1:13" x14ac:dyDescent="0.3">
      <c r="A590" s="23" t="s">
        <v>501</v>
      </c>
      <c r="B590" s="28" t="s">
        <v>1659</v>
      </c>
      <c r="C590" s="25" t="s">
        <v>2319</v>
      </c>
      <c r="D590" s="25" t="s">
        <v>2318</v>
      </c>
      <c r="E590" s="43">
        <v>12</v>
      </c>
      <c r="F590" s="15">
        <v>59.22</v>
      </c>
      <c r="G590" s="3">
        <f t="shared" si="47"/>
        <v>710.64</v>
      </c>
      <c r="H590" s="48" t="str">
        <f t="shared" si="48"/>
        <v/>
      </c>
      <c r="I590" s="48" t="e">
        <f>IF(M590&lt;&gt;M591,COUNTA($G$2:G590),NA())</f>
        <v>#N/A</v>
      </c>
      <c r="J590" s="55">
        <f t="shared" si="49"/>
        <v>1.281798853105318E-4</v>
      </c>
      <c r="K590" s="56">
        <f t="shared" si="51"/>
        <v>0.97731932289044199</v>
      </c>
      <c r="L590" s="47"/>
      <c r="M590" s="11" t="str">
        <f t="shared" si="50"/>
        <v>A</v>
      </c>
    </row>
    <row r="591" spans="1:13" x14ac:dyDescent="0.3">
      <c r="A591" s="23" t="s">
        <v>806</v>
      </c>
      <c r="B591" s="28" t="s">
        <v>1960</v>
      </c>
      <c r="C591" s="25" t="s">
        <v>2325</v>
      </c>
      <c r="D591" s="25" t="s">
        <v>2317</v>
      </c>
      <c r="E591" s="43">
        <v>1</v>
      </c>
      <c r="F591" s="15">
        <v>710.57</v>
      </c>
      <c r="G591" s="3">
        <f t="shared" si="47"/>
        <v>710.57</v>
      </c>
      <c r="H591" s="48" t="str">
        <f t="shared" si="48"/>
        <v/>
      </c>
      <c r="I591" s="48" t="e">
        <f>IF(M591&lt;&gt;M592,COUNTA($G$2:G591),NA())</f>
        <v>#N/A</v>
      </c>
      <c r="J591" s="55">
        <f t="shared" si="49"/>
        <v>1.2816725923829871E-4</v>
      </c>
      <c r="K591" s="56">
        <f t="shared" si="51"/>
        <v>0.97744749014968024</v>
      </c>
      <c r="L591" s="47"/>
      <c r="M591" s="11" t="str">
        <f t="shared" si="50"/>
        <v>A</v>
      </c>
    </row>
    <row r="592" spans="1:13" x14ac:dyDescent="0.3">
      <c r="A592" s="23" t="s">
        <v>985</v>
      </c>
      <c r="B592" s="28" t="s">
        <v>2136</v>
      </c>
      <c r="C592" s="25" t="s">
        <v>2323</v>
      </c>
      <c r="D592" s="25" t="s">
        <v>2318</v>
      </c>
      <c r="E592" s="43">
        <v>8</v>
      </c>
      <c r="F592" s="15">
        <v>88.7</v>
      </c>
      <c r="G592" s="3">
        <f t="shared" si="47"/>
        <v>709.6</v>
      </c>
      <c r="H592" s="48" t="str">
        <f t="shared" si="48"/>
        <v/>
      </c>
      <c r="I592" s="48" t="e">
        <f>IF(M592&lt;&gt;M593,COUNTA($G$2:G592),NA())</f>
        <v>#N/A</v>
      </c>
      <c r="J592" s="55">
        <f t="shared" si="49"/>
        <v>1.279922979516399E-4</v>
      </c>
      <c r="K592" s="56">
        <f t="shared" si="51"/>
        <v>0.97757548244763193</v>
      </c>
      <c r="L592" s="47"/>
      <c r="M592" s="11" t="str">
        <f t="shared" si="50"/>
        <v>A</v>
      </c>
    </row>
    <row r="593" spans="1:13" x14ac:dyDescent="0.3">
      <c r="A593" s="23" t="s">
        <v>1149</v>
      </c>
      <c r="B593" s="28" t="s">
        <v>2300</v>
      </c>
      <c r="C593" s="25" t="s">
        <v>2319</v>
      </c>
      <c r="D593" s="25" t="s">
        <v>2316</v>
      </c>
      <c r="E593" s="43">
        <v>15</v>
      </c>
      <c r="F593" s="15">
        <v>47.25</v>
      </c>
      <c r="G593" s="3">
        <f t="shared" si="47"/>
        <v>708.75</v>
      </c>
      <c r="H593" s="48" t="str">
        <f t="shared" si="48"/>
        <v/>
      </c>
      <c r="I593" s="48" t="e">
        <f>IF(M593&lt;&gt;M594,COUNTA($G$2:G593),NA())</f>
        <v>#N/A</v>
      </c>
      <c r="J593" s="55">
        <f t="shared" si="49"/>
        <v>1.2783898136023783E-4</v>
      </c>
      <c r="K593" s="56">
        <f t="shared" si="51"/>
        <v>0.97770332142899219</v>
      </c>
      <c r="L593" s="47"/>
      <c r="M593" s="11" t="str">
        <f t="shared" si="50"/>
        <v>A</v>
      </c>
    </row>
    <row r="594" spans="1:13" x14ac:dyDescent="0.3">
      <c r="A594" s="23" t="s">
        <v>433</v>
      </c>
      <c r="B594" s="28" t="s">
        <v>1593</v>
      </c>
      <c r="C594" s="25" t="s">
        <v>2319</v>
      </c>
      <c r="D594" s="25" t="s">
        <v>2318</v>
      </c>
      <c r="E594" s="43">
        <v>5</v>
      </c>
      <c r="F594" s="15">
        <v>141.49</v>
      </c>
      <c r="G594" s="3">
        <f t="shared" si="47"/>
        <v>707.45</v>
      </c>
      <c r="H594" s="48" t="str">
        <f t="shared" si="48"/>
        <v/>
      </c>
      <c r="I594" s="48" t="e">
        <f>IF(M594&lt;&gt;M595,COUNTA($G$2:G594),NA())</f>
        <v>#N/A</v>
      </c>
      <c r="J594" s="55">
        <f t="shared" si="49"/>
        <v>1.2760449716162295E-4</v>
      </c>
      <c r="K594" s="56">
        <f t="shared" si="51"/>
        <v>0.97783092592615384</v>
      </c>
      <c r="L594" s="47"/>
      <c r="M594" s="11" t="str">
        <f t="shared" si="50"/>
        <v>A</v>
      </c>
    </row>
    <row r="595" spans="1:13" x14ac:dyDescent="0.3">
      <c r="A595" s="23" t="s">
        <v>707</v>
      </c>
      <c r="B595" s="28" t="s">
        <v>1861</v>
      </c>
      <c r="C595" s="25" t="s">
        <v>2319</v>
      </c>
      <c r="D595" s="25" t="s">
        <v>2318</v>
      </c>
      <c r="E595" s="43">
        <v>10</v>
      </c>
      <c r="F595" s="15">
        <v>70.540000000000006</v>
      </c>
      <c r="G595" s="3">
        <f t="shared" si="47"/>
        <v>705.40000000000009</v>
      </c>
      <c r="H595" s="48" t="str">
        <f t="shared" si="48"/>
        <v/>
      </c>
      <c r="I595" s="48" t="e">
        <f>IF(M595&lt;&gt;M596,COUNTA($G$2:G595),NA())</f>
        <v>#N/A</v>
      </c>
      <c r="J595" s="55">
        <f t="shared" si="49"/>
        <v>1.272347336176533E-4</v>
      </c>
      <c r="K595" s="56">
        <f t="shared" si="51"/>
        <v>0.97795816065977148</v>
      </c>
      <c r="L595" s="47"/>
      <c r="M595" s="11" t="str">
        <f t="shared" si="50"/>
        <v>A</v>
      </c>
    </row>
    <row r="596" spans="1:13" x14ac:dyDescent="0.3">
      <c r="A596" s="23" t="s">
        <v>651</v>
      </c>
      <c r="B596" s="28" t="s">
        <v>1805</v>
      </c>
      <c r="C596" s="25" t="s">
        <v>2328</v>
      </c>
      <c r="D596" s="25" t="s">
        <v>2318</v>
      </c>
      <c r="E596" s="43">
        <v>1</v>
      </c>
      <c r="F596" s="15">
        <v>704.95</v>
      </c>
      <c r="G596" s="3">
        <f t="shared" si="47"/>
        <v>704.95</v>
      </c>
      <c r="H596" s="48" t="str">
        <f t="shared" si="48"/>
        <v/>
      </c>
      <c r="I596" s="48" t="e">
        <f>IF(M596&lt;&gt;M597,COUNTA($G$2:G596),NA())</f>
        <v>#N/A</v>
      </c>
      <c r="J596" s="55">
        <f t="shared" si="49"/>
        <v>1.2715356601044044E-4</v>
      </c>
      <c r="K596" s="56">
        <f t="shared" si="51"/>
        <v>0.97808531422578193</v>
      </c>
      <c r="L596" s="47"/>
      <c r="M596" s="11" t="str">
        <f t="shared" si="50"/>
        <v>A</v>
      </c>
    </row>
    <row r="597" spans="1:13" x14ac:dyDescent="0.3">
      <c r="A597" s="23" t="s">
        <v>924</v>
      </c>
      <c r="B597" s="28" t="s">
        <v>2075</v>
      </c>
      <c r="C597" s="25" t="s">
        <v>2326</v>
      </c>
      <c r="D597" s="25" t="s">
        <v>2316</v>
      </c>
      <c r="E597" s="43">
        <v>153</v>
      </c>
      <c r="F597" s="15">
        <v>4.58</v>
      </c>
      <c r="G597" s="3">
        <f t="shared" si="47"/>
        <v>700.74</v>
      </c>
      <c r="H597" s="48" t="str">
        <f t="shared" si="48"/>
        <v/>
      </c>
      <c r="I597" s="48" t="e">
        <f>IF(M597&lt;&gt;M598,COUNTA($G$2:G597),NA())</f>
        <v>#N/A</v>
      </c>
      <c r="J597" s="55">
        <f t="shared" si="49"/>
        <v>1.2639419795184911E-4</v>
      </c>
      <c r="K597" s="56">
        <f t="shared" si="51"/>
        <v>0.97821170842373373</v>
      </c>
      <c r="L597" s="47"/>
      <c r="M597" s="11" t="str">
        <f t="shared" si="50"/>
        <v>A</v>
      </c>
    </row>
    <row r="598" spans="1:13" x14ac:dyDescent="0.3">
      <c r="A598" s="23" t="s">
        <v>1074</v>
      </c>
      <c r="B598" s="28" t="s">
        <v>2225</v>
      </c>
      <c r="C598" s="25" t="s">
        <v>2323</v>
      </c>
      <c r="D598" s="25" t="s">
        <v>2318</v>
      </c>
      <c r="E598" s="43">
        <v>5</v>
      </c>
      <c r="F598" s="15">
        <v>139.9</v>
      </c>
      <c r="G598" s="3">
        <f t="shared" si="47"/>
        <v>699.5</v>
      </c>
      <c r="H598" s="48" t="str">
        <f t="shared" si="48"/>
        <v/>
      </c>
      <c r="I598" s="48" t="e">
        <f>IF(M598&lt;&gt;M599,COUNTA($G$2:G598),NA())</f>
        <v>#N/A</v>
      </c>
      <c r="J598" s="55">
        <f t="shared" si="49"/>
        <v>1.2617053610086259E-4</v>
      </c>
      <c r="K598" s="56">
        <f t="shared" si="51"/>
        <v>0.97833787895983459</v>
      </c>
      <c r="L598" s="47"/>
      <c r="M598" s="11" t="str">
        <f t="shared" si="50"/>
        <v>A</v>
      </c>
    </row>
    <row r="599" spans="1:13" x14ac:dyDescent="0.3">
      <c r="A599" s="23" t="s">
        <v>522</v>
      </c>
      <c r="B599" s="28" t="s">
        <v>1680</v>
      </c>
      <c r="C599" s="25" t="s">
        <v>2320</v>
      </c>
      <c r="D599" s="25" t="s">
        <v>2317</v>
      </c>
      <c r="E599" s="43">
        <v>2</v>
      </c>
      <c r="F599" s="15">
        <v>348.99</v>
      </c>
      <c r="G599" s="3">
        <f t="shared" si="47"/>
        <v>697.98</v>
      </c>
      <c r="H599" s="48" t="str">
        <f t="shared" si="48"/>
        <v/>
      </c>
      <c r="I599" s="48" t="e">
        <f>IF(M599&lt;&gt;M600,COUNTA($G$2:G599),NA())</f>
        <v>#N/A</v>
      </c>
      <c r="J599" s="55">
        <f t="shared" si="49"/>
        <v>1.2589636996094365E-4</v>
      </c>
      <c r="K599" s="56">
        <f t="shared" si="51"/>
        <v>0.97846377532979556</v>
      </c>
      <c r="L599" s="47"/>
      <c r="M599" s="11" t="str">
        <f t="shared" si="50"/>
        <v>A</v>
      </c>
    </row>
    <row r="600" spans="1:13" x14ac:dyDescent="0.3">
      <c r="A600" s="23" t="s">
        <v>852</v>
      </c>
      <c r="B600" s="28" t="s">
        <v>2004</v>
      </c>
      <c r="C600" s="25" t="s">
        <v>2345</v>
      </c>
      <c r="D600" s="25" t="s">
        <v>2316</v>
      </c>
      <c r="E600" s="43">
        <v>540</v>
      </c>
      <c r="F600" s="15">
        <v>1.29</v>
      </c>
      <c r="G600" s="3">
        <f t="shared" si="47"/>
        <v>696.6</v>
      </c>
      <c r="H600" s="48" t="str">
        <f t="shared" si="48"/>
        <v/>
      </c>
      <c r="I600" s="48" t="e">
        <f>IF(M600&lt;&gt;M601,COUNTA($G$2:G600),NA())</f>
        <v>#N/A</v>
      </c>
      <c r="J600" s="55">
        <f t="shared" si="49"/>
        <v>1.2564745596549089E-4</v>
      </c>
      <c r="K600" s="56">
        <f t="shared" si="51"/>
        <v>0.978589422785761</v>
      </c>
      <c r="L600" s="47"/>
      <c r="M600" s="11" t="str">
        <f t="shared" si="50"/>
        <v>A</v>
      </c>
    </row>
    <row r="601" spans="1:13" x14ac:dyDescent="0.3">
      <c r="A601" s="23" t="s">
        <v>278</v>
      </c>
      <c r="B601" s="28" t="s">
        <v>1438</v>
      </c>
      <c r="C601" s="25" t="s">
        <v>2329</v>
      </c>
      <c r="D601" s="25" t="s">
        <v>2316</v>
      </c>
      <c r="E601" s="43">
        <v>16</v>
      </c>
      <c r="F601" s="15">
        <v>43.37</v>
      </c>
      <c r="G601" s="3">
        <f t="shared" si="47"/>
        <v>693.92</v>
      </c>
      <c r="H601" s="48" t="str">
        <f t="shared" si="48"/>
        <v/>
      </c>
      <c r="I601" s="48" t="e">
        <f>IF(M601&lt;&gt;M602,COUNTA($G$2:G601),NA())</f>
        <v>#N/A</v>
      </c>
      <c r="J601" s="55">
        <f t="shared" si="49"/>
        <v>1.2516405777142326E-4</v>
      </c>
      <c r="K601" s="56">
        <f t="shared" si="51"/>
        <v>0.97871458684353241</v>
      </c>
      <c r="L601" s="47"/>
      <c r="M601" s="11" t="str">
        <f t="shared" si="50"/>
        <v>A</v>
      </c>
    </row>
    <row r="602" spans="1:13" x14ac:dyDescent="0.3">
      <c r="A602" s="23" t="s">
        <v>1111</v>
      </c>
      <c r="B602" s="28" t="s">
        <v>2262</v>
      </c>
      <c r="C602" s="25" t="s">
        <v>2328</v>
      </c>
      <c r="D602" s="25" t="s">
        <v>2318</v>
      </c>
      <c r="E602" s="43">
        <v>2</v>
      </c>
      <c r="F602" s="15">
        <v>343.1</v>
      </c>
      <c r="G602" s="3">
        <f t="shared" si="47"/>
        <v>686.2</v>
      </c>
      <c r="H602" s="48" t="str">
        <f t="shared" si="48"/>
        <v/>
      </c>
      <c r="I602" s="48" t="e">
        <f>IF(M602&lt;&gt;M603,COUNTA($G$2:G602),NA())</f>
        <v>#N/A</v>
      </c>
      <c r="J602" s="55">
        <f t="shared" si="49"/>
        <v>1.2377158237657172E-4</v>
      </c>
      <c r="K602" s="56">
        <f t="shared" si="51"/>
        <v>0.97883835842590894</v>
      </c>
      <c r="L602" s="47"/>
      <c r="M602" s="11" t="str">
        <f t="shared" si="50"/>
        <v>A</v>
      </c>
    </row>
    <row r="603" spans="1:13" x14ac:dyDescent="0.3">
      <c r="A603" s="23" t="s">
        <v>1071</v>
      </c>
      <c r="B603" s="28" t="s">
        <v>2222</v>
      </c>
      <c r="C603" s="25" t="s">
        <v>2330</v>
      </c>
      <c r="D603" s="25" t="s">
        <v>2316</v>
      </c>
      <c r="E603" s="43">
        <v>37</v>
      </c>
      <c r="F603" s="15">
        <v>18.47</v>
      </c>
      <c r="G603" s="3">
        <f t="shared" si="47"/>
        <v>683.39</v>
      </c>
      <c r="H603" s="48" t="str">
        <f t="shared" si="48"/>
        <v/>
      </c>
      <c r="I603" s="48" t="e">
        <f>IF(M603&lt;&gt;M604,COUNTA($G$2:G603),NA())</f>
        <v>#N/A</v>
      </c>
      <c r="J603" s="55">
        <f t="shared" si="49"/>
        <v>1.2326473576264259E-4</v>
      </c>
      <c r="K603" s="56">
        <f t="shared" si="51"/>
        <v>0.97896162316167157</v>
      </c>
      <c r="L603" s="47"/>
      <c r="M603" s="11" t="str">
        <f t="shared" si="50"/>
        <v>A</v>
      </c>
    </row>
    <row r="604" spans="1:13" x14ac:dyDescent="0.3">
      <c r="A604" s="23" t="s">
        <v>389</v>
      </c>
      <c r="B604" s="28" t="s">
        <v>1549</v>
      </c>
      <c r="C604" s="25" t="s">
        <v>2326</v>
      </c>
      <c r="D604" s="25" t="s">
        <v>2316</v>
      </c>
      <c r="E604" s="43">
        <v>10</v>
      </c>
      <c r="F604" s="15">
        <v>68.3</v>
      </c>
      <c r="G604" s="3">
        <f t="shared" si="47"/>
        <v>683</v>
      </c>
      <c r="H604" s="48" t="str">
        <f t="shared" si="48"/>
        <v/>
      </c>
      <c r="I604" s="48" t="e">
        <f>IF(M604&lt;&gt;M605,COUNTA($G$2:G604),NA())</f>
        <v>#N/A</v>
      </c>
      <c r="J604" s="55">
        <f t="shared" si="49"/>
        <v>1.2319439050305811E-4</v>
      </c>
      <c r="K604" s="56">
        <f t="shared" si="51"/>
        <v>0.97908481755217458</v>
      </c>
      <c r="L604" s="47"/>
      <c r="M604" s="11" t="str">
        <f t="shared" si="50"/>
        <v>A</v>
      </c>
    </row>
    <row r="605" spans="1:13" x14ac:dyDescent="0.3">
      <c r="A605" s="23" t="s">
        <v>946</v>
      </c>
      <c r="B605" s="28" t="s">
        <v>2097</v>
      </c>
      <c r="C605" s="25" t="s">
        <v>2328</v>
      </c>
      <c r="D605" s="25" t="s">
        <v>2318</v>
      </c>
      <c r="E605" s="43">
        <v>1</v>
      </c>
      <c r="F605" s="15">
        <v>681.6</v>
      </c>
      <c r="G605" s="3">
        <f t="shared" si="47"/>
        <v>681.6</v>
      </c>
      <c r="H605" s="48" t="str">
        <f t="shared" si="48"/>
        <v/>
      </c>
      <c r="I605" s="48" t="e">
        <f>IF(M605&lt;&gt;M606,COUNTA($G$2:G605),NA())</f>
        <v>#N/A</v>
      </c>
      <c r="J605" s="55">
        <f t="shared" si="49"/>
        <v>1.2294186905839591E-4</v>
      </c>
      <c r="K605" s="56">
        <f t="shared" si="51"/>
        <v>0.97920775942123295</v>
      </c>
      <c r="L605" s="47"/>
      <c r="M605" s="11" t="str">
        <f t="shared" si="50"/>
        <v>A</v>
      </c>
    </row>
    <row r="606" spans="1:13" x14ac:dyDescent="0.3">
      <c r="A606" s="23" t="s">
        <v>124</v>
      </c>
      <c r="B606" s="28" t="s">
        <v>1285</v>
      </c>
      <c r="C606" s="25" t="s">
        <v>2330</v>
      </c>
      <c r="D606" s="25" t="s">
        <v>2316</v>
      </c>
      <c r="E606" s="43">
        <v>9</v>
      </c>
      <c r="F606" s="15">
        <v>75.58</v>
      </c>
      <c r="G606" s="3">
        <f t="shared" si="47"/>
        <v>680.22</v>
      </c>
      <c r="H606" s="48" t="str">
        <f t="shared" si="48"/>
        <v/>
      </c>
      <c r="I606" s="48" t="e">
        <f>IF(M606&lt;&gt;M607,COUNTA($G$2:G606),NA())</f>
        <v>#N/A</v>
      </c>
      <c r="J606" s="55">
        <f t="shared" si="49"/>
        <v>1.2269295506294318E-4</v>
      </c>
      <c r="K606" s="56">
        <f t="shared" si="51"/>
        <v>0.9793304523762959</v>
      </c>
      <c r="L606" s="47"/>
      <c r="M606" s="11" t="str">
        <f t="shared" si="50"/>
        <v>A</v>
      </c>
    </row>
    <row r="607" spans="1:13" x14ac:dyDescent="0.3">
      <c r="A607" s="23" t="s">
        <v>171</v>
      </c>
      <c r="B607" s="28" t="s">
        <v>1332</v>
      </c>
      <c r="C607" s="25" t="s">
        <v>2340</v>
      </c>
      <c r="D607" s="25" t="s">
        <v>2316</v>
      </c>
      <c r="E607" s="43">
        <v>350</v>
      </c>
      <c r="F607" s="15">
        <v>1.94</v>
      </c>
      <c r="G607" s="3">
        <f t="shared" si="47"/>
        <v>679</v>
      </c>
      <c r="H607" s="48" t="str">
        <f t="shared" si="48"/>
        <v/>
      </c>
      <c r="I607" s="48" t="e">
        <f>IF(M607&lt;&gt;M608,COUNTA($G$2:G607),NA())</f>
        <v>#N/A</v>
      </c>
      <c r="J607" s="55">
        <f t="shared" si="49"/>
        <v>1.2247290066116613E-4</v>
      </c>
      <c r="K607" s="56">
        <f t="shared" si="51"/>
        <v>0.97945292527695704</v>
      </c>
      <c r="L607" s="47"/>
      <c r="M607" s="11" t="str">
        <f t="shared" si="50"/>
        <v>A</v>
      </c>
    </row>
    <row r="608" spans="1:13" x14ac:dyDescent="0.3">
      <c r="A608" s="23" t="s">
        <v>953</v>
      </c>
      <c r="B608" s="28" t="s">
        <v>2104</v>
      </c>
      <c r="C608" s="25" t="s">
        <v>2345</v>
      </c>
      <c r="D608" s="25" t="s">
        <v>2318</v>
      </c>
      <c r="E608" s="43">
        <v>8</v>
      </c>
      <c r="F608" s="15">
        <v>84.7</v>
      </c>
      <c r="G608" s="3">
        <f t="shared" si="47"/>
        <v>677.6</v>
      </c>
      <c r="H608" s="48" t="str">
        <f t="shared" si="48"/>
        <v/>
      </c>
      <c r="I608" s="48" t="e">
        <f>IF(M608&lt;&gt;M609,COUNTA($G$2:G608),NA())</f>
        <v>#N/A</v>
      </c>
      <c r="J608" s="55">
        <f t="shared" si="49"/>
        <v>1.2222037921650393E-4</v>
      </c>
      <c r="K608" s="56">
        <f t="shared" si="51"/>
        <v>0.97957514565617354</v>
      </c>
      <c r="L608" s="47"/>
      <c r="M608" s="11" t="str">
        <f t="shared" si="50"/>
        <v>A</v>
      </c>
    </row>
    <row r="609" spans="1:13" x14ac:dyDescent="0.3">
      <c r="A609" s="23" t="s">
        <v>377</v>
      </c>
      <c r="B609" s="28" t="s">
        <v>1537</v>
      </c>
      <c r="C609" s="25" t="s">
        <v>2326</v>
      </c>
      <c r="D609" s="25" t="s">
        <v>2316</v>
      </c>
      <c r="E609" s="43">
        <v>10</v>
      </c>
      <c r="F609" s="15">
        <v>67.42</v>
      </c>
      <c r="G609" s="3">
        <f t="shared" si="47"/>
        <v>674.2</v>
      </c>
      <c r="H609" s="48" t="str">
        <f t="shared" si="48"/>
        <v/>
      </c>
      <c r="I609" s="48" t="e">
        <f>IF(M609&lt;&gt;M610,COUNTA($G$2:G609),NA())</f>
        <v>#N/A</v>
      </c>
      <c r="J609" s="55">
        <f t="shared" si="49"/>
        <v>1.2160711285089575E-4</v>
      </c>
      <c r="K609" s="56">
        <f t="shared" si="51"/>
        <v>0.97969675276902446</v>
      </c>
      <c r="L609" s="47"/>
      <c r="M609" s="11" t="str">
        <f t="shared" si="50"/>
        <v>A</v>
      </c>
    </row>
    <row r="610" spans="1:13" x14ac:dyDescent="0.3">
      <c r="A610" s="23" t="s">
        <v>230</v>
      </c>
      <c r="B610" s="28" t="s">
        <v>1390</v>
      </c>
      <c r="C610" s="25" t="s">
        <v>2326</v>
      </c>
      <c r="D610" s="25" t="s">
        <v>2316</v>
      </c>
      <c r="E610" s="43">
        <v>163</v>
      </c>
      <c r="F610" s="15">
        <v>4.13</v>
      </c>
      <c r="G610" s="3">
        <f t="shared" si="47"/>
        <v>673.18999999999994</v>
      </c>
      <c r="H610" s="48" t="str">
        <f t="shared" si="48"/>
        <v/>
      </c>
      <c r="I610" s="48" t="e">
        <f>IF(M610&lt;&gt;M611,COUNTA($G$2:G610),NA())</f>
        <v>#N/A</v>
      </c>
      <c r="J610" s="55">
        <f t="shared" si="49"/>
        <v>1.21424936665818E-4</v>
      </c>
      <c r="K610" s="56">
        <f t="shared" si="51"/>
        <v>0.97981817770569024</v>
      </c>
      <c r="L610" s="47"/>
      <c r="M610" s="11" t="str">
        <f t="shared" si="50"/>
        <v>A</v>
      </c>
    </row>
    <row r="611" spans="1:13" x14ac:dyDescent="0.3">
      <c r="A611" s="23" t="s">
        <v>492</v>
      </c>
      <c r="B611" s="28" t="s">
        <v>1650</v>
      </c>
      <c r="C611" s="25" t="s">
        <v>2328</v>
      </c>
      <c r="D611" s="25" t="s">
        <v>2318</v>
      </c>
      <c r="E611" s="43">
        <v>1</v>
      </c>
      <c r="F611" s="15">
        <v>667.58</v>
      </c>
      <c r="G611" s="3">
        <f t="shared" si="47"/>
        <v>667.58</v>
      </c>
      <c r="H611" s="48" t="str">
        <f t="shared" si="48"/>
        <v/>
      </c>
      <c r="I611" s="48" t="e">
        <f>IF(M611&lt;&gt;M612,COUNTA($G$2:G611),NA())</f>
        <v>#N/A</v>
      </c>
      <c r="J611" s="55">
        <f t="shared" si="49"/>
        <v>1.2041304716256449E-4</v>
      </c>
      <c r="K611" s="56">
        <f t="shared" si="51"/>
        <v>0.97993859075285283</v>
      </c>
      <c r="L611" s="47"/>
      <c r="M611" s="11" t="str">
        <f t="shared" si="50"/>
        <v>A</v>
      </c>
    </row>
    <row r="612" spans="1:13" x14ac:dyDescent="0.3">
      <c r="A612" s="23" t="s">
        <v>474</v>
      </c>
      <c r="B612" s="29" t="s">
        <v>1632</v>
      </c>
      <c r="C612" s="25" t="s">
        <v>2332</v>
      </c>
      <c r="D612" s="25" t="s">
        <v>2316</v>
      </c>
      <c r="E612" s="43">
        <v>16</v>
      </c>
      <c r="F612" s="15">
        <v>41.34</v>
      </c>
      <c r="G612" s="3">
        <f t="shared" si="47"/>
        <v>661.44</v>
      </c>
      <c r="H612" s="48" t="str">
        <f t="shared" si="48"/>
        <v/>
      </c>
      <c r="I612" s="48" t="e">
        <f>IF(M612&lt;&gt;M613,COUNTA($G$2:G612),NA())</f>
        <v>#N/A</v>
      </c>
      <c r="J612" s="55">
        <f t="shared" si="49"/>
        <v>1.1930556025526027E-4</v>
      </c>
      <c r="K612" s="56">
        <f t="shared" si="51"/>
        <v>0.98005789631310813</v>
      </c>
      <c r="L612" s="47"/>
      <c r="M612" s="11" t="str">
        <f t="shared" si="50"/>
        <v>A</v>
      </c>
    </row>
    <row r="613" spans="1:13" x14ac:dyDescent="0.3">
      <c r="A613" s="23" t="s">
        <v>346</v>
      </c>
      <c r="B613" s="28" t="s">
        <v>1506</v>
      </c>
      <c r="C613" s="25" t="s">
        <v>2339</v>
      </c>
      <c r="D613" s="25" t="s">
        <v>2316</v>
      </c>
      <c r="E613" s="43">
        <v>15</v>
      </c>
      <c r="F613" s="15">
        <v>44.01</v>
      </c>
      <c r="G613" s="3">
        <f t="shared" si="47"/>
        <v>660.15</v>
      </c>
      <c r="H613" s="48" t="str">
        <f t="shared" si="48"/>
        <v/>
      </c>
      <c r="I613" s="48" t="e">
        <f>IF(M613&lt;&gt;M614,COUNTA($G$2:G613),NA())</f>
        <v>#N/A</v>
      </c>
      <c r="J613" s="55">
        <f t="shared" si="49"/>
        <v>1.1907287978125009E-4</v>
      </c>
      <c r="K613" s="56">
        <f t="shared" si="51"/>
        <v>0.98017696919288944</v>
      </c>
      <c r="L613" s="47"/>
      <c r="M613" s="11" t="str">
        <f t="shared" si="50"/>
        <v>A</v>
      </c>
    </row>
    <row r="614" spans="1:13" x14ac:dyDescent="0.3">
      <c r="A614" s="23" t="s">
        <v>951</v>
      </c>
      <c r="B614" s="29" t="s">
        <v>2102</v>
      </c>
      <c r="C614" s="25" t="s">
        <v>2326</v>
      </c>
      <c r="D614" s="25" t="s">
        <v>2316</v>
      </c>
      <c r="E614" s="43">
        <v>100</v>
      </c>
      <c r="F614" s="15">
        <v>6.6</v>
      </c>
      <c r="G614" s="3">
        <f t="shared" si="47"/>
        <v>660</v>
      </c>
      <c r="H614" s="48" t="str">
        <f t="shared" si="48"/>
        <v/>
      </c>
      <c r="I614" s="48" t="e">
        <f>IF(M614&lt;&gt;M615,COUNTA($G$2:G614),NA())</f>
        <v>#N/A</v>
      </c>
      <c r="J614" s="55">
        <f t="shared" si="49"/>
        <v>1.1904582391217915E-4</v>
      </c>
      <c r="K614" s="56">
        <f t="shared" si="51"/>
        <v>0.98029601501680164</v>
      </c>
      <c r="L614" s="47"/>
      <c r="M614" s="11" t="str">
        <f t="shared" si="50"/>
        <v>A</v>
      </c>
    </row>
    <row r="615" spans="1:13" x14ac:dyDescent="0.3">
      <c r="A615" s="23" t="s">
        <v>865</v>
      </c>
      <c r="B615" s="28" t="s">
        <v>2016</v>
      </c>
      <c r="C615" s="25" t="s">
        <v>2340</v>
      </c>
      <c r="D615" s="25" t="s">
        <v>2316</v>
      </c>
      <c r="E615" s="43">
        <v>152</v>
      </c>
      <c r="F615" s="15">
        <v>4.34</v>
      </c>
      <c r="G615" s="3">
        <f t="shared" si="47"/>
        <v>659.68</v>
      </c>
      <c r="H615" s="48" t="str">
        <f t="shared" si="48"/>
        <v/>
      </c>
      <c r="I615" s="48" t="e">
        <f>IF(M615&lt;&gt;M616,COUNTA($G$2:G615),NA())</f>
        <v>#N/A</v>
      </c>
      <c r="J615" s="55">
        <f t="shared" si="49"/>
        <v>1.1898810472482779E-4</v>
      </c>
      <c r="K615" s="56">
        <f t="shared" si="51"/>
        <v>0.98041500312152652</v>
      </c>
      <c r="L615" s="47"/>
      <c r="M615" s="11" t="str">
        <f t="shared" si="50"/>
        <v>A</v>
      </c>
    </row>
    <row r="616" spans="1:13" x14ac:dyDescent="0.3">
      <c r="A616" s="23" t="s">
        <v>585</v>
      </c>
      <c r="B616" s="28" t="s">
        <v>1743</v>
      </c>
      <c r="C616" s="25" t="s">
        <v>2326</v>
      </c>
      <c r="D616" s="25" t="s">
        <v>2316</v>
      </c>
      <c r="E616" s="43">
        <v>7</v>
      </c>
      <c r="F616" s="15">
        <v>94.22</v>
      </c>
      <c r="G616" s="3">
        <f t="shared" si="47"/>
        <v>659.54</v>
      </c>
      <c r="H616" s="48" t="str">
        <f t="shared" si="48"/>
        <v/>
      </c>
      <c r="I616" s="48" t="e">
        <f>IF(M616&lt;&gt;M617,COUNTA($G$2:G616),NA())</f>
        <v>#N/A</v>
      </c>
      <c r="J616" s="55">
        <f t="shared" si="49"/>
        <v>1.1896285258036157E-4</v>
      </c>
      <c r="K616" s="56">
        <f t="shared" si="51"/>
        <v>0.98053396597410691</v>
      </c>
      <c r="L616" s="47"/>
      <c r="M616" s="11" t="str">
        <f t="shared" si="50"/>
        <v>A</v>
      </c>
    </row>
    <row r="617" spans="1:13" x14ac:dyDescent="0.3">
      <c r="A617" s="23" t="s">
        <v>783</v>
      </c>
      <c r="B617" s="28" t="s">
        <v>1937</v>
      </c>
      <c r="C617" s="25" t="s">
        <v>2326</v>
      </c>
      <c r="D617" s="25" t="s">
        <v>2316</v>
      </c>
      <c r="E617" s="43">
        <v>5</v>
      </c>
      <c r="F617" s="15">
        <v>131.1</v>
      </c>
      <c r="G617" s="3">
        <f t="shared" si="47"/>
        <v>655.5</v>
      </c>
      <c r="H617" s="48" t="str">
        <f t="shared" si="48"/>
        <v/>
      </c>
      <c r="I617" s="48" t="e">
        <f>IF(M617&lt;&gt;M618,COUNTA($G$2:G617),NA())</f>
        <v>#N/A</v>
      </c>
      <c r="J617" s="55">
        <f t="shared" si="49"/>
        <v>1.1823414784005066E-4</v>
      </c>
      <c r="K617" s="56">
        <f t="shared" si="51"/>
        <v>0.98065220012194698</v>
      </c>
      <c r="L617" s="47"/>
      <c r="M617" s="11" t="str">
        <f t="shared" si="50"/>
        <v>A</v>
      </c>
    </row>
    <row r="618" spans="1:13" x14ac:dyDescent="0.3">
      <c r="A618" s="23" t="s">
        <v>993</v>
      </c>
      <c r="B618" s="28" t="s">
        <v>2144</v>
      </c>
      <c r="C618" s="25" t="s">
        <v>2319</v>
      </c>
      <c r="D618" s="25" t="s">
        <v>2318</v>
      </c>
      <c r="E618" s="43">
        <v>5</v>
      </c>
      <c r="F618" s="15">
        <v>130.94999999999999</v>
      </c>
      <c r="G618" s="3">
        <f t="shared" si="47"/>
        <v>654.75</v>
      </c>
      <c r="H618" s="48" t="str">
        <f t="shared" si="48"/>
        <v/>
      </c>
      <c r="I618" s="48" t="e">
        <f>IF(M618&lt;&gt;M619,COUNTA($G$2:G618),NA())</f>
        <v>#N/A</v>
      </c>
      <c r="J618" s="55">
        <f t="shared" si="49"/>
        <v>1.1809886849469591E-4</v>
      </c>
      <c r="K618" s="56">
        <f t="shared" si="51"/>
        <v>0.98077029899044166</v>
      </c>
      <c r="L618" s="47"/>
      <c r="M618" s="11" t="str">
        <f t="shared" si="50"/>
        <v>A</v>
      </c>
    </row>
    <row r="619" spans="1:13" x14ac:dyDescent="0.3">
      <c r="A619" s="23" t="s">
        <v>587</v>
      </c>
      <c r="B619" s="28" t="s">
        <v>1745</v>
      </c>
      <c r="C619" s="25" t="s">
        <v>2328</v>
      </c>
      <c r="D619" s="25" t="s">
        <v>2316</v>
      </c>
      <c r="E619" s="43">
        <v>4</v>
      </c>
      <c r="F619" s="15">
        <v>163.46</v>
      </c>
      <c r="G619" s="3">
        <f t="shared" si="47"/>
        <v>653.84</v>
      </c>
      <c r="H619" s="48" t="str">
        <f t="shared" si="48"/>
        <v/>
      </c>
      <c r="I619" s="48" t="e">
        <f>IF(M619&lt;&gt;M620,COUNTA($G$2:G619),NA())</f>
        <v>#N/A</v>
      </c>
      <c r="J619" s="55">
        <f t="shared" si="49"/>
        <v>1.1793472955566549E-4</v>
      </c>
      <c r="K619" s="56">
        <f t="shared" si="51"/>
        <v>0.98088823371999734</v>
      </c>
      <c r="L619" s="47"/>
      <c r="M619" s="11" t="str">
        <f t="shared" si="50"/>
        <v>A</v>
      </c>
    </row>
    <row r="620" spans="1:13" x14ac:dyDescent="0.3">
      <c r="A620" s="23" t="s">
        <v>705</v>
      </c>
      <c r="B620" s="28" t="s">
        <v>1859</v>
      </c>
      <c r="C620" s="25" t="s">
        <v>2319</v>
      </c>
      <c r="D620" s="25" t="s">
        <v>2318</v>
      </c>
      <c r="E620" s="43">
        <v>11</v>
      </c>
      <c r="F620" s="15">
        <v>59.22</v>
      </c>
      <c r="G620" s="3">
        <f t="shared" si="47"/>
        <v>651.41999999999996</v>
      </c>
      <c r="H620" s="48" t="str">
        <f t="shared" si="48"/>
        <v/>
      </c>
      <c r="I620" s="48" t="e">
        <f>IF(M620&lt;&gt;M621,COUNTA($G$2:G620),NA())</f>
        <v>#N/A</v>
      </c>
      <c r="J620" s="55">
        <f t="shared" si="49"/>
        <v>1.1749822820132081E-4</v>
      </c>
      <c r="K620" s="56">
        <f t="shared" si="51"/>
        <v>0.98100573194819862</v>
      </c>
      <c r="L620" s="47"/>
      <c r="M620" s="11" t="str">
        <f t="shared" si="50"/>
        <v>A</v>
      </c>
    </row>
    <row r="621" spans="1:13" x14ac:dyDescent="0.3">
      <c r="A621" s="23" t="s">
        <v>1095</v>
      </c>
      <c r="B621" s="28" t="s">
        <v>2246</v>
      </c>
      <c r="C621" s="25" t="s">
        <v>2319</v>
      </c>
      <c r="D621" s="25" t="s">
        <v>2318</v>
      </c>
      <c r="E621" s="43">
        <v>9</v>
      </c>
      <c r="F621" s="15">
        <v>72.27</v>
      </c>
      <c r="G621" s="3">
        <f t="shared" si="47"/>
        <v>650.42999999999995</v>
      </c>
      <c r="H621" s="48" t="str">
        <f t="shared" si="48"/>
        <v/>
      </c>
      <c r="I621" s="48" t="e">
        <f>IF(M621&lt;&gt;M622,COUNTA($G$2:G621),NA())</f>
        <v>#N/A</v>
      </c>
      <c r="J621" s="55">
        <f t="shared" si="49"/>
        <v>1.1731965946545255E-4</v>
      </c>
      <c r="K621" s="56">
        <f t="shared" si="51"/>
        <v>0.98112305160766411</v>
      </c>
      <c r="L621" s="47"/>
      <c r="M621" s="11" t="str">
        <f t="shared" si="50"/>
        <v>A</v>
      </c>
    </row>
    <row r="622" spans="1:13" x14ac:dyDescent="0.3">
      <c r="A622" s="23" t="s">
        <v>1023</v>
      </c>
      <c r="B622" s="28" t="s">
        <v>2174</v>
      </c>
      <c r="C622" s="25" t="s">
        <v>2345</v>
      </c>
      <c r="D622" s="25" t="s">
        <v>2318</v>
      </c>
      <c r="E622" s="43">
        <v>5</v>
      </c>
      <c r="F622" s="15">
        <v>129.9</v>
      </c>
      <c r="G622" s="3">
        <f t="shared" si="47"/>
        <v>649.5</v>
      </c>
      <c r="H622" s="48" t="str">
        <f t="shared" si="48"/>
        <v/>
      </c>
      <c r="I622" s="48" t="e">
        <f>IF(M622&lt;&gt;M623,COUNTA($G$2:G622),NA())</f>
        <v>#N/A</v>
      </c>
      <c r="J622" s="55">
        <f t="shared" si="49"/>
        <v>1.1715191307721267E-4</v>
      </c>
      <c r="K622" s="56">
        <f t="shared" si="51"/>
        <v>0.98124020352074137</v>
      </c>
      <c r="L622" s="47"/>
      <c r="M622" s="11" t="str">
        <f t="shared" si="50"/>
        <v>A</v>
      </c>
    </row>
    <row r="623" spans="1:13" x14ac:dyDescent="0.3">
      <c r="A623" s="23" t="s">
        <v>1034</v>
      </c>
      <c r="B623" s="28" t="s">
        <v>2185</v>
      </c>
      <c r="C623" s="25" t="s">
        <v>2328</v>
      </c>
      <c r="D623" s="25" t="s">
        <v>2318</v>
      </c>
      <c r="E623" s="43">
        <v>13</v>
      </c>
      <c r="F623" s="15">
        <v>49.82</v>
      </c>
      <c r="G623" s="3">
        <f t="shared" si="47"/>
        <v>647.66</v>
      </c>
      <c r="H623" s="48" t="str">
        <f t="shared" si="48"/>
        <v/>
      </c>
      <c r="I623" s="48" t="e">
        <f>IF(M623&lt;&gt;M624,COUNTA($G$2:G623),NA())</f>
        <v>#N/A</v>
      </c>
      <c r="J623" s="55">
        <f t="shared" si="49"/>
        <v>1.1682002774994234E-4</v>
      </c>
      <c r="K623" s="56">
        <f t="shared" si="51"/>
        <v>0.9813570235484913</v>
      </c>
      <c r="L623" s="47"/>
      <c r="M623" s="11" t="str">
        <f t="shared" si="50"/>
        <v>A</v>
      </c>
    </row>
    <row r="624" spans="1:13" x14ac:dyDescent="0.3">
      <c r="A624" s="23" t="s">
        <v>750</v>
      </c>
      <c r="B624" s="29" t="s">
        <v>1904</v>
      </c>
      <c r="C624" s="25" t="s">
        <v>2326</v>
      </c>
      <c r="D624" s="25" t="s">
        <v>2316</v>
      </c>
      <c r="E624" s="43">
        <v>74</v>
      </c>
      <c r="F624" s="15">
        <v>8.73</v>
      </c>
      <c r="G624" s="3">
        <f t="shared" si="47"/>
        <v>646.02</v>
      </c>
      <c r="H624" s="48" t="str">
        <f t="shared" si="48"/>
        <v/>
      </c>
      <c r="I624" s="48" t="e">
        <f>IF(M624&lt;&gt;M625,COUNTA($G$2:G624),NA())</f>
        <v>#N/A</v>
      </c>
      <c r="J624" s="55">
        <f t="shared" si="49"/>
        <v>1.1652421691476662E-4</v>
      </c>
      <c r="K624" s="56">
        <f t="shared" si="51"/>
        <v>0.98147354776540607</v>
      </c>
      <c r="L624" s="47"/>
      <c r="M624" s="11" t="str">
        <f t="shared" si="50"/>
        <v>A</v>
      </c>
    </row>
    <row r="625" spans="1:13" x14ac:dyDescent="0.3">
      <c r="A625" s="23" t="s">
        <v>756</v>
      </c>
      <c r="B625" s="28" t="s">
        <v>1910</v>
      </c>
      <c r="C625" s="25" t="s">
        <v>2319</v>
      </c>
      <c r="D625" s="25" t="s">
        <v>2318</v>
      </c>
      <c r="E625" s="43">
        <v>1</v>
      </c>
      <c r="F625" s="15">
        <v>645.62</v>
      </c>
      <c r="G625" s="3">
        <f t="shared" si="47"/>
        <v>645.62</v>
      </c>
      <c r="H625" s="48" t="str">
        <f t="shared" si="48"/>
        <v/>
      </c>
      <c r="I625" s="48" t="e">
        <f>IF(M625&lt;&gt;M626,COUNTA($G$2:G625),NA())</f>
        <v>#N/A</v>
      </c>
      <c r="J625" s="55">
        <f t="shared" si="49"/>
        <v>1.1645206793057743E-4</v>
      </c>
      <c r="K625" s="56">
        <f t="shared" si="51"/>
        <v>0.98158999983333661</v>
      </c>
      <c r="L625" s="47"/>
      <c r="M625" s="11" t="str">
        <f t="shared" si="50"/>
        <v>A</v>
      </c>
    </row>
    <row r="626" spans="1:13" x14ac:dyDescent="0.3">
      <c r="A626" s="23" t="s">
        <v>1035</v>
      </c>
      <c r="B626" s="28" t="s">
        <v>2186</v>
      </c>
      <c r="C626" s="25" t="s">
        <v>2319</v>
      </c>
      <c r="D626" s="25" t="s">
        <v>2318</v>
      </c>
      <c r="E626" s="43">
        <v>10</v>
      </c>
      <c r="F626" s="15">
        <v>64.16</v>
      </c>
      <c r="G626" s="3">
        <f t="shared" si="47"/>
        <v>641.59999999999991</v>
      </c>
      <c r="H626" s="48" t="str">
        <f t="shared" si="48"/>
        <v/>
      </c>
      <c r="I626" s="48" t="e">
        <f>IF(M626&lt;&gt;M627,COUNTA($G$2:G626),NA())</f>
        <v>#N/A</v>
      </c>
      <c r="J626" s="55">
        <f t="shared" si="49"/>
        <v>1.1572697063947596E-4</v>
      </c>
      <c r="K626" s="56">
        <f t="shared" si="51"/>
        <v>0.98170572680397605</v>
      </c>
      <c r="L626" s="47"/>
      <c r="M626" s="11" t="str">
        <f t="shared" si="50"/>
        <v>A</v>
      </c>
    </row>
    <row r="627" spans="1:13" x14ac:dyDescent="0.3">
      <c r="A627" s="23" t="s">
        <v>1031</v>
      </c>
      <c r="B627" s="28" t="s">
        <v>2182</v>
      </c>
      <c r="C627" s="25" t="s">
        <v>2345</v>
      </c>
      <c r="D627" s="25" t="s">
        <v>2316</v>
      </c>
      <c r="E627" s="43">
        <v>32</v>
      </c>
      <c r="F627" s="15">
        <v>19.97</v>
      </c>
      <c r="G627" s="3">
        <f t="shared" si="47"/>
        <v>639.04</v>
      </c>
      <c r="H627" s="48" t="str">
        <f t="shared" si="48"/>
        <v/>
      </c>
      <c r="I627" s="48" t="e">
        <f>IF(M627&lt;&gt;M628,COUNTA($G$2:G627),NA())</f>
        <v>#N/A</v>
      </c>
      <c r="J627" s="55">
        <f t="shared" si="49"/>
        <v>1.152652171406651E-4</v>
      </c>
      <c r="K627" s="56">
        <f t="shared" si="51"/>
        <v>0.98182099202111672</v>
      </c>
      <c r="L627" s="47"/>
      <c r="M627" s="11" t="str">
        <f t="shared" si="50"/>
        <v>A</v>
      </c>
    </row>
    <row r="628" spans="1:13" x14ac:dyDescent="0.3">
      <c r="A628" s="23" t="s">
        <v>874</v>
      </c>
      <c r="B628" s="29" t="s">
        <v>2025</v>
      </c>
      <c r="C628" s="25" t="s">
        <v>2319</v>
      </c>
      <c r="D628" s="25" t="s">
        <v>2318</v>
      </c>
      <c r="E628" s="43">
        <v>9</v>
      </c>
      <c r="F628" s="15">
        <v>70.78</v>
      </c>
      <c r="G628" s="3">
        <f t="shared" si="47"/>
        <v>637.02</v>
      </c>
      <c r="H628" s="48" t="str">
        <f t="shared" si="48"/>
        <v/>
      </c>
      <c r="I628" s="48" t="e">
        <f>IF(M628&lt;&gt;M629,COUNTA($G$2:G628),NA())</f>
        <v>#N/A</v>
      </c>
      <c r="J628" s="55">
        <f t="shared" si="49"/>
        <v>1.1490086477050964E-4</v>
      </c>
      <c r="K628" s="56">
        <f t="shared" si="51"/>
        <v>0.98193589288588723</v>
      </c>
      <c r="L628" s="47"/>
      <c r="M628" s="11" t="str">
        <f t="shared" si="50"/>
        <v>A</v>
      </c>
    </row>
    <row r="629" spans="1:13" x14ac:dyDescent="0.3">
      <c r="A629" s="23" t="s">
        <v>1060</v>
      </c>
      <c r="B629" s="29" t="s">
        <v>2211</v>
      </c>
      <c r="C629" s="25" t="s">
        <v>2345</v>
      </c>
      <c r="D629" s="25" t="s">
        <v>2318</v>
      </c>
      <c r="E629" s="43">
        <v>10</v>
      </c>
      <c r="F629" s="15">
        <v>63.3</v>
      </c>
      <c r="G629" s="3">
        <f t="shared" si="47"/>
        <v>633</v>
      </c>
      <c r="H629" s="48" t="str">
        <f t="shared" si="48"/>
        <v/>
      </c>
      <c r="I629" s="48" t="e">
        <f>IF(M629&lt;&gt;M630,COUNTA($G$2:G629),NA())</f>
        <v>#N/A</v>
      </c>
      <c r="J629" s="55">
        <f t="shared" si="49"/>
        <v>1.1417576747940819E-4</v>
      </c>
      <c r="K629" s="56">
        <f t="shared" si="51"/>
        <v>0.98205006865336664</v>
      </c>
      <c r="L629" s="47"/>
      <c r="M629" s="11" t="str">
        <f t="shared" si="50"/>
        <v>A</v>
      </c>
    </row>
    <row r="630" spans="1:13" x14ac:dyDescent="0.3">
      <c r="A630" s="23" t="s">
        <v>790</v>
      </c>
      <c r="B630" s="28" t="s">
        <v>1944</v>
      </c>
      <c r="C630" s="25" t="s">
        <v>2325</v>
      </c>
      <c r="D630" s="25" t="s">
        <v>2317</v>
      </c>
      <c r="E630" s="43">
        <v>1</v>
      </c>
      <c r="F630" s="15">
        <v>625.23</v>
      </c>
      <c r="G630" s="3">
        <f t="shared" si="47"/>
        <v>625.23</v>
      </c>
      <c r="H630" s="48" t="str">
        <f t="shared" si="48"/>
        <v/>
      </c>
      <c r="I630" s="48" t="e">
        <f>IF(M630&lt;&gt;M631,COUNTA($G$2:G630),NA())</f>
        <v>#N/A</v>
      </c>
      <c r="J630" s="55">
        <f t="shared" si="49"/>
        <v>1.1277427346153299E-4</v>
      </c>
      <c r="K630" s="56">
        <f t="shared" si="51"/>
        <v>0.98216284292682821</v>
      </c>
      <c r="L630" s="47"/>
      <c r="M630" s="11" t="str">
        <f t="shared" si="50"/>
        <v>A</v>
      </c>
    </row>
    <row r="631" spans="1:13" x14ac:dyDescent="0.3">
      <c r="A631" s="23" t="s">
        <v>621</v>
      </c>
      <c r="B631" s="28" t="s">
        <v>1778</v>
      </c>
      <c r="C631" s="25" t="s">
        <v>2323</v>
      </c>
      <c r="D631" s="25" t="s">
        <v>2318</v>
      </c>
      <c r="E631" s="43">
        <v>5</v>
      </c>
      <c r="F631" s="15">
        <v>124.3</v>
      </c>
      <c r="G631" s="3">
        <f t="shared" si="47"/>
        <v>621.5</v>
      </c>
      <c r="H631" s="48" t="str">
        <f t="shared" si="48"/>
        <v/>
      </c>
      <c r="I631" s="48" t="e">
        <f>IF(M631&lt;&gt;M632,COUNTA($G$2:G631),NA())</f>
        <v>#N/A</v>
      </c>
      <c r="J631" s="55">
        <f t="shared" si="49"/>
        <v>1.1210148418396871E-4</v>
      </c>
      <c r="K631" s="56">
        <f t="shared" si="51"/>
        <v>0.98227494441101215</v>
      </c>
      <c r="L631" s="47"/>
      <c r="M631" s="11" t="str">
        <f t="shared" si="50"/>
        <v>A</v>
      </c>
    </row>
    <row r="632" spans="1:13" x14ac:dyDescent="0.3">
      <c r="A632" s="23" t="s">
        <v>586</v>
      </c>
      <c r="B632" s="28" t="s">
        <v>1744</v>
      </c>
      <c r="C632" s="25" t="s">
        <v>2328</v>
      </c>
      <c r="D632" s="25" t="s">
        <v>2318</v>
      </c>
      <c r="E632" s="43">
        <v>8</v>
      </c>
      <c r="F632" s="15">
        <v>77.2</v>
      </c>
      <c r="G632" s="3">
        <f t="shared" si="47"/>
        <v>617.6</v>
      </c>
      <c r="H632" s="48" t="str">
        <f t="shared" si="48"/>
        <v/>
      </c>
      <c r="I632" s="48" t="e">
        <f>IF(M632&lt;&gt;M633,COUNTA($G$2:G632),NA())</f>
        <v>#N/A</v>
      </c>
      <c r="J632" s="55">
        <f t="shared" si="49"/>
        <v>1.1139803158812401E-4</v>
      </c>
      <c r="K632" s="56">
        <f t="shared" si="51"/>
        <v>0.98238634244260026</v>
      </c>
      <c r="L632" s="47"/>
      <c r="M632" s="11" t="str">
        <f t="shared" si="50"/>
        <v>A</v>
      </c>
    </row>
    <row r="633" spans="1:13" x14ac:dyDescent="0.3">
      <c r="A633" s="23" t="s">
        <v>1028</v>
      </c>
      <c r="B633" s="28" t="s">
        <v>2179</v>
      </c>
      <c r="C633" s="25" t="s">
        <v>2319</v>
      </c>
      <c r="D633" s="25" t="s">
        <v>2318</v>
      </c>
      <c r="E633" s="43">
        <v>2</v>
      </c>
      <c r="F633" s="15">
        <v>306.83</v>
      </c>
      <c r="G633" s="3">
        <f t="shared" si="47"/>
        <v>613.66</v>
      </c>
      <c r="H633" s="48" t="str">
        <f t="shared" si="48"/>
        <v/>
      </c>
      <c r="I633" s="48" t="e">
        <f>IF(M633&lt;&gt;M634,COUNTA($G$2:G633),NA())</f>
        <v>#N/A</v>
      </c>
      <c r="J633" s="55">
        <f t="shared" si="49"/>
        <v>1.1068736409386039E-4</v>
      </c>
      <c r="K633" s="56">
        <f t="shared" si="51"/>
        <v>0.98249702980669407</v>
      </c>
      <c r="L633" s="47"/>
      <c r="M633" s="11" t="str">
        <f t="shared" si="50"/>
        <v>A</v>
      </c>
    </row>
    <row r="634" spans="1:13" x14ac:dyDescent="0.3">
      <c r="A634" s="23" t="s">
        <v>736</v>
      </c>
      <c r="B634" s="28" t="s">
        <v>1890</v>
      </c>
      <c r="C634" s="25" t="s">
        <v>2344</v>
      </c>
      <c r="D634" s="25" t="s">
        <v>2316</v>
      </c>
      <c r="E634" s="43">
        <v>150</v>
      </c>
      <c r="F634" s="15">
        <v>4.08</v>
      </c>
      <c r="G634" s="3">
        <f t="shared" si="47"/>
        <v>612</v>
      </c>
      <c r="H634" s="48" t="str">
        <f t="shared" si="48"/>
        <v/>
      </c>
      <c r="I634" s="48" t="e">
        <f>IF(M634&lt;&gt;M635,COUNTA($G$2:G634),NA())</f>
        <v>#N/A</v>
      </c>
      <c r="J634" s="55">
        <f t="shared" si="49"/>
        <v>1.1038794580947521E-4</v>
      </c>
      <c r="K634" s="56">
        <f t="shared" si="51"/>
        <v>0.98260741775250349</v>
      </c>
      <c r="L634" s="47"/>
      <c r="M634" s="11" t="str">
        <f t="shared" si="50"/>
        <v>A</v>
      </c>
    </row>
    <row r="635" spans="1:13" x14ac:dyDescent="0.3">
      <c r="A635" s="23" t="s">
        <v>833</v>
      </c>
      <c r="B635" s="28" t="s">
        <v>1987</v>
      </c>
      <c r="C635" s="25" t="s">
        <v>2319</v>
      </c>
      <c r="D635" s="25" t="s">
        <v>2318</v>
      </c>
      <c r="E635" s="43">
        <v>6</v>
      </c>
      <c r="F635" s="15">
        <v>101.4</v>
      </c>
      <c r="G635" s="3">
        <f t="shared" si="47"/>
        <v>608.40000000000009</v>
      </c>
      <c r="H635" s="48" t="str">
        <f t="shared" si="48"/>
        <v/>
      </c>
      <c r="I635" s="48" t="e">
        <f>IF(M635&lt;&gt;M636,COUNTA($G$2:G635),NA())</f>
        <v>#N/A</v>
      </c>
      <c r="J635" s="55">
        <f t="shared" si="49"/>
        <v>1.0973860495177243E-4</v>
      </c>
      <c r="K635" s="56">
        <f t="shared" si="51"/>
        <v>0.98271715635745527</v>
      </c>
      <c r="L635" s="47"/>
      <c r="M635" s="11" t="str">
        <f t="shared" si="50"/>
        <v>A</v>
      </c>
    </row>
    <row r="636" spans="1:13" x14ac:dyDescent="0.3">
      <c r="A636" s="23" t="s">
        <v>390</v>
      </c>
      <c r="B636" s="28" t="s">
        <v>1550</v>
      </c>
      <c r="C636" s="25" t="s">
        <v>2326</v>
      </c>
      <c r="D636" s="25" t="s">
        <v>2316</v>
      </c>
      <c r="E636" s="43">
        <v>10</v>
      </c>
      <c r="F636" s="15">
        <v>60.41</v>
      </c>
      <c r="G636" s="3">
        <f t="shared" si="47"/>
        <v>604.09999999999991</v>
      </c>
      <c r="H636" s="48" t="str">
        <f t="shared" si="48"/>
        <v/>
      </c>
      <c r="I636" s="48" t="e">
        <f>IF(M636&lt;&gt;M637,COUNTA($G$2:G636),NA())</f>
        <v>#N/A</v>
      </c>
      <c r="J636" s="55">
        <f t="shared" si="49"/>
        <v>1.0896300337173851E-4</v>
      </c>
      <c r="K636" s="56">
        <f t="shared" si="51"/>
        <v>0.98282611936082698</v>
      </c>
      <c r="L636" s="47"/>
      <c r="M636" s="11" t="str">
        <f t="shared" si="50"/>
        <v>A</v>
      </c>
    </row>
    <row r="637" spans="1:13" x14ac:dyDescent="0.3">
      <c r="A637" s="23" t="s">
        <v>1116</v>
      </c>
      <c r="B637" s="28" t="s">
        <v>2267</v>
      </c>
      <c r="C637" s="25" t="s">
        <v>2319</v>
      </c>
      <c r="D637" s="25" t="s">
        <v>2318</v>
      </c>
      <c r="E637" s="43">
        <v>700</v>
      </c>
      <c r="F637" s="15">
        <v>0.86</v>
      </c>
      <c r="G637" s="3">
        <f t="shared" si="47"/>
        <v>602</v>
      </c>
      <c r="H637" s="48" t="str">
        <f t="shared" si="48"/>
        <v/>
      </c>
      <c r="I637" s="48" t="e">
        <f>IF(M637&lt;&gt;M638,COUNTA($G$2:G637),NA())</f>
        <v>#N/A</v>
      </c>
      <c r="J637" s="55">
        <f t="shared" si="49"/>
        <v>1.0858422120474522E-4</v>
      </c>
      <c r="K637" s="56">
        <f t="shared" si="51"/>
        <v>0.98293470358203172</v>
      </c>
      <c r="L637" s="47"/>
      <c r="M637" s="11" t="str">
        <f t="shared" si="50"/>
        <v>A</v>
      </c>
    </row>
    <row r="638" spans="1:13" x14ac:dyDescent="0.3">
      <c r="A638" s="23" t="s">
        <v>1048</v>
      </c>
      <c r="B638" s="28" t="s">
        <v>2199</v>
      </c>
      <c r="C638" s="25" t="s">
        <v>2345</v>
      </c>
      <c r="D638" s="25" t="s">
        <v>2318</v>
      </c>
      <c r="E638" s="43">
        <v>19</v>
      </c>
      <c r="F638" s="15">
        <v>31.67</v>
      </c>
      <c r="G638" s="3">
        <f t="shared" si="47"/>
        <v>601.73</v>
      </c>
      <c r="H638" s="48" t="str">
        <f t="shared" si="48"/>
        <v/>
      </c>
      <c r="I638" s="48" t="e">
        <f>IF(M638&lt;&gt;M639,COUNTA($G$2:G638),NA())</f>
        <v>#N/A</v>
      </c>
      <c r="J638" s="55">
        <f t="shared" si="49"/>
        <v>1.0853552064041751E-4</v>
      </c>
      <c r="K638" s="56">
        <f t="shared" si="51"/>
        <v>0.98304323910267211</v>
      </c>
      <c r="L638" s="47"/>
      <c r="M638" s="11" t="str">
        <f t="shared" si="50"/>
        <v>A</v>
      </c>
    </row>
    <row r="639" spans="1:13" x14ac:dyDescent="0.3">
      <c r="A639" s="23" t="s">
        <v>637</v>
      </c>
      <c r="B639" s="28" t="s">
        <v>1794</v>
      </c>
      <c r="C639" s="25" t="s">
        <v>2319</v>
      </c>
      <c r="D639" s="25" t="s">
        <v>2318</v>
      </c>
      <c r="E639" s="43">
        <v>4</v>
      </c>
      <c r="F639" s="15">
        <v>149.74</v>
      </c>
      <c r="G639" s="3">
        <f t="shared" si="47"/>
        <v>598.96</v>
      </c>
      <c r="H639" s="48" t="str">
        <f t="shared" si="48"/>
        <v/>
      </c>
      <c r="I639" s="48" t="e">
        <f>IF(M639&lt;&gt;M640,COUNTA($G$2:G639),NA())</f>
        <v>#N/A</v>
      </c>
      <c r="J639" s="55">
        <f t="shared" si="49"/>
        <v>1.0803588892490732E-4</v>
      </c>
      <c r="K639" s="56">
        <f t="shared" si="51"/>
        <v>0.98315127499159705</v>
      </c>
      <c r="L639" s="47"/>
      <c r="M639" s="11" t="str">
        <f t="shared" si="50"/>
        <v>A</v>
      </c>
    </row>
    <row r="640" spans="1:13" x14ac:dyDescent="0.3">
      <c r="A640" s="23" t="s">
        <v>537</v>
      </c>
      <c r="B640" s="28" t="s">
        <v>1695</v>
      </c>
      <c r="C640" s="25" t="s">
        <v>2328</v>
      </c>
      <c r="D640" s="25" t="s">
        <v>2318</v>
      </c>
      <c r="E640" s="43">
        <v>1</v>
      </c>
      <c r="F640" s="15">
        <v>597.54</v>
      </c>
      <c r="G640" s="3">
        <f t="shared" si="47"/>
        <v>597.54</v>
      </c>
      <c r="H640" s="48" t="str">
        <f t="shared" si="48"/>
        <v/>
      </c>
      <c r="I640" s="48" t="e">
        <f>IF(M640&lt;&gt;M641,COUNTA($G$2:G640),NA())</f>
        <v>#N/A</v>
      </c>
      <c r="J640" s="55">
        <f t="shared" si="49"/>
        <v>1.0777976003103564E-4</v>
      </c>
      <c r="K640" s="56">
        <f t="shared" si="51"/>
        <v>0.98325905475162811</v>
      </c>
      <c r="L640" s="47"/>
      <c r="M640" s="11" t="str">
        <f t="shared" si="50"/>
        <v>A</v>
      </c>
    </row>
    <row r="641" spans="1:16" x14ac:dyDescent="0.3">
      <c r="A641" s="23" t="s">
        <v>340</v>
      </c>
      <c r="B641" s="28" t="s">
        <v>1500</v>
      </c>
      <c r="C641" s="25" t="s">
        <v>2326</v>
      </c>
      <c r="D641" s="25" t="s">
        <v>2316</v>
      </c>
      <c r="E641" s="43">
        <v>20</v>
      </c>
      <c r="F641" s="15">
        <v>29.81</v>
      </c>
      <c r="G641" s="3">
        <f t="shared" si="47"/>
        <v>596.19999999999993</v>
      </c>
      <c r="H641" s="48" t="str">
        <f t="shared" si="48"/>
        <v/>
      </c>
      <c r="I641" s="48" t="e">
        <f>IF(M641&lt;&gt;M642,COUNTA($G$2:G641),NA())</f>
        <v>#N/A</v>
      </c>
      <c r="J641" s="55">
        <f t="shared" si="49"/>
        <v>1.0753806093400182E-4</v>
      </c>
      <c r="K641" s="56">
        <f t="shared" si="51"/>
        <v>0.98336659281256211</v>
      </c>
      <c r="L641" s="47"/>
      <c r="M641" s="11" t="str">
        <f t="shared" si="50"/>
        <v>A</v>
      </c>
    </row>
    <row r="642" spans="1:16" x14ac:dyDescent="0.3">
      <c r="A642" s="23" t="s">
        <v>484</v>
      </c>
      <c r="B642" s="28" t="s">
        <v>1642</v>
      </c>
      <c r="C642" s="25" t="s">
        <v>2340</v>
      </c>
      <c r="D642" s="25" t="s">
        <v>2316</v>
      </c>
      <c r="E642" s="43">
        <v>133</v>
      </c>
      <c r="F642" s="15">
        <v>4.4800000000000004</v>
      </c>
      <c r="G642" s="3">
        <f t="shared" ref="G642:G705" si="52">E642*F642</f>
        <v>595.84</v>
      </c>
      <c r="H642" s="48" t="str">
        <f t="shared" si="48"/>
        <v/>
      </c>
      <c r="I642" s="48" t="e">
        <f>IF(M642&lt;&gt;M643,COUNTA($G$2:G642),NA())</f>
        <v>#N/A</v>
      </c>
      <c r="J642" s="55">
        <f t="shared" si="49"/>
        <v>1.0747312684823156E-4</v>
      </c>
      <c r="K642" s="56">
        <f t="shared" si="51"/>
        <v>0.98347406593941034</v>
      </c>
      <c r="L642" s="47"/>
      <c r="M642" s="11" t="str">
        <f t="shared" si="50"/>
        <v>A</v>
      </c>
    </row>
    <row r="643" spans="1:16" x14ac:dyDescent="0.3">
      <c r="A643" s="23" t="s">
        <v>965</v>
      </c>
      <c r="B643" s="29" t="s">
        <v>2116</v>
      </c>
      <c r="C643" s="25" t="s">
        <v>2337</v>
      </c>
      <c r="D643" s="25" t="s">
        <v>2318</v>
      </c>
      <c r="E643" s="43">
        <v>10</v>
      </c>
      <c r="F643" s="15">
        <v>59.44</v>
      </c>
      <c r="G643" s="3">
        <f t="shared" si="52"/>
        <v>594.4</v>
      </c>
      <c r="H643" s="48" t="str">
        <f t="shared" ref="H643:H706" si="53">IFERROR(I643,"")</f>
        <v/>
      </c>
      <c r="I643" s="48" t="e">
        <f>IF(M643&lt;&gt;M644,COUNTA($G$2:G643),NA())</f>
        <v>#N/A</v>
      </c>
      <c r="J643" s="55">
        <f t="shared" ref="J643:J706" si="54">G643/$U$2</f>
        <v>1.0721339050515042E-4</v>
      </c>
      <c r="K643" s="56">
        <f t="shared" si="51"/>
        <v>0.98358127932991546</v>
      </c>
      <c r="L643" s="47"/>
      <c r="M643" s="11" t="str">
        <f t="shared" ref="M643:M706" si="55">VLOOKUP(G643,$P$2:$R$4,2,TRUE)</f>
        <v>A</v>
      </c>
    </row>
    <row r="644" spans="1:16" x14ac:dyDescent="0.3">
      <c r="A644" s="23" t="s">
        <v>239</v>
      </c>
      <c r="B644" s="28" t="s">
        <v>1399</v>
      </c>
      <c r="C644" s="25" t="s">
        <v>2339</v>
      </c>
      <c r="D644" s="25" t="s">
        <v>2316</v>
      </c>
      <c r="E644" s="43">
        <v>11</v>
      </c>
      <c r="F644" s="15">
        <v>54.03</v>
      </c>
      <c r="G644" s="3">
        <f t="shared" si="52"/>
        <v>594.33000000000004</v>
      </c>
      <c r="H644" s="48" t="str">
        <f t="shared" si="53"/>
        <v/>
      </c>
      <c r="I644" s="48" t="e">
        <f>IF(M644&lt;&gt;M645,COUNTA($G$2:G644),NA())</f>
        <v>#N/A</v>
      </c>
      <c r="J644" s="55">
        <f t="shared" si="54"/>
        <v>1.0720076443291733E-4</v>
      </c>
      <c r="K644" s="56">
        <f t="shared" ref="K644:K707" si="56">K643+J644</f>
        <v>0.98368848009434839</v>
      </c>
      <c r="L644" s="47"/>
      <c r="M644" s="11" t="str">
        <f t="shared" si="55"/>
        <v>A</v>
      </c>
    </row>
    <row r="645" spans="1:16" x14ac:dyDescent="0.3">
      <c r="A645" s="23" t="s">
        <v>915</v>
      </c>
      <c r="B645" s="28" t="s">
        <v>2066</v>
      </c>
      <c r="C645" s="25" t="s">
        <v>2329</v>
      </c>
      <c r="D645" s="25" t="s">
        <v>2318</v>
      </c>
      <c r="E645" s="43">
        <v>35</v>
      </c>
      <c r="F645" s="15">
        <v>16.96</v>
      </c>
      <c r="G645" s="3">
        <f t="shared" si="52"/>
        <v>593.6</v>
      </c>
      <c r="H645" s="48" t="str">
        <f t="shared" si="53"/>
        <v/>
      </c>
      <c r="I645" s="48" t="e">
        <f>IF(M645&lt;&gt;M646,COUNTA($G$2:G645),NA())</f>
        <v>#N/A</v>
      </c>
      <c r="J645" s="55">
        <f t="shared" si="54"/>
        <v>1.0706909253677204E-4</v>
      </c>
      <c r="K645" s="56">
        <f t="shared" si="56"/>
        <v>0.98379554918688517</v>
      </c>
      <c r="L645" s="47"/>
      <c r="M645" s="11" t="str">
        <f t="shared" si="55"/>
        <v>A</v>
      </c>
    </row>
    <row r="646" spans="1:16" x14ac:dyDescent="0.3">
      <c r="A646" s="23" t="s">
        <v>204</v>
      </c>
      <c r="B646" s="28" t="s">
        <v>1364</v>
      </c>
      <c r="C646" s="25" t="s">
        <v>2319</v>
      </c>
      <c r="D646" s="25" t="s">
        <v>2316</v>
      </c>
      <c r="E646" s="43">
        <v>8</v>
      </c>
      <c r="F646" s="15">
        <v>73.81</v>
      </c>
      <c r="G646" s="3">
        <f t="shared" si="52"/>
        <v>590.48</v>
      </c>
      <c r="H646" s="48" t="str">
        <f t="shared" si="53"/>
        <v/>
      </c>
      <c r="I646" s="48" t="e">
        <f>IF(M646&lt;&gt;M647,COUNTA($G$2:G646),NA())</f>
        <v>#N/A</v>
      </c>
      <c r="J646" s="55">
        <f t="shared" si="54"/>
        <v>1.0650633046009629E-4</v>
      </c>
      <c r="K646" s="56">
        <f t="shared" si="56"/>
        <v>0.98390205551734522</v>
      </c>
      <c r="L646" s="47"/>
      <c r="M646" s="11" t="str">
        <f t="shared" si="55"/>
        <v>A</v>
      </c>
    </row>
    <row r="647" spans="1:16" s="20" customFormat="1" x14ac:dyDescent="0.3">
      <c r="A647" s="49" t="s">
        <v>950</v>
      </c>
      <c r="B647" s="50" t="s">
        <v>2101</v>
      </c>
      <c r="C647" s="26" t="s">
        <v>2328</v>
      </c>
      <c r="D647" s="26" t="s">
        <v>2318</v>
      </c>
      <c r="E647" s="43">
        <v>9</v>
      </c>
      <c r="F647" s="51">
        <v>65.430000000000007</v>
      </c>
      <c r="G647" s="3">
        <f t="shared" si="52"/>
        <v>588.87000000000012</v>
      </c>
      <c r="H647" s="48">
        <f t="shared" si="53"/>
        <v>646</v>
      </c>
      <c r="I647" s="48">
        <f>IF(M647&lt;&gt;M648,COUNTA($G$2:G647),NA())</f>
        <v>646</v>
      </c>
      <c r="J647" s="55">
        <f t="shared" si="54"/>
        <v>1.0621593079873477E-4</v>
      </c>
      <c r="K647" s="56">
        <f t="shared" si="56"/>
        <v>0.98400827144814396</v>
      </c>
      <c r="L647" s="47"/>
      <c r="M647" s="52" t="str">
        <f t="shared" si="55"/>
        <v>A</v>
      </c>
      <c r="N647" s="53"/>
      <c r="O647" s="53"/>
      <c r="P647" s="53"/>
    </row>
    <row r="648" spans="1:16" x14ac:dyDescent="0.3">
      <c r="A648" s="23" t="s">
        <v>743</v>
      </c>
      <c r="B648" s="28" t="s">
        <v>1897</v>
      </c>
      <c r="C648" s="25" t="s">
        <v>2326</v>
      </c>
      <c r="D648" s="25" t="s">
        <v>2316</v>
      </c>
      <c r="E648" s="43">
        <v>12</v>
      </c>
      <c r="F648" s="15">
        <v>48.46</v>
      </c>
      <c r="G648" s="3">
        <f t="shared" si="52"/>
        <v>581.52</v>
      </c>
      <c r="H648" s="48" t="str">
        <f t="shared" si="53"/>
        <v/>
      </c>
      <c r="I648" s="48" t="e">
        <f>IF(M648&lt;&gt;M649,COUNTA($G$2:G648),NA())</f>
        <v>#N/A</v>
      </c>
      <c r="J648" s="55">
        <f t="shared" si="54"/>
        <v>1.0489019321425821E-4</v>
      </c>
      <c r="K648" s="56">
        <f t="shared" si="56"/>
        <v>0.9841131616413582</v>
      </c>
      <c r="L648" s="47"/>
      <c r="M648" s="11" t="str">
        <f t="shared" si="55"/>
        <v>B</v>
      </c>
    </row>
    <row r="649" spans="1:16" x14ac:dyDescent="0.3">
      <c r="A649" s="23" t="s">
        <v>228</v>
      </c>
      <c r="B649" s="28" t="s">
        <v>1388</v>
      </c>
      <c r="C649" s="25" t="s">
        <v>2345</v>
      </c>
      <c r="D649" s="25" t="s">
        <v>2316</v>
      </c>
      <c r="E649" s="43">
        <v>15</v>
      </c>
      <c r="F649" s="15">
        <v>38.58</v>
      </c>
      <c r="G649" s="3">
        <f t="shared" si="52"/>
        <v>578.69999999999993</v>
      </c>
      <c r="H649" s="48" t="str">
        <f t="shared" si="53"/>
        <v/>
      </c>
      <c r="I649" s="48" t="e">
        <f>IF(M649&lt;&gt;M650,COUNTA($G$2:G649),NA())</f>
        <v>#N/A</v>
      </c>
      <c r="J649" s="55">
        <f t="shared" si="54"/>
        <v>1.0438154287572434E-4</v>
      </c>
      <c r="K649" s="56">
        <f t="shared" si="56"/>
        <v>0.98421754318423393</v>
      </c>
      <c r="L649" s="47"/>
      <c r="M649" s="11" t="str">
        <f t="shared" si="55"/>
        <v>B</v>
      </c>
    </row>
    <row r="650" spans="1:16" x14ac:dyDescent="0.3">
      <c r="A650" s="23" t="s">
        <v>788</v>
      </c>
      <c r="B650" s="28" t="s">
        <v>1942</v>
      </c>
      <c r="C650" s="25" t="s">
        <v>2325</v>
      </c>
      <c r="D650" s="25" t="s">
        <v>2317</v>
      </c>
      <c r="E650" s="43">
        <v>1</v>
      </c>
      <c r="F650" s="15">
        <v>575.75</v>
      </c>
      <c r="G650" s="3">
        <f t="shared" si="52"/>
        <v>575.75</v>
      </c>
      <c r="H650" s="48" t="str">
        <f t="shared" si="53"/>
        <v/>
      </c>
      <c r="I650" s="48" t="e">
        <f>IF(M650&lt;&gt;M651,COUNTA($G$2:G650),NA())</f>
        <v>#N/A</v>
      </c>
      <c r="J650" s="55">
        <f t="shared" si="54"/>
        <v>1.0384944411732901E-4</v>
      </c>
      <c r="K650" s="56">
        <f t="shared" si="56"/>
        <v>0.98432139262835128</v>
      </c>
      <c r="L650" s="47"/>
      <c r="M650" s="11" t="str">
        <f t="shared" si="55"/>
        <v>B</v>
      </c>
    </row>
    <row r="651" spans="1:16" x14ac:dyDescent="0.3">
      <c r="A651" s="23" t="s">
        <v>699</v>
      </c>
      <c r="B651" s="28" t="s">
        <v>1853</v>
      </c>
      <c r="C651" s="25" t="s">
        <v>2319</v>
      </c>
      <c r="D651" s="25" t="s">
        <v>2318</v>
      </c>
      <c r="E651" s="43">
        <v>7</v>
      </c>
      <c r="F651" s="15">
        <v>81.680000000000007</v>
      </c>
      <c r="G651" s="3">
        <f t="shared" si="52"/>
        <v>571.76</v>
      </c>
      <c r="H651" s="48" t="str">
        <f t="shared" si="53"/>
        <v/>
      </c>
      <c r="I651" s="48" t="e">
        <f>IF(M651&lt;&gt;M652,COUNTA($G$2:G651),NA())</f>
        <v>#N/A</v>
      </c>
      <c r="J651" s="55">
        <f t="shared" si="54"/>
        <v>1.0312975800004174E-4</v>
      </c>
      <c r="K651" s="56">
        <f t="shared" si="56"/>
        <v>0.98442452238635136</v>
      </c>
      <c r="L651" s="47"/>
      <c r="M651" s="11" t="str">
        <f t="shared" si="55"/>
        <v>B</v>
      </c>
    </row>
    <row r="652" spans="1:16" x14ac:dyDescent="0.3">
      <c r="A652" s="23" t="s">
        <v>437</v>
      </c>
      <c r="B652" s="28" t="s">
        <v>1597</v>
      </c>
      <c r="C652" s="25" t="s">
        <v>2319</v>
      </c>
      <c r="D652" s="25" t="s">
        <v>2318</v>
      </c>
      <c r="E652" s="43">
        <v>130</v>
      </c>
      <c r="F652" s="15">
        <v>4.34</v>
      </c>
      <c r="G652" s="3">
        <f t="shared" si="52"/>
        <v>564.19999999999993</v>
      </c>
      <c r="H652" s="48" t="str">
        <f t="shared" si="53"/>
        <v/>
      </c>
      <c r="I652" s="48" t="e">
        <f>IF(M652&lt;&gt;M653,COUNTA($G$2:G652),NA())</f>
        <v>#N/A</v>
      </c>
      <c r="J652" s="55">
        <f t="shared" si="54"/>
        <v>1.0176614219886586E-4</v>
      </c>
      <c r="K652" s="56">
        <f t="shared" si="56"/>
        <v>0.98452628852855018</v>
      </c>
      <c r="L652" s="47"/>
      <c r="M652" s="11" t="str">
        <f t="shared" si="55"/>
        <v>B</v>
      </c>
    </row>
    <row r="653" spans="1:16" x14ac:dyDescent="0.3">
      <c r="A653" s="23" t="s">
        <v>1044</v>
      </c>
      <c r="B653" s="28" t="s">
        <v>2195</v>
      </c>
      <c r="C653" s="25" t="s">
        <v>2345</v>
      </c>
      <c r="D653" s="25" t="s">
        <v>2318</v>
      </c>
      <c r="E653" s="43">
        <v>5</v>
      </c>
      <c r="F653" s="15">
        <v>112.8</v>
      </c>
      <c r="G653" s="3">
        <f t="shared" si="52"/>
        <v>564</v>
      </c>
      <c r="H653" s="48" t="str">
        <f t="shared" si="53"/>
        <v/>
      </c>
      <c r="I653" s="48" t="e">
        <f>IF(M653&lt;&gt;M654,COUNTA($G$2:G653),NA())</f>
        <v>#N/A</v>
      </c>
      <c r="J653" s="55">
        <f t="shared" si="54"/>
        <v>1.0173006770677128E-4</v>
      </c>
      <c r="K653" s="56">
        <f t="shared" si="56"/>
        <v>0.98462801859625693</v>
      </c>
      <c r="L653" s="47"/>
      <c r="M653" s="11" t="str">
        <f t="shared" si="55"/>
        <v>B</v>
      </c>
    </row>
    <row r="654" spans="1:16" x14ac:dyDescent="0.3">
      <c r="A654" s="23" t="s">
        <v>1067</v>
      </c>
      <c r="B654" s="28" t="s">
        <v>2218</v>
      </c>
      <c r="C654" s="25" t="s">
        <v>2319</v>
      </c>
      <c r="D654" s="25" t="s">
        <v>2318</v>
      </c>
      <c r="E654" s="43">
        <v>8</v>
      </c>
      <c r="F654" s="15">
        <v>70.2</v>
      </c>
      <c r="G654" s="3">
        <f t="shared" si="52"/>
        <v>561.6</v>
      </c>
      <c r="H654" s="48" t="str">
        <f t="shared" si="53"/>
        <v/>
      </c>
      <c r="I654" s="48" t="e">
        <f>IF(M654&lt;&gt;M655,COUNTA($G$2:G654),NA())</f>
        <v>#N/A</v>
      </c>
      <c r="J654" s="55">
        <f t="shared" si="54"/>
        <v>1.0129717380163608E-4</v>
      </c>
      <c r="K654" s="56">
        <f t="shared" si="56"/>
        <v>0.98472931577005851</v>
      </c>
      <c r="L654" s="47"/>
      <c r="M654" s="11" t="str">
        <f t="shared" si="55"/>
        <v>B</v>
      </c>
    </row>
    <row r="655" spans="1:16" x14ac:dyDescent="0.3">
      <c r="A655" s="23" t="s">
        <v>547</v>
      </c>
      <c r="B655" s="28" t="s">
        <v>1705</v>
      </c>
      <c r="C655" s="25" t="s">
        <v>2345</v>
      </c>
      <c r="D655" s="25" t="s">
        <v>2318</v>
      </c>
      <c r="E655" s="43">
        <v>7</v>
      </c>
      <c r="F655" s="15">
        <v>78.790000000000006</v>
      </c>
      <c r="G655" s="3">
        <f t="shared" si="52"/>
        <v>551.53000000000009</v>
      </c>
      <c r="H655" s="48" t="str">
        <f t="shared" si="53"/>
        <v/>
      </c>
      <c r="I655" s="48" t="e">
        <f>IF(M655&lt;&gt;M656,COUNTA($G$2:G655),NA())</f>
        <v>#N/A</v>
      </c>
      <c r="J655" s="55">
        <f t="shared" si="54"/>
        <v>9.9480823124672998E-5</v>
      </c>
      <c r="K655" s="56">
        <f t="shared" si="56"/>
        <v>0.98482879659318323</v>
      </c>
      <c r="L655" s="47"/>
      <c r="M655" s="11" t="str">
        <f t="shared" si="55"/>
        <v>B</v>
      </c>
    </row>
    <row r="656" spans="1:16" x14ac:dyDescent="0.3">
      <c r="A656" s="23" t="s">
        <v>225</v>
      </c>
      <c r="B656" s="28" t="s">
        <v>1385</v>
      </c>
      <c r="C656" s="25" t="s">
        <v>2319</v>
      </c>
      <c r="D656" s="25" t="s">
        <v>2318</v>
      </c>
      <c r="E656" s="43">
        <v>40</v>
      </c>
      <c r="F656" s="15">
        <v>13.74</v>
      </c>
      <c r="G656" s="3">
        <f t="shared" si="52"/>
        <v>549.6</v>
      </c>
      <c r="H656" s="48" t="str">
        <f t="shared" si="53"/>
        <v/>
      </c>
      <c r="I656" s="48" t="e">
        <f>IF(M656&lt;&gt;M657,COUNTA($G$2:G656),NA())</f>
        <v>#N/A</v>
      </c>
      <c r="J656" s="55">
        <f t="shared" si="54"/>
        <v>9.91327042759601E-5</v>
      </c>
      <c r="K656" s="56">
        <f t="shared" si="56"/>
        <v>0.9849279292974592</v>
      </c>
      <c r="L656" s="47"/>
      <c r="M656" s="11" t="str">
        <f t="shared" si="55"/>
        <v>B</v>
      </c>
    </row>
    <row r="657" spans="1:13" x14ac:dyDescent="0.3">
      <c r="A657" s="23" t="s">
        <v>572</v>
      </c>
      <c r="B657" s="28" t="s">
        <v>1730</v>
      </c>
      <c r="C657" s="25" t="s">
        <v>2319</v>
      </c>
      <c r="D657" s="25" t="s">
        <v>2318</v>
      </c>
      <c r="E657" s="43">
        <v>5</v>
      </c>
      <c r="F657" s="15">
        <v>108.4</v>
      </c>
      <c r="G657" s="3">
        <f t="shared" si="52"/>
        <v>542</v>
      </c>
      <c r="H657" s="48" t="str">
        <f t="shared" si="53"/>
        <v/>
      </c>
      <c r="I657" s="48" t="e">
        <f>IF(M657&lt;&gt;M658,COUNTA($G$2:G657),NA())</f>
        <v>#N/A</v>
      </c>
      <c r="J657" s="55">
        <f t="shared" si="54"/>
        <v>9.77618735763653E-5</v>
      </c>
      <c r="K657" s="56">
        <f t="shared" si="56"/>
        <v>0.98502569117103556</v>
      </c>
      <c r="L657" s="47"/>
      <c r="M657" s="11" t="str">
        <f t="shared" si="55"/>
        <v>B</v>
      </c>
    </row>
    <row r="658" spans="1:13" x14ac:dyDescent="0.3">
      <c r="A658" s="23" t="s">
        <v>786</v>
      </c>
      <c r="B658" s="28" t="s">
        <v>1940</v>
      </c>
      <c r="C658" s="25" t="s">
        <v>2325</v>
      </c>
      <c r="D658" s="25" t="s">
        <v>2317</v>
      </c>
      <c r="E658" s="43">
        <v>1</v>
      </c>
      <c r="F658" s="15">
        <v>541.70000000000005</v>
      </c>
      <c r="G658" s="3">
        <f t="shared" si="52"/>
        <v>541.70000000000005</v>
      </c>
      <c r="H658" s="48" t="str">
        <f t="shared" si="53"/>
        <v/>
      </c>
      <c r="I658" s="48" t="e">
        <f>IF(M658&lt;&gt;M659,COUNTA($G$2:G658),NA())</f>
        <v>#N/A</v>
      </c>
      <c r="J658" s="55">
        <f t="shared" si="54"/>
        <v>9.7707761838223411E-5</v>
      </c>
      <c r="K658" s="56">
        <f t="shared" si="56"/>
        <v>0.98512339893287382</v>
      </c>
      <c r="L658" s="47"/>
      <c r="M658" s="11" t="str">
        <f t="shared" si="55"/>
        <v>B</v>
      </c>
    </row>
    <row r="659" spans="1:13" x14ac:dyDescent="0.3">
      <c r="A659" s="23" t="s">
        <v>796</v>
      </c>
      <c r="B659" s="28" t="s">
        <v>1950</v>
      </c>
      <c r="C659" s="25" t="s">
        <v>2325</v>
      </c>
      <c r="D659" s="25" t="s">
        <v>2317</v>
      </c>
      <c r="E659" s="43">
        <v>1</v>
      </c>
      <c r="F659" s="15">
        <v>541.70000000000005</v>
      </c>
      <c r="G659" s="3">
        <f t="shared" si="52"/>
        <v>541.70000000000005</v>
      </c>
      <c r="H659" s="48" t="str">
        <f t="shared" si="53"/>
        <v/>
      </c>
      <c r="I659" s="48" t="e">
        <f>IF(M659&lt;&gt;M660,COUNTA($G$2:G659),NA())</f>
        <v>#N/A</v>
      </c>
      <c r="J659" s="55">
        <f t="shared" si="54"/>
        <v>9.7707761838223411E-5</v>
      </c>
      <c r="K659" s="56">
        <f t="shared" si="56"/>
        <v>0.98522110669471208</v>
      </c>
      <c r="L659" s="47"/>
      <c r="M659" s="11" t="str">
        <f t="shared" si="55"/>
        <v>B</v>
      </c>
    </row>
    <row r="660" spans="1:13" x14ac:dyDescent="0.3">
      <c r="A660" s="23" t="s">
        <v>323</v>
      </c>
      <c r="B660" s="28" t="s">
        <v>1483</v>
      </c>
      <c r="C660" s="25" t="s">
        <v>2345</v>
      </c>
      <c r="D660" s="25" t="s">
        <v>2316</v>
      </c>
      <c r="E660" s="43">
        <v>5</v>
      </c>
      <c r="F660" s="15">
        <v>107.02</v>
      </c>
      <c r="G660" s="3">
        <f t="shared" si="52"/>
        <v>535.1</v>
      </c>
      <c r="H660" s="48" t="str">
        <f t="shared" si="53"/>
        <v/>
      </c>
      <c r="I660" s="48" t="e">
        <f>IF(M660&lt;&gt;M661,COUNTA($G$2:G660),NA())</f>
        <v>#N/A</v>
      </c>
      <c r="J660" s="55">
        <f t="shared" si="54"/>
        <v>9.6517303599101613E-5</v>
      </c>
      <c r="K660" s="56">
        <f t="shared" si="56"/>
        <v>0.98531762399831113</v>
      </c>
      <c r="L660" s="47"/>
      <c r="M660" s="11" t="str">
        <f t="shared" si="55"/>
        <v>B</v>
      </c>
    </row>
    <row r="661" spans="1:13" x14ac:dyDescent="0.3">
      <c r="A661" s="23" t="s">
        <v>789</v>
      </c>
      <c r="B661" s="29" t="s">
        <v>1943</v>
      </c>
      <c r="C661" s="25" t="s">
        <v>2325</v>
      </c>
      <c r="D661" s="25" t="s">
        <v>2317</v>
      </c>
      <c r="E661" s="43">
        <v>1</v>
      </c>
      <c r="F661" s="15">
        <v>534.29</v>
      </c>
      <c r="G661" s="3">
        <f t="shared" si="52"/>
        <v>534.29</v>
      </c>
      <c r="H661" s="48" t="str">
        <f t="shared" si="53"/>
        <v/>
      </c>
      <c r="I661" s="48" t="e">
        <f>IF(M661&lt;&gt;M662,COUNTA($G$2:G661),NA())</f>
        <v>#N/A</v>
      </c>
      <c r="J661" s="55">
        <f t="shared" si="54"/>
        <v>9.6371201906118482E-5</v>
      </c>
      <c r="K661" s="56">
        <f t="shared" si="56"/>
        <v>0.98541399520021722</v>
      </c>
      <c r="L661" s="47"/>
      <c r="M661" s="11" t="str">
        <f t="shared" si="55"/>
        <v>B</v>
      </c>
    </row>
    <row r="662" spans="1:13" x14ac:dyDescent="0.3">
      <c r="A662" s="23" t="s">
        <v>1065</v>
      </c>
      <c r="B662" s="28" t="s">
        <v>2216</v>
      </c>
      <c r="C662" s="25" t="s">
        <v>2346</v>
      </c>
      <c r="D662" s="25" t="s">
        <v>2318</v>
      </c>
      <c r="E662" s="43">
        <v>2</v>
      </c>
      <c r="F662" s="15">
        <v>266.72000000000003</v>
      </c>
      <c r="G662" s="3">
        <f t="shared" si="52"/>
        <v>533.44000000000005</v>
      </c>
      <c r="H662" s="48" t="str">
        <f t="shared" si="53"/>
        <v/>
      </c>
      <c r="I662" s="48" t="e">
        <f>IF(M662&lt;&gt;M663,COUNTA($G$2:G662),NA())</f>
        <v>#N/A</v>
      </c>
      <c r="J662" s="55">
        <f t="shared" si="54"/>
        <v>9.6217885314716438E-5</v>
      </c>
      <c r="K662" s="56">
        <f t="shared" si="56"/>
        <v>0.98551021308553188</v>
      </c>
      <c r="L662" s="47"/>
      <c r="M662" s="11" t="str">
        <f t="shared" si="55"/>
        <v>B</v>
      </c>
    </row>
    <row r="663" spans="1:13" x14ac:dyDescent="0.3">
      <c r="A663" s="23" t="s">
        <v>401</v>
      </c>
      <c r="B663" s="29" t="s">
        <v>1561</v>
      </c>
      <c r="C663" s="25" t="s">
        <v>2326</v>
      </c>
      <c r="D663" s="25" t="s">
        <v>2316</v>
      </c>
      <c r="E663" s="43">
        <v>6</v>
      </c>
      <c r="F663" s="15">
        <v>88.75</v>
      </c>
      <c r="G663" s="3">
        <f t="shared" si="52"/>
        <v>532.5</v>
      </c>
      <c r="H663" s="48" t="str">
        <f t="shared" si="53"/>
        <v/>
      </c>
      <c r="I663" s="48" t="e">
        <f>IF(M663&lt;&gt;M664,COUNTA($G$2:G663),NA())</f>
        <v>#N/A</v>
      </c>
      <c r="J663" s="55">
        <f t="shared" si="54"/>
        <v>9.604833520187182E-5</v>
      </c>
      <c r="K663" s="56">
        <f t="shared" si="56"/>
        <v>0.98560626142073371</v>
      </c>
      <c r="L663" s="47"/>
      <c r="M663" s="11" t="str">
        <f t="shared" si="55"/>
        <v>B</v>
      </c>
    </row>
    <row r="664" spans="1:13" x14ac:dyDescent="0.3">
      <c r="A664" s="23" t="s">
        <v>269</v>
      </c>
      <c r="B664" s="28" t="s">
        <v>1429</v>
      </c>
      <c r="C664" s="33" t="s">
        <v>2319</v>
      </c>
      <c r="D664" s="25" t="s">
        <v>2318</v>
      </c>
      <c r="E664" s="43">
        <v>30</v>
      </c>
      <c r="F664" s="15">
        <v>17.739999999999998</v>
      </c>
      <c r="G664" s="3">
        <f t="shared" si="52"/>
        <v>532.19999999999993</v>
      </c>
      <c r="H664" s="48" t="str">
        <f t="shared" si="53"/>
        <v/>
      </c>
      <c r="I664" s="48" t="e">
        <f>IF(M664&lt;&gt;M665,COUNTA($G$2:G664),NA())</f>
        <v>#N/A</v>
      </c>
      <c r="J664" s="55">
        <f t="shared" si="54"/>
        <v>9.5994223463729904E-5</v>
      </c>
      <c r="K664" s="56">
        <f t="shared" si="56"/>
        <v>0.98570225564419744</v>
      </c>
      <c r="L664" s="47"/>
      <c r="M664" s="11" t="str">
        <f t="shared" si="55"/>
        <v>B</v>
      </c>
    </row>
    <row r="665" spans="1:13" x14ac:dyDescent="0.3">
      <c r="A665" s="23" t="s">
        <v>519</v>
      </c>
      <c r="B665" s="28" t="s">
        <v>1677</v>
      </c>
      <c r="C665" s="25" t="s">
        <v>2319</v>
      </c>
      <c r="D665" s="25" t="s">
        <v>2316</v>
      </c>
      <c r="E665" s="43">
        <v>9</v>
      </c>
      <c r="F665" s="15">
        <v>58.98</v>
      </c>
      <c r="G665" s="3">
        <f t="shared" si="52"/>
        <v>530.81999999999994</v>
      </c>
      <c r="H665" s="48" t="str">
        <f t="shared" si="53"/>
        <v/>
      </c>
      <c r="I665" s="48" t="e">
        <f>IF(M665&lt;&gt;M666,COUNTA($G$2:G665),NA())</f>
        <v>#N/A</v>
      </c>
      <c r="J665" s="55">
        <f t="shared" si="54"/>
        <v>9.5745309468277162E-5</v>
      </c>
      <c r="K665" s="56">
        <f t="shared" si="56"/>
        <v>0.98579800095366577</v>
      </c>
      <c r="L665" s="47"/>
      <c r="M665" s="11" t="str">
        <f t="shared" si="55"/>
        <v>B</v>
      </c>
    </row>
    <row r="666" spans="1:13" x14ac:dyDescent="0.3">
      <c r="A666" s="23" t="s">
        <v>538</v>
      </c>
      <c r="B666" s="28" t="s">
        <v>1696</v>
      </c>
      <c r="C666" s="25" t="s">
        <v>2319</v>
      </c>
      <c r="D666" s="25" t="s">
        <v>2318</v>
      </c>
      <c r="E666" s="43">
        <v>12</v>
      </c>
      <c r="F666" s="15">
        <v>44.08</v>
      </c>
      <c r="G666" s="3">
        <f t="shared" si="52"/>
        <v>528.96</v>
      </c>
      <c r="H666" s="48" t="str">
        <f t="shared" si="53"/>
        <v/>
      </c>
      <c r="I666" s="48" t="e">
        <f>IF(M666&lt;&gt;M667,COUNTA($G$2:G666),NA())</f>
        <v>#N/A</v>
      </c>
      <c r="J666" s="55">
        <f t="shared" si="54"/>
        <v>9.5409816691797408E-5</v>
      </c>
      <c r="K666" s="56">
        <f t="shared" si="56"/>
        <v>0.98589341077035753</v>
      </c>
      <c r="L666" s="47"/>
      <c r="M666" s="11" t="str">
        <f t="shared" si="55"/>
        <v>B</v>
      </c>
    </row>
    <row r="667" spans="1:13" x14ac:dyDescent="0.3">
      <c r="A667" s="23" t="s">
        <v>1051</v>
      </c>
      <c r="B667" s="28" t="s">
        <v>2202</v>
      </c>
      <c r="C667" s="25" t="s">
        <v>2345</v>
      </c>
      <c r="D667" s="25" t="s">
        <v>2316</v>
      </c>
      <c r="E667" s="43">
        <v>4</v>
      </c>
      <c r="F667" s="15">
        <v>131.15</v>
      </c>
      <c r="G667" s="3">
        <f t="shared" si="52"/>
        <v>524.6</v>
      </c>
      <c r="H667" s="48" t="str">
        <f t="shared" si="53"/>
        <v/>
      </c>
      <c r="I667" s="48" t="e">
        <f>IF(M667&lt;&gt;M668,COUNTA($G$2:G667),NA())</f>
        <v>#N/A</v>
      </c>
      <c r="J667" s="55">
        <f t="shared" si="54"/>
        <v>9.4623392764135131E-5</v>
      </c>
      <c r="K667" s="56">
        <f t="shared" si="56"/>
        <v>0.98598803416312164</v>
      </c>
      <c r="L667" s="47"/>
      <c r="M667" s="11" t="str">
        <f t="shared" si="55"/>
        <v>B</v>
      </c>
    </row>
    <row r="668" spans="1:13" x14ac:dyDescent="0.3">
      <c r="A668" s="23" t="s">
        <v>517</v>
      </c>
      <c r="B668" s="28" t="s">
        <v>1675</v>
      </c>
      <c r="C668" s="25" t="s">
        <v>2328</v>
      </c>
      <c r="D668" s="25" t="s">
        <v>2318</v>
      </c>
      <c r="E668" s="43">
        <v>8</v>
      </c>
      <c r="F668" s="15">
        <v>64.78</v>
      </c>
      <c r="G668" s="3">
        <f t="shared" si="52"/>
        <v>518.24</v>
      </c>
      <c r="H668" s="48" t="str">
        <f t="shared" si="53"/>
        <v/>
      </c>
      <c r="I668" s="48" t="e">
        <f>IF(M668&lt;&gt;M669,COUNTA($G$2:G668),NA())</f>
        <v>#N/A</v>
      </c>
      <c r="J668" s="55">
        <f t="shared" si="54"/>
        <v>9.3476223915526851E-5</v>
      </c>
      <c r="K668" s="56">
        <f t="shared" si="56"/>
        <v>0.98608151038703717</v>
      </c>
      <c r="L668" s="47"/>
      <c r="M668" s="11" t="str">
        <f t="shared" si="55"/>
        <v>B</v>
      </c>
    </row>
    <row r="669" spans="1:13" x14ac:dyDescent="0.3">
      <c r="A669" s="23" t="s">
        <v>242</v>
      </c>
      <c r="B669" s="28" t="s">
        <v>1402</v>
      </c>
      <c r="C669" s="25" t="s">
        <v>2332</v>
      </c>
      <c r="D669" s="25" t="s">
        <v>2316</v>
      </c>
      <c r="E669" s="43">
        <v>10</v>
      </c>
      <c r="F669" s="15">
        <v>51.8</v>
      </c>
      <c r="G669" s="3">
        <f t="shared" si="52"/>
        <v>518</v>
      </c>
      <c r="H669" s="48" t="str">
        <f t="shared" si="53"/>
        <v/>
      </c>
      <c r="I669" s="48" t="e">
        <f>IF(M669&lt;&gt;M670,COUNTA($G$2:G669),NA())</f>
        <v>#N/A</v>
      </c>
      <c r="J669" s="55">
        <f t="shared" si="54"/>
        <v>9.3432934525013332E-5</v>
      </c>
      <c r="K669" s="56">
        <f t="shared" si="56"/>
        <v>0.98617494332156219</v>
      </c>
      <c r="L669" s="47"/>
      <c r="M669" s="11" t="str">
        <f t="shared" si="55"/>
        <v>B</v>
      </c>
    </row>
    <row r="670" spans="1:13" x14ac:dyDescent="0.3">
      <c r="A670" s="23" t="s">
        <v>787</v>
      </c>
      <c r="B670" s="28" t="s">
        <v>1941</v>
      </c>
      <c r="C670" s="25" t="s">
        <v>2325</v>
      </c>
      <c r="D670" s="25" t="s">
        <v>2317</v>
      </c>
      <c r="E670" s="43">
        <v>1</v>
      </c>
      <c r="F670" s="15">
        <v>516.1</v>
      </c>
      <c r="G670" s="3">
        <f t="shared" si="52"/>
        <v>516.1</v>
      </c>
      <c r="H670" s="48" t="str">
        <f t="shared" si="53"/>
        <v/>
      </c>
      <c r="I670" s="48" t="e">
        <f>IF(M670&lt;&gt;M671,COUNTA($G$2:G670),NA())</f>
        <v>#N/A</v>
      </c>
      <c r="J670" s="55">
        <f t="shared" si="54"/>
        <v>9.3090226850114639E-5</v>
      </c>
      <c r="K670" s="56">
        <f t="shared" si="56"/>
        <v>0.9862680335484123</v>
      </c>
      <c r="L670" s="47"/>
      <c r="M670" s="11" t="str">
        <f t="shared" si="55"/>
        <v>B</v>
      </c>
    </row>
    <row r="671" spans="1:13" x14ac:dyDescent="0.3">
      <c r="A671" s="23" t="s">
        <v>1118</v>
      </c>
      <c r="B671" s="28" t="s">
        <v>2269</v>
      </c>
      <c r="C671" s="25" t="s">
        <v>2319</v>
      </c>
      <c r="D671" s="25" t="s">
        <v>2318</v>
      </c>
      <c r="E671" s="43">
        <v>600</v>
      </c>
      <c r="F671" s="15">
        <v>0.86</v>
      </c>
      <c r="G671" s="3">
        <f t="shared" si="52"/>
        <v>516</v>
      </c>
      <c r="H671" s="48" t="str">
        <f t="shared" si="53"/>
        <v/>
      </c>
      <c r="I671" s="48" t="e">
        <f>IF(M671&lt;&gt;M672,COUNTA($G$2:G671),NA())</f>
        <v>#N/A</v>
      </c>
      <c r="J671" s="55">
        <f t="shared" si="54"/>
        <v>9.307218960406733E-5</v>
      </c>
      <c r="K671" s="56">
        <f t="shared" si="56"/>
        <v>0.98636110573801639</v>
      </c>
      <c r="L671" s="47"/>
      <c r="M671" s="11" t="str">
        <f t="shared" si="55"/>
        <v>B</v>
      </c>
    </row>
    <row r="672" spans="1:13" x14ac:dyDescent="0.3">
      <c r="A672" s="23" t="s">
        <v>963</v>
      </c>
      <c r="B672" s="28" t="s">
        <v>2114</v>
      </c>
      <c r="C672" s="25" t="s">
        <v>2345</v>
      </c>
      <c r="D672" s="25" t="s">
        <v>2316</v>
      </c>
      <c r="E672" s="43">
        <v>22</v>
      </c>
      <c r="F672" s="15">
        <v>23.43</v>
      </c>
      <c r="G672" s="3">
        <f t="shared" si="52"/>
        <v>515.46</v>
      </c>
      <c r="H672" s="48" t="str">
        <f t="shared" si="53"/>
        <v/>
      </c>
      <c r="I672" s="48" t="e">
        <f>IF(M672&lt;&gt;M673,COUNTA($G$2:G672),NA())</f>
        <v>#N/A</v>
      </c>
      <c r="J672" s="55">
        <f t="shared" si="54"/>
        <v>9.2974788475411923E-5</v>
      </c>
      <c r="K672" s="56">
        <f t="shared" si="56"/>
        <v>0.98645408052649175</v>
      </c>
      <c r="L672" s="47"/>
      <c r="M672" s="11" t="str">
        <f t="shared" si="55"/>
        <v>B</v>
      </c>
    </row>
    <row r="673" spans="1:13" x14ac:dyDescent="0.3">
      <c r="A673" s="23" t="s">
        <v>149</v>
      </c>
      <c r="B673" s="28" t="s">
        <v>1310</v>
      </c>
      <c r="C673" s="25" t="s">
        <v>2319</v>
      </c>
      <c r="D673" s="25" t="s">
        <v>2316</v>
      </c>
      <c r="E673" s="43">
        <v>2</v>
      </c>
      <c r="F673" s="15">
        <v>256.62</v>
      </c>
      <c r="G673" s="3">
        <f t="shared" si="52"/>
        <v>513.24</v>
      </c>
      <c r="H673" s="48" t="str">
        <f t="shared" si="53"/>
        <v/>
      </c>
      <c r="I673" s="48" t="e">
        <f>IF(M673&lt;&gt;M674,COUNTA($G$2:G673),NA())</f>
        <v>#N/A</v>
      </c>
      <c r="J673" s="55">
        <f t="shared" si="54"/>
        <v>9.2574361613161857E-5</v>
      </c>
      <c r="K673" s="56">
        <f t="shared" si="56"/>
        <v>0.98654665488810489</v>
      </c>
      <c r="L673" s="47"/>
      <c r="M673" s="11" t="str">
        <f t="shared" si="55"/>
        <v>B</v>
      </c>
    </row>
    <row r="674" spans="1:13" x14ac:dyDescent="0.3">
      <c r="A674" s="23" t="s">
        <v>1036</v>
      </c>
      <c r="B674" s="28" t="s">
        <v>2187</v>
      </c>
      <c r="C674" s="25" t="s">
        <v>2345</v>
      </c>
      <c r="D674" s="25" t="s">
        <v>2318</v>
      </c>
      <c r="E674" s="43">
        <v>12</v>
      </c>
      <c r="F674" s="15">
        <v>42.3</v>
      </c>
      <c r="G674" s="3">
        <f t="shared" si="52"/>
        <v>507.59999999999997</v>
      </c>
      <c r="H674" s="48" t="str">
        <f t="shared" si="53"/>
        <v/>
      </c>
      <c r="I674" s="48" t="e">
        <f>IF(M674&lt;&gt;M675,COUNTA($G$2:G674),NA())</f>
        <v>#N/A</v>
      </c>
      <c r="J674" s="55">
        <f t="shared" si="54"/>
        <v>9.1557060936094134E-5</v>
      </c>
      <c r="K674" s="56">
        <f t="shared" si="56"/>
        <v>0.986638211949041</v>
      </c>
      <c r="L674" s="47"/>
      <c r="M674" s="11" t="str">
        <f t="shared" si="55"/>
        <v>B</v>
      </c>
    </row>
    <row r="675" spans="1:13" x14ac:dyDescent="0.3">
      <c r="A675" s="23" t="s">
        <v>544</v>
      </c>
      <c r="B675" s="28" t="s">
        <v>1702</v>
      </c>
      <c r="C675" s="25" t="s">
        <v>2319</v>
      </c>
      <c r="D675" s="25" t="s">
        <v>2318</v>
      </c>
      <c r="E675" s="43">
        <v>11</v>
      </c>
      <c r="F675" s="15">
        <v>45.37</v>
      </c>
      <c r="G675" s="3">
        <f t="shared" si="52"/>
        <v>499.07</v>
      </c>
      <c r="H675" s="48" t="str">
        <f t="shared" si="53"/>
        <v/>
      </c>
      <c r="I675" s="48" t="e">
        <f>IF(M675&lt;&gt;M676,COUNTA($G$2:G675),NA())</f>
        <v>#N/A</v>
      </c>
      <c r="J675" s="55">
        <f t="shared" si="54"/>
        <v>9.0018483848259463E-5</v>
      </c>
      <c r="K675" s="56">
        <f t="shared" si="56"/>
        <v>0.98672823043288926</v>
      </c>
      <c r="L675" s="47"/>
      <c r="M675" s="11" t="str">
        <f t="shared" si="55"/>
        <v>B</v>
      </c>
    </row>
    <row r="676" spans="1:13" x14ac:dyDescent="0.3">
      <c r="A676" s="23" t="s">
        <v>773</v>
      </c>
      <c r="B676" s="28" t="s">
        <v>1927</v>
      </c>
      <c r="C676" s="25" t="s">
        <v>2319</v>
      </c>
      <c r="D676" s="25" t="s">
        <v>2318</v>
      </c>
      <c r="E676" s="43">
        <v>2</v>
      </c>
      <c r="F676" s="15">
        <v>248.93</v>
      </c>
      <c r="G676" s="3">
        <f t="shared" si="52"/>
        <v>497.86</v>
      </c>
      <c r="H676" s="48" t="str">
        <f t="shared" si="53"/>
        <v/>
      </c>
      <c r="I676" s="48" t="e">
        <f>IF(M676&lt;&gt;M677,COUNTA($G$2:G676),NA())</f>
        <v>#N/A</v>
      </c>
      <c r="J676" s="55">
        <f t="shared" si="54"/>
        <v>8.9800233171087135E-5</v>
      </c>
      <c r="K676" s="56">
        <f t="shared" si="56"/>
        <v>0.98681803066606033</v>
      </c>
      <c r="L676" s="47"/>
      <c r="M676" s="11" t="str">
        <f t="shared" si="55"/>
        <v>B</v>
      </c>
    </row>
    <row r="677" spans="1:13" x14ac:dyDescent="0.3">
      <c r="A677" s="23" t="s">
        <v>749</v>
      </c>
      <c r="B677" s="28" t="s">
        <v>1903</v>
      </c>
      <c r="C677" s="25" t="s">
        <v>2326</v>
      </c>
      <c r="D677" s="25" t="s">
        <v>2316</v>
      </c>
      <c r="E677" s="43">
        <v>63</v>
      </c>
      <c r="F677" s="15">
        <v>7.88</v>
      </c>
      <c r="G677" s="3">
        <f t="shared" si="52"/>
        <v>496.44</v>
      </c>
      <c r="H677" s="48" t="str">
        <f t="shared" si="53"/>
        <v/>
      </c>
      <c r="I677" s="48" t="e">
        <f>IF(M677&lt;&gt;M678,COUNTA($G$2:G677),NA())</f>
        <v>#N/A</v>
      </c>
      <c r="J677" s="55">
        <f t="shared" si="54"/>
        <v>8.9544104277215479E-5</v>
      </c>
      <c r="K677" s="56">
        <f t="shared" si="56"/>
        <v>0.98690757477033753</v>
      </c>
      <c r="L677" s="47"/>
      <c r="M677" s="11" t="str">
        <f t="shared" si="55"/>
        <v>B</v>
      </c>
    </row>
    <row r="678" spans="1:13" x14ac:dyDescent="0.3">
      <c r="A678" s="23" t="s">
        <v>712</v>
      </c>
      <c r="B678" s="28" t="s">
        <v>1866</v>
      </c>
      <c r="C678" s="25" t="s">
        <v>2319</v>
      </c>
      <c r="D678" s="25" t="s">
        <v>2318</v>
      </c>
      <c r="E678" s="43">
        <v>11</v>
      </c>
      <c r="F678" s="15">
        <v>45.1</v>
      </c>
      <c r="G678" s="3">
        <f t="shared" si="52"/>
        <v>496.1</v>
      </c>
      <c r="H678" s="48" t="str">
        <f t="shared" si="53"/>
        <v/>
      </c>
      <c r="I678" s="48" t="e">
        <f>IF(M678&lt;&gt;M679,COUNTA($G$2:G678),NA())</f>
        <v>#N/A</v>
      </c>
      <c r="J678" s="55">
        <f t="shared" si="54"/>
        <v>8.9482777640654664E-5</v>
      </c>
      <c r="K678" s="56">
        <f t="shared" si="56"/>
        <v>0.98699705754797817</v>
      </c>
      <c r="L678" s="47"/>
      <c r="M678" s="11" t="str">
        <f t="shared" si="55"/>
        <v>B</v>
      </c>
    </row>
    <row r="679" spans="1:13" x14ac:dyDescent="0.3">
      <c r="A679" s="23" t="s">
        <v>785</v>
      </c>
      <c r="B679" s="28" t="s">
        <v>1939</v>
      </c>
      <c r="C679" s="25" t="s">
        <v>2325</v>
      </c>
      <c r="D679" s="25" t="s">
        <v>2317</v>
      </c>
      <c r="E679" s="43">
        <v>1</v>
      </c>
      <c r="F679" s="15">
        <v>494.14</v>
      </c>
      <c r="G679" s="3">
        <f t="shared" si="52"/>
        <v>494.14</v>
      </c>
      <c r="H679" s="48" t="str">
        <f t="shared" si="53"/>
        <v/>
      </c>
      <c r="I679" s="48" t="e">
        <f>IF(M679&lt;&gt;M680,COUNTA($G$2:G679),NA())</f>
        <v>#N/A</v>
      </c>
      <c r="J679" s="55">
        <f t="shared" si="54"/>
        <v>8.9129247618127588E-5</v>
      </c>
      <c r="K679" s="56">
        <f t="shared" si="56"/>
        <v>0.98708618679559634</v>
      </c>
      <c r="L679" s="47"/>
      <c r="M679" s="11" t="str">
        <f t="shared" si="55"/>
        <v>B</v>
      </c>
    </row>
    <row r="680" spans="1:13" x14ac:dyDescent="0.3">
      <c r="A680" s="23" t="s">
        <v>144</v>
      </c>
      <c r="B680" s="28" t="s">
        <v>1305</v>
      </c>
      <c r="C680" s="25" t="s">
        <v>2319</v>
      </c>
      <c r="D680" s="25" t="s">
        <v>2318</v>
      </c>
      <c r="E680" s="43">
        <v>33</v>
      </c>
      <c r="F680" s="15">
        <v>14.93</v>
      </c>
      <c r="G680" s="3">
        <f t="shared" si="52"/>
        <v>492.69</v>
      </c>
      <c r="H680" s="48" t="str">
        <f t="shared" si="53"/>
        <v/>
      </c>
      <c r="I680" s="48" t="e">
        <f>IF(M680&lt;&gt;M681,COUNTA($G$2:G680),NA())</f>
        <v>#N/A</v>
      </c>
      <c r="J680" s="55">
        <f t="shared" si="54"/>
        <v>8.886770755044174E-5</v>
      </c>
      <c r="K680" s="56">
        <f t="shared" si="56"/>
        <v>0.9871750545031468</v>
      </c>
      <c r="L680" s="47"/>
      <c r="M680" s="11" t="str">
        <f t="shared" si="55"/>
        <v>B</v>
      </c>
    </row>
    <row r="681" spans="1:13" x14ac:dyDescent="0.3">
      <c r="A681" s="23" t="s">
        <v>956</v>
      </c>
      <c r="B681" s="29" t="s">
        <v>2107</v>
      </c>
      <c r="C681" s="25" t="s">
        <v>2319</v>
      </c>
      <c r="D681" s="25" t="s">
        <v>2318</v>
      </c>
      <c r="E681" s="43">
        <v>5</v>
      </c>
      <c r="F681" s="15">
        <v>98.01</v>
      </c>
      <c r="G681" s="3">
        <f t="shared" si="52"/>
        <v>490.05</v>
      </c>
      <c r="H681" s="48" t="str">
        <f t="shared" si="53"/>
        <v/>
      </c>
      <c r="I681" s="48" t="e">
        <f>IF(M681&lt;&gt;M682,COUNTA($G$2:G681),NA())</f>
        <v>#N/A</v>
      </c>
      <c r="J681" s="55">
        <f t="shared" si="54"/>
        <v>8.8391524254793021E-5</v>
      </c>
      <c r="K681" s="56">
        <f t="shared" si="56"/>
        <v>0.98726344602740157</v>
      </c>
      <c r="L681" s="47"/>
      <c r="M681" s="11" t="str">
        <f t="shared" si="55"/>
        <v>B</v>
      </c>
    </row>
    <row r="682" spans="1:13" x14ac:dyDescent="0.3">
      <c r="A682" s="23" t="s">
        <v>767</v>
      </c>
      <c r="B682" s="28" t="s">
        <v>1921</v>
      </c>
      <c r="C682" s="25" t="s">
        <v>2319</v>
      </c>
      <c r="D682" s="25" t="s">
        <v>2318</v>
      </c>
      <c r="E682" s="43">
        <v>4</v>
      </c>
      <c r="F682" s="15">
        <v>122.47</v>
      </c>
      <c r="G682" s="3">
        <f t="shared" si="52"/>
        <v>489.88</v>
      </c>
      <c r="H682" s="48" t="str">
        <f t="shared" si="53"/>
        <v/>
      </c>
      <c r="I682" s="48" t="e">
        <f>IF(M682&lt;&gt;M683,COUNTA($G$2:G682),NA())</f>
        <v>#N/A</v>
      </c>
      <c r="J682" s="55">
        <f t="shared" si="54"/>
        <v>8.8360860936512607E-5</v>
      </c>
      <c r="K682" s="56">
        <f t="shared" si="56"/>
        <v>0.98735180688833812</v>
      </c>
      <c r="L682" s="47"/>
      <c r="M682" s="11" t="str">
        <f t="shared" si="55"/>
        <v>B</v>
      </c>
    </row>
    <row r="683" spans="1:13" x14ac:dyDescent="0.3">
      <c r="A683" s="23" t="s">
        <v>803</v>
      </c>
      <c r="B683" s="28" t="s">
        <v>1957</v>
      </c>
      <c r="C683" s="25" t="s">
        <v>2325</v>
      </c>
      <c r="D683" s="25" t="s">
        <v>2317</v>
      </c>
      <c r="E683" s="43">
        <v>1</v>
      </c>
      <c r="F683" s="15">
        <v>489.04</v>
      </c>
      <c r="G683" s="3">
        <f t="shared" si="52"/>
        <v>489.04</v>
      </c>
      <c r="H683" s="48" t="str">
        <f t="shared" si="53"/>
        <v/>
      </c>
      <c r="I683" s="48" t="e">
        <f>IF(M683&lt;&gt;M684,COUNTA($G$2:G683),NA())</f>
        <v>#N/A</v>
      </c>
      <c r="J683" s="55">
        <f t="shared" si="54"/>
        <v>8.8209348069715298E-5</v>
      </c>
      <c r="K683" s="56">
        <f t="shared" si="56"/>
        <v>0.98744001623640787</v>
      </c>
      <c r="L683" s="47"/>
      <c r="M683" s="11" t="str">
        <f t="shared" si="55"/>
        <v>B</v>
      </c>
    </row>
    <row r="684" spans="1:13" x14ac:dyDescent="0.3">
      <c r="A684" s="23" t="s">
        <v>300</v>
      </c>
      <c r="B684" s="28" t="s">
        <v>1460</v>
      </c>
      <c r="C684" s="25" t="s">
        <v>2319</v>
      </c>
      <c r="D684" s="25" t="s">
        <v>2316</v>
      </c>
      <c r="E684" s="43">
        <v>384</v>
      </c>
      <c r="F684" s="15">
        <v>1.27</v>
      </c>
      <c r="G684" s="3">
        <f t="shared" si="52"/>
        <v>487.68</v>
      </c>
      <c r="H684" s="48" t="str">
        <f t="shared" si="53"/>
        <v/>
      </c>
      <c r="I684" s="48" t="e">
        <f>IF(M684&lt;&gt;M685,COUNTA($G$2:G684),NA())</f>
        <v>#N/A</v>
      </c>
      <c r="J684" s="55">
        <f t="shared" si="54"/>
        <v>8.7964041523472012E-5</v>
      </c>
      <c r="K684" s="56">
        <f t="shared" si="56"/>
        <v>0.98752798027793132</v>
      </c>
      <c r="L684" s="47"/>
      <c r="M684" s="11" t="str">
        <f t="shared" si="55"/>
        <v>B</v>
      </c>
    </row>
    <row r="685" spans="1:13" x14ac:dyDescent="0.3">
      <c r="A685" s="23" t="s">
        <v>335</v>
      </c>
      <c r="B685" s="28" t="s">
        <v>1495</v>
      </c>
      <c r="C685" s="25" t="s">
        <v>2345</v>
      </c>
      <c r="D685" s="25" t="s">
        <v>2318</v>
      </c>
      <c r="E685" s="43">
        <v>31</v>
      </c>
      <c r="F685" s="15">
        <v>15.68</v>
      </c>
      <c r="G685" s="3">
        <f t="shared" si="52"/>
        <v>486.08</v>
      </c>
      <c r="H685" s="48" t="str">
        <f t="shared" si="53"/>
        <v/>
      </c>
      <c r="I685" s="48" t="e">
        <f>IF(M685&lt;&gt;M686,COUNTA($G$2:G685),NA())</f>
        <v>#N/A</v>
      </c>
      <c r="J685" s="55">
        <f t="shared" si="54"/>
        <v>8.7675445586715207E-5</v>
      </c>
      <c r="K685" s="56">
        <f t="shared" si="56"/>
        <v>0.98761565572351806</v>
      </c>
      <c r="L685" s="47"/>
      <c r="M685" s="11" t="str">
        <f t="shared" si="55"/>
        <v>B</v>
      </c>
    </row>
    <row r="686" spans="1:13" x14ac:dyDescent="0.3">
      <c r="A686" s="23" t="s">
        <v>115</v>
      </c>
      <c r="B686" s="29" t="s">
        <v>1276</v>
      </c>
      <c r="C686" s="25" t="s">
        <v>2332</v>
      </c>
      <c r="D686" s="25" t="s">
        <v>2316</v>
      </c>
      <c r="E686" s="43">
        <v>10</v>
      </c>
      <c r="F686" s="15">
        <v>48.05</v>
      </c>
      <c r="G686" s="3">
        <f t="shared" si="52"/>
        <v>480.5</v>
      </c>
      <c r="H686" s="48" t="str">
        <f t="shared" si="53"/>
        <v/>
      </c>
      <c r="I686" s="48" t="e">
        <f>IF(M686&lt;&gt;M687,COUNTA($G$2:G686),NA())</f>
        <v>#N/A</v>
      </c>
      <c r="J686" s="55">
        <f t="shared" si="54"/>
        <v>8.6668967257275879E-5</v>
      </c>
      <c r="K686" s="56">
        <f t="shared" si="56"/>
        <v>0.98770232469077535</v>
      </c>
      <c r="L686" s="47"/>
      <c r="M686" s="11" t="str">
        <f t="shared" si="55"/>
        <v>B</v>
      </c>
    </row>
    <row r="687" spans="1:13" x14ac:dyDescent="0.3">
      <c r="A687" s="23" t="s">
        <v>472</v>
      </c>
      <c r="B687" s="28" t="s">
        <v>1630</v>
      </c>
      <c r="C687" s="25" t="s">
        <v>2332</v>
      </c>
      <c r="D687" s="25" t="s">
        <v>2316</v>
      </c>
      <c r="E687" s="43">
        <v>10</v>
      </c>
      <c r="F687" s="15">
        <v>47.97</v>
      </c>
      <c r="G687" s="3">
        <f t="shared" si="52"/>
        <v>479.7</v>
      </c>
      <c r="H687" s="48" t="str">
        <f t="shared" si="53"/>
        <v/>
      </c>
      <c r="I687" s="48" t="e">
        <f>IF(M687&lt;&gt;M688,COUNTA($G$2:G687),NA())</f>
        <v>#N/A</v>
      </c>
      <c r="J687" s="55">
        <f t="shared" si="54"/>
        <v>8.6524669288897484E-5</v>
      </c>
      <c r="K687" s="56">
        <f t="shared" si="56"/>
        <v>0.98778884936006428</v>
      </c>
      <c r="L687" s="47"/>
      <c r="M687" s="11" t="str">
        <f t="shared" si="55"/>
        <v>B</v>
      </c>
    </row>
    <row r="688" spans="1:13" x14ac:dyDescent="0.3">
      <c r="A688" s="23" t="s">
        <v>449</v>
      </c>
      <c r="B688" s="28" t="s">
        <v>1608</v>
      </c>
      <c r="C688" s="25" t="s">
        <v>2319</v>
      </c>
      <c r="D688" s="25" t="s">
        <v>2316</v>
      </c>
      <c r="E688" s="43">
        <v>22</v>
      </c>
      <c r="F688" s="15">
        <v>21.78</v>
      </c>
      <c r="G688" s="3">
        <f t="shared" si="52"/>
        <v>479.16</v>
      </c>
      <c r="H688" s="48" t="str">
        <f t="shared" si="53"/>
        <v/>
      </c>
      <c r="I688" s="48" t="e">
        <f>IF(M688&lt;&gt;M689,COUNTA($G$2:G688),NA())</f>
        <v>#N/A</v>
      </c>
      <c r="J688" s="55">
        <f t="shared" si="54"/>
        <v>8.6427268160242063E-5</v>
      </c>
      <c r="K688" s="56">
        <f t="shared" si="56"/>
        <v>0.9878752766282245</v>
      </c>
      <c r="L688" s="47"/>
      <c r="M688" s="11" t="str">
        <f t="shared" si="55"/>
        <v>B</v>
      </c>
    </row>
    <row r="689" spans="1:13" x14ac:dyDescent="0.3">
      <c r="A689" s="23" t="s">
        <v>454</v>
      </c>
      <c r="B689" s="28" t="s">
        <v>1613</v>
      </c>
      <c r="C689" s="25" t="s">
        <v>2332</v>
      </c>
      <c r="D689" s="25" t="s">
        <v>2316</v>
      </c>
      <c r="E689" s="43">
        <v>10</v>
      </c>
      <c r="F689" s="15">
        <v>47.29</v>
      </c>
      <c r="G689" s="3">
        <f t="shared" si="52"/>
        <v>472.9</v>
      </c>
      <c r="H689" s="48" t="str">
        <f t="shared" si="53"/>
        <v/>
      </c>
      <c r="I689" s="48" t="e">
        <f>IF(M689&lt;&gt;M690,COUNTA($G$2:G689),NA())</f>
        <v>#N/A</v>
      </c>
      <c r="J689" s="55">
        <f t="shared" si="54"/>
        <v>8.5298136557681093E-5</v>
      </c>
      <c r="K689" s="56">
        <f t="shared" si="56"/>
        <v>0.98796057476478216</v>
      </c>
      <c r="L689" s="47"/>
      <c r="M689" s="11" t="str">
        <f t="shared" si="55"/>
        <v>B</v>
      </c>
    </row>
    <row r="690" spans="1:13" x14ac:dyDescent="0.3">
      <c r="A690" s="23" t="s">
        <v>960</v>
      </c>
      <c r="B690" s="28" t="s">
        <v>2111</v>
      </c>
      <c r="C690" s="25" t="s">
        <v>2319</v>
      </c>
      <c r="D690" s="25" t="s">
        <v>2318</v>
      </c>
      <c r="E690" s="43">
        <v>9</v>
      </c>
      <c r="F690" s="15">
        <v>52.54</v>
      </c>
      <c r="G690" s="3">
        <f t="shared" si="52"/>
        <v>472.86</v>
      </c>
      <c r="H690" s="48" t="str">
        <f t="shared" si="53"/>
        <v/>
      </c>
      <c r="I690" s="48" t="e">
        <f>IF(M690&lt;&gt;M691,COUNTA($G$2:G690),NA())</f>
        <v>#N/A</v>
      </c>
      <c r="J690" s="55">
        <f t="shared" si="54"/>
        <v>8.529092165926218E-5</v>
      </c>
      <c r="K690" s="56">
        <f t="shared" si="56"/>
        <v>0.98804586568644137</v>
      </c>
      <c r="L690" s="47"/>
      <c r="M690" s="11" t="str">
        <f t="shared" si="55"/>
        <v>B</v>
      </c>
    </row>
    <row r="691" spans="1:13" x14ac:dyDescent="0.3">
      <c r="A691" s="23" t="s">
        <v>328</v>
      </c>
      <c r="B691" s="28" t="s">
        <v>1488</v>
      </c>
      <c r="C691" s="25" t="s">
        <v>2326</v>
      </c>
      <c r="D691" s="25" t="s">
        <v>2316</v>
      </c>
      <c r="E691" s="43">
        <v>30</v>
      </c>
      <c r="F691" s="15">
        <v>15.76</v>
      </c>
      <c r="G691" s="3">
        <f t="shared" si="52"/>
        <v>472.8</v>
      </c>
      <c r="H691" s="48" t="str">
        <f t="shared" si="53"/>
        <v/>
      </c>
      <c r="I691" s="48" t="e">
        <f>IF(M691&lt;&gt;M692,COUNTA($G$2:G691),NA())</f>
        <v>#N/A</v>
      </c>
      <c r="J691" s="55">
        <f t="shared" si="54"/>
        <v>8.5280099311633797E-5</v>
      </c>
      <c r="K691" s="56">
        <f t="shared" si="56"/>
        <v>0.98813114578575301</v>
      </c>
      <c r="L691" s="47"/>
      <c r="M691" s="11" t="str">
        <f t="shared" si="55"/>
        <v>B</v>
      </c>
    </row>
    <row r="692" spans="1:13" x14ac:dyDescent="0.3">
      <c r="A692" s="23" t="s">
        <v>780</v>
      </c>
      <c r="B692" s="28" t="s">
        <v>1934</v>
      </c>
      <c r="C692" s="25" t="s">
        <v>2319</v>
      </c>
      <c r="D692" s="25" t="s">
        <v>2318</v>
      </c>
      <c r="E692" s="43">
        <v>2</v>
      </c>
      <c r="F692" s="15">
        <v>235.73</v>
      </c>
      <c r="G692" s="3">
        <f t="shared" si="52"/>
        <v>471.46</v>
      </c>
      <c r="H692" s="48" t="str">
        <f t="shared" si="53"/>
        <v/>
      </c>
      <c r="I692" s="48" t="e">
        <f>IF(M692&lt;&gt;M693,COUNTA($G$2:G692),NA())</f>
        <v>#N/A</v>
      </c>
      <c r="J692" s="55">
        <f t="shared" si="54"/>
        <v>8.5038400214599967E-5</v>
      </c>
      <c r="K692" s="56">
        <f t="shared" si="56"/>
        <v>0.98821618418596757</v>
      </c>
      <c r="L692" s="47"/>
      <c r="M692" s="11" t="str">
        <f t="shared" si="55"/>
        <v>B</v>
      </c>
    </row>
    <row r="693" spans="1:13" x14ac:dyDescent="0.3">
      <c r="A693" s="23" t="s">
        <v>286</v>
      </c>
      <c r="B693" s="28" t="s">
        <v>1446</v>
      </c>
      <c r="C693" s="25" t="s">
        <v>2319</v>
      </c>
      <c r="D693" s="25" t="s">
        <v>2316</v>
      </c>
      <c r="E693" s="43">
        <v>10</v>
      </c>
      <c r="F693" s="15">
        <v>46.83</v>
      </c>
      <c r="G693" s="3">
        <f t="shared" si="52"/>
        <v>468.29999999999995</v>
      </c>
      <c r="H693" s="48" t="str">
        <f t="shared" si="53"/>
        <v/>
      </c>
      <c r="I693" s="48" t="e">
        <f>IF(M693&lt;&gt;M694,COUNTA($G$2:G693),NA())</f>
        <v>#N/A</v>
      </c>
      <c r="J693" s="55">
        <f t="shared" si="54"/>
        <v>8.4468423239505283E-5</v>
      </c>
      <c r="K693" s="56">
        <f t="shared" si="56"/>
        <v>0.98830065260920708</v>
      </c>
      <c r="L693" s="47"/>
      <c r="M693" s="11" t="str">
        <f t="shared" si="55"/>
        <v>B</v>
      </c>
    </row>
    <row r="694" spans="1:13" x14ac:dyDescent="0.3">
      <c r="A694" s="23" t="s">
        <v>125</v>
      </c>
      <c r="B694" s="29" t="s">
        <v>1286</v>
      </c>
      <c r="C694" s="25" t="s">
        <v>2323</v>
      </c>
      <c r="D694" s="25" t="s">
        <v>2316</v>
      </c>
      <c r="E694" s="43">
        <v>1</v>
      </c>
      <c r="F694" s="15">
        <v>460.28</v>
      </c>
      <c r="G694" s="3">
        <f t="shared" si="52"/>
        <v>460.28</v>
      </c>
      <c r="H694" s="48" t="str">
        <f t="shared" si="53"/>
        <v/>
      </c>
      <c r="I694" s="48" t="e">
        <f>IF(M694&lt;&gt;M695,COUNTA($G$2:G694),NA())</f>
        <v>#N/A</v>
      </c>
      <c r="J694" s="55">
        <f t="shared" si="54"/>
        <v>8.3021836106511842E-5</v>
      </c>
      <c r="K694" s="56">
        <f t="shared" si="56"/>
        <v>0.98838367444531361</v>
      </c>
      <c r="L694" s="47"/>
      <c r="M694" s="11" t="str">
        <f t="shared" si="55"/>
        <v>B</v>
      </c>
    </row>
    <row r="695" spans="1:13" x14ac:dyDescent="0.3">
      <c r="A695" s="23" t="s">
        <v>1087</v>
      </c>
      <c r="B695" s="28" t="s">
        <v>2238</v>
      </c>
      <c r="C695" s="25" t="s">
        <v>2319</v>
      </c>
      <c r="D695" s="25" t="s">
        <v>2318</v>
      </c>
      <c r="E695" s="43">
        <v>27</v>
      </c>
      <c r="F695" s="15">
        <v>16.86</v>
      </c>
      <c r="G695" s="3">
        <f t="shared" si="52"/>
        <v>455.21999999999997</v>
      </c>
      <c r="H695" s="48" t="str">
        <f t="shared" si="53"/>
        <v/>
      </c>
      <c r="I695" s="48" t="e">
        <f>IF(M695&lt;&gt;M696,COUNTA($G$2:G695),NA())</f>
        <v>#N/A</v>
      </c>
      <c r="J695" s="55">
        <f t="shared" si="54"/>
        <v>8.2109151456518465E-5</v>
      </c>
      <c r="K695" s="56">
        <f t="shared" si="56"/>
        <v>0.98846578359677018</v>
      </c>
      <c r="L695" s="47"/>
      <c r="M695" s="11" t="str">
        <f t="shared" si="55"/>
        <v>B</v>
      </c>
    </row>
    <row r="696" spans="1:13" x14ac:dyDescent="0.3">
      <c r="A696" s="23" t="s">
        <v>805</v>
      </c>
      <c r="B696" s="28" t="s">
        <v>1959</v>
      </c>
      <c r="C696" s="25" t="s">
        <v>2325</v>
      </c>
      <c r="D696" s="25" t="s">
        <v>2317</v>
      </c>
      <c r="E696" s="43">
        <v>1</v>
      </c>
      <c r="F696" s="15">
        <v>450.42</v>
      </c>
      <c r="G696" s="3">
        <f t="shared" si="52"/>
        <v>450.42</v>
      </c>
      <c r="H696" s="48" t="str">
        <f t="shared" si="53"/>
        <v/>
      </c>
      <c r="I696" s="48" t="e">
        <f>IF(M696&lt;&gt;M697,COUNTA($G$2:G696),NA())</f>
        <v>#N/A</v>
      </c>
      <c r="J696" s="55">
        <f t="shared" si="54"/>
        <v>8.1243363646248077E-5</v>
      </c>
      <c r="K696" s="56">
        <f t="shared" si="56"/>
        <v>0.98854702696041641</v>
      </c>
      <c r="L696" s="47"/>
      <c r="M696" s="11" t="str">
        <f t="shared" si="55"/>
        <v>B</v>
      </c>
    </row>
    <row r="697" spans="1:13" x14ac:dyDescent="0.3">
      <c r="A697" s="23" t="s">
        <v>446</v>
      </c>
      <c r="B697" s="28" t="s">
        <v>1605</v>
      </c>
      <c r="C697" s="25" t="s">
        <v>2319</v>
      </c>
      <c r="D697" s="25" t="s">
        <v>2318</v>
      </c>
      <c r="E697" s="43">
        <v>6</v>
      </c>
      <c r="F697" s="15">
        <v>74.599999999999994</v>
      </c>
      <c r="G697" s="3">
        <f t="shared" si="52"/>
        <v>447.59999999999997</v>
      </c>
      <c r="H697" s="48" t="str">
        <f t="shared" si="53"/>
        <v/>
      </c>
      <c r="I697" s="48" t="e">
        <f>IF(M697&lt;&gt;M698,COUNTA($G$2:G697),NA())</f>
        <v>#N/A</v>
      </c>
      <c r="J697" s="55">
        <f t="shared" si="54"/>
        <v>8.0734713307714222E-5</v>
      </c>
      <c r="K697" s="56">
        <f t="shared" si="56"/>
        <v>0.98862776167372413</v>
      </c>
      <c r="L697" s="47"/>
      <c r="M697" s="11" t="str">
        <f t="shared" si="55"/>
        <v>B</v>
      </c>
    </row>
    <row r="698" spans="1:13" x14ac:dyDescent="0.3">
      <c r="A698" s="23" t="s">
        <v>177</v>
      </c>
      <c r="B698" s="28" t="s">
        <v>1338</v>
      </c>
      <c r="C698" s="25" t="s">
        <v>2333</v>
      </c>
      <c r="D698" s="25" t="s">
        <v>2318</v>
      </c>
      <c r="E698" s="43">
        <v>14</v>
      </c>
      <c r="F698" s="15">
        <v>31.76</v>
      </c>
      <c r="G698" s="3">
        <f t="shared" si="52"/>
        <v>444.64000000000004</v>
      </c>
      <c r="H698" s="48" t="str">
        <f t="shared" si="53"/>
        <v/>
      </c>
      <c r="I698" s="48" t="e">
        <f>IF(M698&lt;&gt;M699,COUNTA($G$2:G698),NA())</f>
        <v>#N/A</v>
      </c>
      <c r="J698" s="55">
        <f t="shared" si="54"/>
        <v>8.0200810824714158E-5</v>
      </c>
      <c r="K698" s="56">
        <f t="shared" si="56"/>
        <v>0.98870796248454884</v>
      </c>
      <c r="L698" s="47"/>
      <c r="M698" s="11" t="str">
        <f t="shared" si="55"/>
        <v>B</v>
      </c>
    </row>
    <row r="699" spans="1:13" x14ac:dyDescent="0.3">
      <c r="A699" s="23" t="s">
        <v>240</v>
      </c>
      <c r="B699" s="28" t="s">
        <v>1400</v>
      </c>
      <c r="C699" s="25" t="s">
        <v>2339</v>
      </c>
      <c r="D699" s="25" t="s">
        <v>2316</v>
      </c>
      <c r="E699" s="43">
        <v>9</v>
      </c>
      <c r="F699" s="15">
        <v>49.16</v>
      </c>
      <c r="G699" s="3">
        <f t="shared" si="52"/>
        <v>442.43999999999994</v>
      </c>
      <c r="H699" s="48" t="str">
        <f t="shared" si="53"/>
        <v/>
      </c>
      <c r="I699" s="48" t="e">
        <f>IF(M699&lt;&gt;M700,COUNTA($G$2:G699),NA())</f>
        <v>#N/A</v>
      </c>
      <c r="J699" s="55">
        <f t="shared" si="54"/>
        <v>7.9803991411673536E-5</v>
      </c>
      <c r="K699" s="56">
        <f t="shared" si="56"/>
        <v>0.98878776647596056</v>
      </c>
      <c r="L699" s="47"/>
      <c r="M699" s="11" t="str">
        <f t="shared" si="55"/>
        <v>B</v>
      </c>
    </row>
    <row r="700" spans="1:13" x14ac:dyDescent="0.3">
      <c r="A700" s="23" t="s">
        <v>849</v>
      </c>
      <c r="B700" s="28" t="s">
        <v>2003</v>
      </c>
      <c r="C700" s="25" t="s">
        <v>2345</v>
      </c>
      <c r="D700" s="25" t="s">
        <v>2316</v>
      </c>
      <c r="E700" s="43">
        <v>260</v>
      </c>
      <c r="F700" s="15">
        <v>1.7</v>
      </c>
      <c r="G700" s="3">
        <f t="shared" si="52"/>
        <v>442</v>
      </c>
      <c r="H700" s="48" t="str">
        <f t="shared" si="53"/>
        <v/>
      </c>
      <c r="I700" s="48" t="e">
        <f>IF(M700&lt;&gt;M701,COUNTA($G$2:G700),NA())</f>
        <v>#N/A</v>
      </c>
      <c r="J700" s="55">
        <f t="shared" si="54"/>
        <v>7.9724627529065425E-5</v>
      </c>
      <c r="K700" s="56">
        <f t="shared" si="56"/>
        <v>0.98886749110348959</v>
      </c>
      <c r="L700" s="47"/>
      <c r="M700" s="11" t="str">
        <f t="shared" si="55"/>
        <v>B</v>
      </c>
    </row>
    <row r="701" spans="1:13" x14ac:dyDescent="0.3">
      <c r="A701" s="23" t="s">
        <v>110</v>
      </c>
      <c r="B701" s="28" t="s">
        <v>1271</v>
      </c>
      <c r="C701" s="25" t="s">
        <v>2340</v>
      </c>
      <c r="D701" s="25" t="s">
        <v>2316</v>
      </c>
      <c r="E701" s="43">
        <v>11</v>
      </c>
      <c r="F701" s="15">
        <v>40.18</v>
      </c>
      <c r="G701" s="3">
        <f t="shared" si="52"/>
        <v>441.98</v>
      </c>
      <c r="H701" s="48" t="str">
        <f t="shared" si="53"/>
        <v/>
      </c>
      <c r="I701" s="48" t="e">
        <f>IF(M701&lt;&gt;M702,COUNTA($G$2:G701),NA())</f>
        <v>#N/A</v>
      </c>
      <c r="J701" s="55">
        <f t="shared" si="54"/>
        <v>7.9721020079855968E-5</v>
      </c>
      <c r="K701" s="56">
        <f t="shared" si="56"/>
        <v>0.9889472121235694</v>
      </c>
      <c r="L701" s="47"/>
      <c r="M701" s="11" t="str">
        <f t="shared" si="55"/>
        <v>B</v>
      </c>
    </row>
    <row r="702" spans="1:13" x14ac:dyDescent="0.3">
      <c r="A702" s="23" t="s">
        <v>683</v>
      </c>
      <c r="B702" s="28" t="s">
        <v>1837</v>
      </c>
      <c r="C702" s="25" t="s">
        <v>2319</v>
      </c>
      <c r="D702" s="25" t="s">
        <v>2318</v>
      </c>
      <c r="E702" s="43">
        <v>8</v>
      </c>
      <c r="F702" s="15">
        <v>54.45</v>
      </c>
      <c r="G702" s="3">
        <f t="shared" si="52"/>
        <v>435.6</v>
      </c>
      <c r="H702" s="48" t="str">
        <f t="shared" si="53"/>
        <v/>
      </c>
      <c r="I702" s="48" t="e">
        <f>IF(M702&lt;&gt;M703,COUNTA($G$2:G702),NA())</f>
        <v>#N/A</v>
      </c>
      <c r="J702" s="55">
        <f t="shared" si="54"/>
        <v>7.8570243782038245E-5</v>
      </c>
      <c r="K702" s="56">
        <f t="shared" si="56"/>
        <v>0.98902578236735139</v>
      </c>
      <c r="L702" s="47"/>
      <c r="M702" s="11" t="str">
        <f t="shared" si="55"/>
        <v>B</v>
      </c>
    </row>
    <row r="703" spans="1:13" x14ac:dyDescent="0.3">
      <c r="A703" s="23" t="s">
        <v>856</v>
      </c>
      <c r="B703" s="28" t="s">
        <v>2007</v>
      </c>
      <c r="C703" s="25" t="s">
        <v>2319</v>
      </c>
      <c r="D703" s="25" t="s">
        <v>2318</v>
      </c>
      <c r="E703" s="43">
        <v>10</v>
      </c>
      <c r="F703" s="15">
        <v>43.41</v>
      </c>
      <c r="G703" s="3">
        <f t="shared" si="52"/>
        <v>434.09999999999997</v>
      </c>
      <c r="H703" s="48" t="str">
        <f t="shared" si="53"/>
        <v/>
      </c>
      <c r="I703" s="48" t="e">
        <f>IF(M703&lt;&gt;M704,COUNTA($G$2:G703),NA())</f>
        <v>#N/A</v>
      </c>
      <c r="J703" s="55">
        <f t="shared" si="54"/>
        <v>7.8299685091328736E-5</v>
      </c>
      <c r="K703" s="56">
        <f t="shared" si="56"/>
        <v>0.98910408205244271</v>
      </c>
      <c r="L703" s="47"/>
      <c r="M703" s="11" t="str">
        <f t="shared" si="55"/>
        <v>B</v>
      </c>
    </row>
    <row r="704" spans="1:13" x14ac:dyDescent="0.3">
      <c r="A704" s="23" t="s">
        <v>1158</v>
      </c>
      <c r="B704" s="28" t="s">
        <v>2309</v>
      </c>
      <c r="C704" s="25" t="s">
        <v>2319</v>
      </c>
      <c r="D704" s="25" t="s">
        <v>2316</v>
      </c>
      <c r="E704" s="43">
        <v>7</v>
      </c>
      <c r="F704" s="15">
        <v>61.91</v>
      </c>
      <c r="G704" s="3">
        <f t="shared" si="52"/>
        <v>433.37</v>
      </c>
      <c r="H704" s="48" t="str">
        <f t="shared" si="53"/>
        <v/>
      </c>
      <c r="I704" s="48" t="e">
        <f>IF(M704&lt;&gt;M705,COUNTA($G$2:G704),NA())</f>
        <v>#N/A</v>
      </c>
      <c r="J704" s="55">
        <f t="shared" si="54"/>
        <v>7.8168013195183459E-5</v>
      </c>
      <c r="K704" s="56">
        <f t="shared" si="56"/>
        <v>0.98918225006563787</v>
      </c>
      <c r="L704" s="47"/>
      <c r="M704" s="11" t="str">
        <f t="shared" si="55"/>
        <v>B</v>
      </c>
    </row>
    <row r="705" spans="1:13" x14ac:dyDescent="0.3">
      <c r="A705" s="23" t="s">
        <v>1157</v>
      </c>
      <c r="B705" s="28" t="s">
        <v>2308</v>
      </c>
      <c r="C705" s="25" t="s">
        <v>2319</v>
      </c>
      <c r="D705" s="25" t="s">
        <v>2318</v>
      </c>
      <c r="E705" s="43">
        <v>10</v>
      </c>
      <c r="F705" s="15">
        <v>43.29</v>
      </c>
      <c r="G705" s="3">
        <f t="shared" si="52"/>
        <v>432.9</v>
      </c>
      <c r="H705" s="48" t="str">
        <f t="shared" si="53"/>
        <v/>
      </c>
      <c r="I705" s="48" t="e">
        <f>IF(M705&lt;&gt;M706,COUNTA($G$2:G705),NA())</f>
        <v>#N/A</v>
      </c>
      <c r="J705" s="55">
        <f t="shared" si="54"/>
        <v>7.8083238138761143E-5</v>
      </c>
      <c r="K705" s="56">
        <f t="shared" si="56"/>
        <v>0.98926033330377661</v>
      </c>
      <c r="L705" s="47"/>
      <c r="M705" s="11" t="str">
        <f t="shared" si="55"/>
        <v>B</v>
      </c>
    </row>
    <row r="706" spans="1:13" x14ac:dyDescent="0.3">
      <c r="A706" s="23" t="s">
        <v>114</v>
      </c>
      <c r="B706" s="28" t="s">
        <v>1275</v>
      </c>
      <c r="C706" s="25" t="s">
        <v>2323</v>
      </c>
      <c r="D706" s="25" t="s">
        <v>2316</v>
      </c>
      <c r="E706" s="43">
        <v>3</v>
      </c>
      <c r="F706" s="15">
        <v>143.91</v>
      </c>
      <c r="G706" s="3">
        <f t="shared" ref="G706:G769" si="57">E706*F706</f>
        <v>431.73</v>
      </c>
      <c r="H706" s="48" t="str">
        <f t="shared" si="53"/>
        <v/>
      </c>
      <c r="I706" s="48" t="e">
        <f>IF(M706&lt;&gt;M707,COUNTA($G$2:G706),NA())</f>
        <v>#N/A</v>
      </c>
      <c r="J706" s="55">
        <f t="shared" si="54"/>
        <v>7.7872202360007741E-5</v>
      </c>
      <c r="K706" s="56">
        <f t="shared" si="56"/>
        <v>0.9893382055061366</v>
      </c>
      <c r="L706" s="47"/>
      <c r="M706" s="11" t="str">
        <f t="shared" si="55"/>
        <v>B</v>
      </c>
    </row>
    <row r="707" spans="1:13" x14ac:dyDescent="0.3">
      <c r="A707" s="23" t="s">
        <v>193</v>
      </c>
      <c r="B707" s="28" t="s">
        <v>1354</v>
      </c>
      <c r="C707" s="25" t="s">
        <v>2340</v>
      </c>
      <c r="D707" s="25" t="s">
        <v>2316</v>
      </c>
      <c r="E707" s="43">
        <v>7</v>
      </c>
      <c r="F707" s="15">
        <v>61.35</v>
      </c>
      <c r="G707" s="3">
        <f t="shared" si="57"/>
        <v>429.45</v>
      </c>
      <c r="H707" s="48" t="str">
        <f t="shared" ref="H707:H770" si="58">IFERROR(I707,"")</f>
        <v/>
      </c>
      <c r="I707" s="48" t="e">
        <f>IF(M707&lt;&gt;M708,COUNTA($G$2:G707),NA())</f>
        <v>#N/A</v>
      </c>
      <c r="J707" s="55">
        <f t="shared" ref="J707:J770" si="59">G707/$U$2</f>
        <v>7.7460953150129292E-5</v>
      </c>
      <c r="K707" s="56">
        <f t="shared" si="56"/>
        <v>0.98941566645928669</v>
      </c>
      <c r="L707" s="47"/>
      <c r="M707" s="11" t="str">
        <f t="shared" ref="M707:M770" si="60">VLOOKUP(G707,$P$2:$R$4,2,TRUE)</f>
        <v>B</v>
      </c>
    </row>
    <row r="708" spans="1:13" x14ac:dyDescent="0.3">
      <c r="A708" s="23" t="s">
        <v>795</v>
      </c>
      <c r="B708" s="28" t="s">
        <v>1949</v>
      </c>
      <c r="C708" s="25" t="s">
        <v>2325</v>
      </c>
      <c r="D708" s="25" t="s">
        <v>2317</v>
      </c>
      <c r="E708" s="43">
        <v>1</v>
      </c>
      <c r="F708" s="15">
        <v>428.7</v>
      </c>
      <c r="G708" s="3">
        <f t="shared" si="57"/>
        <v>428.7</v>
      </c>
      <c r="H708" s="48" t="str">
        <f t="shared" si="58"/>
        <v/>
      </c>
      <c r="I708" s="48" t="e">
        <f>IF(M708&lt;&gt;M709,COUNTA($G$2:G708),NA())</f>
        <v>#N/A</v>
      </c>
      <c r="J708" s="55">
        <f t="shared" si="59"/>
        <v>7.7325673804774545E-5</v>
      </c>
      <c r="K708" s="56">
        <f t="shared" ref="K708:K771" si="61">K707+J708</f>
        <v>0.9894929921330915</v>
      </c>
      <c r="L708" s="47"/>
      <c r="M708" s="11" t="str">
        <f t="shared" si="60"/>
        <v>B</v>
      </c>
    </row>
    <row r="709" spans="1:13" x14ac:dyDescent="0.3">
      <c r="A709" s="23" t="s">
        <v>737</v>
      </c>
      <c r="B709" s="28" t="s">
        <v>1891</v>
      </c>
      <c r="C709" s="25" t="s">
        <v>2344</v>
      </c>
      <c r="D709" s="25" t="s">
        <v>2316</v>
      </c>
      <c r="E709" s="43">
        <v>256</v>
      </c>
      <c r="F709" s="15">
        <v>1.67</v>
      </c>
      <c r="G709" s="3">
        <f t="shared" si="57"/>
        <v>427.52</v>
      </c>
      <c r="H709" s="48" t="str">
        <f t="shared" si="58"/>
        <v/>
      </c>
      <c r="I709" s="48" t="e">
        <f>IF(M709&lt;&gt;M710,COUNTA($G$2:G709),NA())</f>
        <v>#N/A</v>
      </c>
      <c r="J709" s="55">
        <f t="shared" si="59"/>
        <v>7.7112834301416408E-5</v>
      </c>
      <c r="K709" s="56">
        <f t="shared" si="61"/>
        <v>0.98957010496739295</v>
      </c>
      <c r="L709" s="47"/>
      <c r="M709" s="11" t="str">
        <f t="shared" si="60"/>
        <v>B</v>
      </c>
    </row>
    <row r="710" spans="1:13" x14ac:dyDescent="0.3">
      <c r="A710" s="23" t="s">
        <v>527</v>
      </c>
      <c r="B710" s="28" t="s">
        <v>1685</v>
      </c>
      <c r="C710" s="25" t="s">
        <v>2328</v>
      </c>
      <c r="D710" s="25" t="s">
        <v>2318</v>
      </c>
      <c r="E710" s="43">
        <v>2</v>
      </c>
      <c r="F710" s="15">
        <v>213.26</v>
      </c>
      <c r="G710" s="3">
        <f t="shared" si="57"/>
        <v>426.52</v>
      </c>
      <c r="H710" s="48" t="str">
        <f t="shared" si="58"/>
        <v/>
      </c>
      <c r="I710" s="48" t="e">
        <f>IF(M710&lt;&gt;M711,COUNTA($G$2:G710),NA())</f>
        <v>#N/A</v>
      </c>
      <c r="J710" s="55">
        <f t="shared" si="59"/>
        <v>7.6932461840943406E-5</v>
      </c>
      <c r="K710" s="56">
        <f t="shared" si="61"/>
        <v>0.98964703742923388</v>
      </c>
      <c r="L710" s="47"/>
      <c r="M710" s="11" t="str">
        <f t="shared" si="60"/>
        <v>B</v>
      </c>
    </row>
    <row r="711" spans="1:13" x14ac:dyDescent="0.3">
      <c r="A711" s="23" t="s">
        <v>807</v>
      </c>
      <c r="B711" s="28" t="s">
        <v>1961</v>
      </c>
      <c r="C711" s="25" t="s">
        <v>2325</v>
      </c>
      <c r="D711" s="25" t="s">
        <v>2317</v>
      </c>
      <c r="E711" s="43">
        <v>1</v>
      </c>
      <c r="F711" s="15">
        <v>425.14</v>
      </c>
      <c r="G711" s="3">
        <f t="shared" si="57"/>
        <v>425.14</v>
      </c>
      <c r="H711" s="48" t="str">
        <f t="shared" si="58"/>
        <v/>
      </c>
      <c r="I711" s="48" t="e">
        <f>IF(M711&lt;&gt;M712,COUNTA($G$2:G711),NA())</f>
        <v>#N/A</v>
      </c>
      <c r="J711" s="55">
        <f t="shared" si="59"/>
        <v>7.6683547845490663E-5</v>
      </c>
      <c r="K711" s="56">
        <f t="shared" si="61"/>
        <v>0.98972372097707939</v>
      </c>
      <c r="L711" s="47"/>
      <c r="M711" s="11" t="str">
        <f t="shared" si="60"/>
        <v>B</v>
      </c>
    </row>
    <row r="712" spans="1:13" x14ac:dyDescent="0.3">
      <c r="A712" s="23" t="s">
        <v>792</v>
      </c>
      <c r="B712" s="28" t="s">
        <v>1946</v>
      </c>
      <c r="C712" s="25" t="s">
        <v>2325</v>
      </c>
      <c r="D712" s="25" t="s">
        <v>2317</v>
      </c>
      <c r="E712" s="43">
        <v>1</v>
      </c>
      <c r="F712" s="15">
        <v>424.41</v>
      </c>
      <c r="G712" s="3">
        <f t="shared" si="57"/>
        <v>424.41</v>
      </c>
      <c r="H712" s="48" t="str">
        <f t="shared" si="58"/>
        <v/>
      </c>
      <c r="I712" s="48" t="e">
        <f>IF(M712&lt;&gt;M713,COUNTA($G$2:G712),NA())</f>
        <v>#N/A</v>
      </c>
      <c r="J712" s="55">
        <f t="shared" si="59"/>
        <v>7.6551875949345386E-5</v>
      </c>
      <c r="K712" s="56">
        <f t="shared" si="61"/>
        <v>0.98980027285302874</v>
      </c>
      <c r="L712" s="47"/>
      <c r="M712" s="11" t="str">
        <f t="shared" si="60"/>
        <v>B</v>
      </c>
    </row>
    <row r="713" spans="1:13" x14ac:dyDescent="0.3">
      <c r="A713" s="23" t="s">
        <v>659</v>
      </c>
      <c r="B713" s="28" t="s">
        <v>1813</v>
      </c>
      <c r="C713" s="25" t="s">
        <v>2319</v>
      </c>
      <c r="D713" s="25" t="s">
        <v>2316</v>
      </c>
      <c r="E713" s="43">
        <v>15</v>
      </c>
      <c r="F713" s="15">
        <v>28.29</v>
      </c>
      <c r="G713" s="3">
        <f t="shared" si="57"/>
        <v>424.34999999999997</v>
      </c>
      <c r="H713" s="48" t="str">
        <f t="shared" si="58"/>
        <v/>
      </c>
      <c r="I713" s="48" t="e">
        <f>IF(M713&lt;&gt;M714,COUNTA($G$2:G713),NA())</f>
        <v>#N/A</v>
      </c>
      <c r="J713" s="55">
        <f t="shared" si="59"/>
        <v>7.6541053601717003E-5</v>
      </c>
      <c r="K713" s="56">
        <f t="shared" si="61"/>
        <v>0.9898768139066304</v>
      </c>
      <c r="L713" s="47"/>
      <c r="M713" s="11" t="str">
        <f t="shared" si="60"/>
        <v>B</v>
      </c>
    </row>
    <row r="714" spans="1:13" x14ac:dyDescent="0.3">
      <c r="A714" s="23" t="s">
        <v>992</v>
      </c>
      <c r="B714" s="28" t="s">
        <v>2143</v>
      </c>
      <c r="C714" s="25" t="s">
        <v>2337</v>
      </c>
      <c r="D714" s="25" t="s">
        <v>2318</v>
      </c>
      <c r="E714" s="43">
        <v>10</v>
      </c>
      <c r="F714" s="15">
        <v>42.2</v>
      </c>
      <c r="G714" s="3">
        <f t="shared" si="57"/>
        <v>422</v>
      </c>
      <c r="H714" s="48" t="str">
        <f t="shared" si="58"/>
        <v/>
      </c>
      <c r="I714" s="48" t="e">
        <f>IF(M714&lt;&gt;M715,COUNTA($G$2:G714),NA())</f>
        <v>#N/A</v>
      </c>
      <c r="J714" s="55">
        <f t="shared" si="59"/>
        <v>7.611717831960545E-5</v>
      </c>
      <c r="K714" s="56">
        <f t="shared" si="61"/>
        <v>0.98995293108494997</v>
      </c>
      <c r="L714" s="47"/>
      <c r="M714" s="11" t="str">
        <f t="shared" si="60"/>
        <v>B</v>
      </c>
    </row>
    <row r="715" spans="1:13" x14ac:dyDescent="0.3">
      <c r="A715" s="23" t="s">
        <v>602</v>
      </c>
      <c r="B715" s="28" t="s">
        <v>1759</v>
      </c>
      <c r="C715" s="25" t="s">
        <v>2319</v>
      </c>
      <c r="D715" s="25" t="s">
        <v>2318</v>
      </c>
      <c r="E715" s="43">
        <v>8</v>
      </c>
      <c r="F715" s="15">
        <v>52.64</v>
      </c>
      <c r="G715" s="3">
        <f t="shared" si="57"/>
        <v>421.12</v>
      </c>
      <c r="H715" s="48" t="str">
        <f t="shared" si="58"/>
        <v/>
      </c>
      <c r="I715" s="48" t="e">
        <f>IF(M715&lt;&gt;M716,COUNTA($G$2:G715),NA())</f>
        <v>#N/A</v>
      </c>
      <c r="J715" s="55">
        <f t="shared" si="59"/>
        <v>7.5958450554389215E-5</v>
      </c>
      <c r="K715" s="56">
        <f t="shared" si="61"/>
        <v>0.99002888953550439</v>
      </c>
      <c r="L715" s="47"/>
      <c r="M715" s="11" t="str">
        <f t="shared" si="60"/>
        <v>B</v>
      </c>
    </row>
    <row r="716" spans="1:13" x14ac:dyDescent="0.3">
      <c r="A716" s="23" t="s">
        <v>188</v>
      </c>
      <c r="B716" s="29" t="s">
        <v>1349</v>
      </c>
      <c r="C716" s="25" t="s">
        <v>2319</v>
      </c>
      <c r="D716" s="25" t="s">
        <v>2316</v>
      </c>
      <c r="E716" s="43">
        <v>7</v>
      </c>
      <c r="F716" s="15">
        <v>58.99</v>
      </c>
      <c r="G716" s="3">
        <f t="shared" si="57"/>
        <v>412.93</v>
      </c>
      <c r="H716" s="48" t="str">
        <f t="shared" si="58"/>
        <v/>
      </c>
      <c r="I716" s="48" t="e">
        <f>IF(M716&lt;&gt;M717,COUNTA($G$2:G716),NA())</f>
        <v>#N/A</v>
      </c>
      <c r="J716" s="55">
        <f t="shared" si="59"/>
        <v>7.4481200103115359E-5</v>
      </c>
      <c r="K716" s="56">
        <f t="shared" si="61"/>
        <v>0.9901033707356075</v>
      </c>
      <c r="L716" s="47"/>
      <c r="M716" s="11" t="str">
        <f t="shared" si="60"/>
        <v>B</v>
      </c>
    </row>
    <row r="717" spans="1:13" x14ac:dyDescent="0.3">
      <c r="A717" s="23" t="s">
        <v>862</v>
      </c>
      <c r="B717" s="28" t="s">
        <v>2013</v>
      </c>
      <c r="C717" s="25" t="s">
        <v>2326</v>
      </c>
      <c r="D717" s="25" t="s">
        <v>2316</v>
      </c>
      <c r="E717" s="43">
        <v>40</v>
      </c>
      <c r="F717" s="15">
        <v>10.25</v>
      </c>
      <c r="G717" s="3">
        <f t="shared" si="57"/>
        <v>410</v>
      </c>
      <c r="H717" s="48" t="str">
        <f t="shared" si="58"/>
        <v/>
      </c>
      <c r="I717" s="48" t="e">
        <f>IF(M717&lt;&gt;M718,COUNTA($G$2:G717),NA())</f>
        <v>#N/A</v>
      </c>
      <c r="J717" s="55">
        <f t="shared" si="59"/>
        <v>7.3952708793929473E-5</v>
      </c>
      <c r="K717" s="56">
        <f t="shared" si="61"/>
        <v>0.99017732344440146</v>
      </c>
      <c r="L717" s="47"/>
      <c r="M717" s="11" t="str">
        <f t="shared" si="60"/>
        <v>B</v>
      </c>
    </row>
    <row r="718" spans="1:13" x14ac:dyDescent="0.3">
      <c r="A718" s="23" t="s">
        <v>524</v>
      </c>
      <c r="B718" s="28" t="s">
        <v>1682</v>
      </c>
      <c r="C718" s="25" t="s">
        <v>2323</v>
      </c>
      <c r="D718" s="25" t="s">
        <v>2318</v>
      </c>
      <c r="E718" s="43">
        <v>1</v>
      </c>
      <c r="F718" s="15">
        <v>408.37</v>
      </c>
      <c r="G718" s="3">
        <f t="shared" si="57"/>
        <v>408.37</v>
      </c>
      <c r="H718" s="48" t="str">
        <f t="shared" si="58"/>
        <v/>
      </c>
      <c r="I718" s="48" t="e">
        <f>IF(M718&lt;&gt;M719,COUNTA($G$2:G718),NA())</f>
        <v>#N/A</v>
      </c>
      <c r="J718" s="55">
        <f t="shared" si="59"/>
        <v>7.365870168335849E-5</v>
      </c>
      <c r="K718" s="56">
        <f t="shared" si="61"/>
        <v>0.99025098214608487</v>
      </c>
      <c r="L718" s="47"/>
      <c r="M718" s="11" t="str">
        <f t="shared" si="60"/>
        <v>B</v>
      </c>
    </row>
    <row r="719" spans="1:13" x14ac:dyDescent="0.3">
      <c r="A719" s="23" t="s">
        <v>739</v>
      </c>
      <c r="B719" s="28" t="s">
        <v>1893</v>
      </c>
      <c r="C719" s="25" t="s">
        <v>2319</v>
      </c>
      <c r="D719" s="25" t="s">
        <v>2318</v>
      </c>
      <c r="E719" s="43">
        <v>3</v>
      </c>
      <c r="F719" s="15">
        <v>135.54</v>
      </c>
      <c r="G719" s="3">
        <f t="shared" si="57"/>
        <v>406.62</v>
      </c>
      <c r="H719" s="48" t="str">
        <f t="shared" si="58"/>
        <v/>
      </c>
      <c r="I719" s="48" t="e">
        <f>IF(M719&lt;&gt;M720,COUNTA($G$2:G719),NA())</f>
        <v>#N/A</v>
      </c>
      <c r="J719" s="55">
        <f t="shared" si="59"/>
        <v>7.3343049877530741E-5</v>
      </c>
      <c r="K719" s="56">
        <f t="shared" si="61"/>
        <v>0.99032432519596236</v>
      </c>
      <c r="L719" s="47"/>
      <c r="M719" s="11" t="str">
        <f t="shared" si="60"/>
        <v>B</v>
      </c>
    </row>
    <row r="720" spans="1:13" x14ac:dyDescent="0.3">
      <c r="A720" s="23" t="s">
        <v>186</v>
      </c>
      <c r="B720" s="28" t="s">
        <v>1347</v>
      </c>
      <c r="C720" s="25" t="s">
        <v>2328</v>
      </c>
      <c r="D720" s="25" t="s">
        <v>2316</v>
      </c>
      <c r="E720" s="43">
        <v>3</v>
      </c>
      <c r="F720" s="15">
        <v>135.29</v>
      </c>
      <c r="G720" s="3">
        <f t="shared" si="57"/>
        <v>405.87</v>
      </c>
      <c r="H720" s="48" t="str">
        <f t="shared" si="58"/>
        <v/>
      </c>
      <c r="I720" s="48" t="e">
        <f>IF(M720&lt;&gt;M721,COUNTA($G$2:G720),NA())</f>
        <v>#N/A</v>
      </c>
      <c r="J720" s="55">
        <f t="shared" si="59"/>
        <v>7.3207770532175993E-5</v>
      </c>
      <c r="K720" s="56">
        <f t="shared" si="61"/>
        <v>0.99039753296649458</v>
      </c>
      <c r="L720" s="47"/>
      <c r="M720" s="11" t="str">
        <f t="shared" si="60"/>
        <v>B</v>
      </c>
    </row>
    <row r="721" spans="1:13" x14ac:dyDescent="0.3">
      <c r="A721" s="23" t="s">
        <v>761</v>
      </c>
      <c r="B721" s="28" t="s">
        <v>1915</v>
      </c>
      <c r="C721" s="25" t="s">
        <v>2319</v>
      </c>
      <c r="D721" s="25" t="s">
        <v>2318</v>
      </c>
      <c r="E721" s="43">
        <v>1</v>
      </c>
      <c r="F721" s="15">
        <v>405.19</v>
      </c>
      <c r="G721" s="3">
        <f t="shared" si="57"/>
        <v>405.19</v>
      </c>
      <c r="H721" s="48" t="str">
        <f t="shared" si="58"/>
        <v/>
      </c>
      <c r="I721" s="48" t="e">
        <f>IF(M721&lt;&gt;M722,COUNTA($G$2:G721),NA())</f>
        <v>#N/A</v>
      </c>
      <c r="J721" s="55">
        <f t="shared" si="59"/>
        <v>7.308511725905435E-5</v>
      </c>
      <c r="K721" s="56">
        <f t="shared" si="61"/>
        <v>0.99047061808375358</v>
      </c>
      <c r="L721" s="47"/>
      <c r="M721" s="11" t="str">
        <f t="shared" si="60"/>
        <v>B</v>
      </c>
    </row>
    <row r="722" spans="1:13" x14ac:dyDescent="0.3">
      <c r="A722" s="23" t="s">
        <v>320</v>
      </c>
      <c r="B722" s="28" t="s">
        <v>1480</v>
      </c>
      <c r="C722" s="25" t="s">
        <v>2345</v>
      </c>
      <c r="D722" s="25" t="s">
        <v>2318</v>
      </c>
      <c r="E722" s="43">
        <v>17</v>
      </c>
      <c r="F722" s="15">
        <v>23.8</v>
      </c>
      <c r="G722" s="3">
        <f t="shared" si="57"/>
        <v>404.6</v>
      </c>
      <c r="H722" s="48" t="str">
        <f t="shared" si="58"/>
        <v/>
      </c>
      <c r="I722" s="48" t="e">
        <f>IF(M722&lt;&gt;M723,COUNTA($G$2:G722),NA())</f>
        <v>#N/A</v>
      </c>
      <c r="J722" s="55">
        <f t="shared" si="59"/>
        <v>7.2978697507375281E-5</v>
      </c>
      <c r="K722" s="56">
        <f t="shared" si="61"/>
        <v>0.99054359678126092</v>
      </c>
      <c r="L722" s="47"/>
      <c r="M722" s="11" t="str">
        <f t="shared" si="60"/>
        <v>B</v>
      </c>
    </row>
    <row r="723" spans="1:13" x14ac:dyDescent="0.3">
      <c r="A723" s="23" t="s">
        <v>694</v>
      </c>
      <c r="B723" s="28" t="s">
        <v>1848</v>
      </c>
      <c r="C723" s="25" t="s">
        <v>2319</v>
      </c>
      <c r="D723" s="25" t="s">
        <v>2318</v>
      </c>
      <c r="E723" s="43">
        <v>12</v>
      </c>
      <c r="F723" s="15">
        <v>33.619999999999997</v>
      </c>
      <c r="G723" s="3">
        <f t="shared" si="57"/>
        <v>403.43999999999994</v>
      </c>
      <c r="H723" s="48" t="str">
        <f t="shared" si="58"/>
        <v/>
      </c>
      <c r="I723" s="48" t="e">
        <f>IF(M723&lt;&gt;M724,COUNTA($G$2:G723),NA())</f>
        <v>#N/A</v>
      </c>
      <c r="J723" s="55">
        <f t="shared" si="59"/>
        <v>7.2769465453226587E-5</v>
      </c>
      <c r="K723" s="56">
        <f t="shared" si="61"/>
        <v>0.99061636624671412</v>
      </c>
      <c r="L723" s="47"/>
      <c r="M723" s="11" t="str">
        <f t="shared" si="60"/>
        <v>B</v>
      </c>
    </row>
    <row r="724" spans="1:13" x14ac:dyDescent="0.3">
      <c r="A724" s="23" t="s">
        <v>973</v>
      </c>
      <c r="B724" s="28" t="s">
        <v>2124</v>
      </c>
      <c r="C724" s="25" t="s">
        <v>2345</v>
      </c>
      <c r="D724" s="25" t="s">
        <v>2318</v>
      </c>
      <c r="E724" s="43">
        <v>4</v>
      </c>
      <c r="F724" s="15">
        <v>100.28</v>
      </c>
      <c r="G724" s="3">
        <f t="shared" si="57"/>
        <v>401.12</v>
      </c>
      <c r="H724" s="48" t="str">
        <f t="shared" si="58"/>
        <v/>
      </c>
      <c r="I724" s="48" t="e">
        <f>IF(M724&lt;&gt;M725,COUNTA($G$2:G724),NA())</f>
        <v>#N/A</v>
      </c>
      <c r="J724" s="55">
        <f t="shared" si="59"/>
        <v>7.235100134492924E-5</v>
      </c>
      <c r="K724" s="56">
        <f t="shared" si="61"/>
        <v>0.99068871724805907</v>
      </c>
      <c r="L724" s="47"/>
      <c r="M724" s="11" t="str">
        <f t="shared" si="60"/>
        <v>B</v>
      </c>
    </row>
    <row r="725" spans="1:13" x14ac:dyDescent="0.3">
      <c r="A725" s="23" t="s">
        <v>410</v>
      </c>
      <c r="B725" s="28" t="s">
        <v>1570</v>
      </c>
      <c r="C725" s="25" t="s">
        <v>2319</v>
      </c>
      <c r="D725" s="25" t="s">
        <v>2318</v>
      </c>
      <c r="E725" s="43">
        <v>10</v>
      </c>
      <c r="F725" s="15">
        <v>39.96</v>
      </c>
      <c r="G725" s="3">
        <f t="shared" si="57"/>
        <v>399.6</v>
      </c>
      <c r="H725" s="48" t="str">
        <f t="shared" si="58"/>
        <v/>
      </c>
      <c r="I725" s="48" t="e">
        <f>IF(M725&lt;&gt;M726,COUNTA($G$2:G725),NA())</f>
        <v>#N/A</v>
      </c>
      <c r="J725" s="55">
        <f t="shared" si="59"/>
        <v>7.2076835205010288E-5</v>
      </c>
      <c r="K725" s="56">
        <f t="shared" si="61"/>
        <v>0.99076079408326412</v>
      </c>
      <c r="L725" s="47"/>
      <c r="M725" s="11" t="str">
        <f t="shared" si="60"/>
        <v>B</v>
      </c>
    </row>
    <row r="726" spans="1:13" x14ac:dyDescent="0.3">
      <c r="A726" s="23" t="s">
        <v>513</v>
      </c>
      <c r="B726" s="28" t="s">
        <v>1671</v>
      </c>
      <c r="C726" s="25" t="s">
        <v>2319</v>
      </c>
      <c r="D726" s="25" t="s">
        <v>2318</v>
      </c>
      <c r="E726" s="43">
        <v>26</v>
      </c>
      <c r="F726" s="15">
        <v>15.35</v>
      </c>
      <c r="G726" s="3">
        <f t="shared" si="57"/>
        <v>399.09999999999997</v>
      </c>
      <c r="H726" s="48" t="str">
        <f t="shared" si="58"/>
        <v/>
      </c>
      <c r="I726" s="48" t="e">
        <f>IF(M726&lt;&gt;M727,COUNTA($G$2:G726),NA())</f>
        <v>#N/A</v>
      </c>
      <c r="J726" s="55">
        <f t="shared" si="59"/>
        <v>7.198664897477378E-5</v>
      </c>
      <c r="K726" s="56">
        <f t="shared" si="61"/>
        <v>0.9908327807322389</v>
      </c>
      <c r="L726" s="47"/>
      <c r="M726" s="11" t="str">
        <f t="shared" si="60"/>
        <v>B</v>
      </c>
    </row>
    <row r="727" spans="1:13" x14ac:dyDescent="0.3">
      <c r="A727" s="23" t="s">
        <v>1055</v>
      </c>
      <c r="B727" s="29" t="s">
        <v>2206</v>
      </c>
      <c r="C727" s="25" t="s">
        <v>2345</v>
      </c>
      <c r="D727" s="25" t="s">
        <v>2318</v>
      </c>
      <c r="E727" s="43">
        <v>10</v>
      </c>
      <c r="F727" s="15">
        <v>39.9</v>
      </c>
      <c r="G727" s="3">
        <f t="shared" si="57"/>
        <v>399</v>
      </c>
      <c r="H727" s="48" t="str">
        <f t="shared" si="58"/>
        <v/>
      </c>
      <c r="I727" s="48" t="e">
        <f>IF(M727&lt;&gt;M728,COUNTA($G$2:G727),NA())</f>
        <v>#N/A</v>
      </c>
      <c r="J727" s="55">
        <f t="shared" si="59"/>
        <v>7.1968611728726484E-5</v>
      </c>
      <c r="K727" s="56">
        <f t="shared" si="61"/>
        <v>0.99090474934396766</v>
      </c>
      <c r="L727" s="47"/>
      <c r="M727" s="11" t="str">
        <f t="shared" si="60"/>
        <v>B</v>
      </c>
    </row>
    <row r="728" spans="1:13" x14ac:dyDescent="0.3">
      <c r="A728" s="23" t="s">
        <v>961</v>
      </c>
      <c r="B728" s="28" t="s">
        <v>2112</v>
      </c>
      <c r="C728" s="25" t="s">
        <v>2345</v>
      </c>
      <c r="D728" s="25" t="s">
        <v>2318</v>
      </c>
      <c r="E728" s="43">
        <v>10</v>
      </c>
      <c r="F728" s="15">
        <v>39.51</v>
      </c>
      <c r="G728" s="3">
        <f t="shared" si="57"/>
        <v>395.09999999999997</v>
      </c>
      <c r="H728" s="48" t="str">
        <f t="shared" si="58"/>
        <v/>
      </c>
      <c r="I728" s="48" t="e">
        <f>IF(M728&lt;&gt;M729,COUNTA($G$2:G728),NA())</f>
        <v>#N/A</v>
      </c>
      <c r="J728" s="55">
        <f t="shared" si="59"/>
        <v>7.1265159132881788E-5</v>
      </c>
      <c r="K728" s="56">
        <f t="shared" si="61"/>
        <v>0.99097601450310058</v>
      </c>
      <c r="L728" s="47"/>
      <c r="M728" s="11" t="str">
        <f t="shared" si="60"/>
        <v>B</v>
      </c>
    </row>
    <row r="729" spans="1:13" x14ac:dyDescent="0.3">
      <c r="A729" s="23" t="s">
        <v>546</v>
      </c>
      <c r="B729" s="28" t="s">
        <v>1704</v>
      </c>
      <c r="C729" s="25" t="s">
        <v>2319</v>
      </c>
      <c r="D729" s="25" t="s">
        <v>2318</v>
      </c>
      <c r="E729" s="43">
        <v>3</v>
      </c>
      <c r="F729" s="15">
        <v>131.49</v>
      </c>
      <c r="G729" s="3">
        <f t="shared" si="57"/>
        <v>394.47</v>
      </c>
      <c r="H729" s="48" t="str">
        <f t="shared" si="58"/>
        <v/>
      </c>
      <c r="I729" s="48" t="e">
        <f>IF(M729&lt;&gt;M730,COUNTA($G$2:G729),NA())</f>
        <v>#N/A</v>
      </c>
      <c r="J729" s="55">
        <f t="shared" si="59"/>
        <v>7.1151524482783806E-5</v>
      </c>
      <c r="K729" s="56">
        <f t="shared" si="61"/>
        <v>0.99104716602758336</v>
      </c>
      <c r="L729" s="47"/>
      <c r="M729" s="11" t="str">
        <f t="shared" si="60"/>
        <v>B</v>
      </c>
    </row>
    <row r="730" spans="1:13" x14ac:dyDescent="0.3">
      <c r="A730" s="23" t="s">
        <v>817</v>
      </c>
      <c r="B730" s="28" t="s">
        <v>1971</v>
      </c>
      <c r="C730" s="25" t="s">
        <v>2319</v>
      </c>
      <c r="D730" s="25" t="s">
        <v>2316</v>
      </c>
      <c r="E730" s="43">
        <v>45</v>
      </c>
      <c r="F730" s="15">
        <v>8.73</v>
      </c>
      <c r="G730" s="3">
        <f t="shared" si="57"/>
        <v>392.85</v>
      </c>
      <c r="H730" s="48" t="str">
        <f t="shared" si="58"/>
        <v/>
      </c>
      <c r="I730" s="48" t="e">
        <f>IF(M730&lt;&gt;M731,COUNTA($G$2:G730),NA())</f>
        <v>#N/A</v>
      </c>
      <c r="J730" s="55">
        <f t="shared" si="59"/>
        <v>7.0859321096817545E-5</v>
      </c>
      <c r="K730" s="56">
        <f t="shared" si="61"/>
        <v>0.99111802534868021</v>
      </c>
      <c r="L730" s="47"/>
      <c r="M730" s="11" t="str">
        <f t="shared" si="60"/>
        <v>B</v>
      </c>
    </row>
    <row r="731" spans="1:13" x14ac:dyDescent="0.3">
      <c r="A731" s="23" t="s">
        <v>793</v>
      </c>
      <c r="B731" s="28" t="s">
        <v>1947</v>
      </c>
      <c r="C731" s="25" t="s">
        <v>2325</v>
      </c>
      <c r="D731" s="25" t="s">
        <v>2317</v>
      </c>
      <c r="E731" s="43">
        <v>1</v>
      </c>
      <c r="F731" s="15">
        <v>383.51</v>
      </c>
      <c r="G731" s="3">
        <f t="shared" si="57"/>
        <v>383.51</v>
      </c>
      <c r="H731" s="48" t="str">
        <f t="shared" si="58"/>
        <v/>
      </c>
      <c r="I731" s="48" t="e">
        <f>IF(M731&lt;&gt;M732,COUNTA($G$2:G731),NA())</f>
        <v>#N/A</v>
      </c>
      <c r="J731" s="55">
        <f t="shared" si="59"/>
        <v>6.917464231599973E-5</v>
      </c>
      <c r="K731" s="56">
        <f t="shared" si="61"/>
        <v>0.99118719999099625</v>
      </c>
      <c r="L731" s="47"/>
      <c r="M731" s="11" t="str">
        <f t="shared" si="60"/>
        <v>B</v>
      </c>
    </row>
    <row r="732" spans="1:13" x14ac:dyDescent="0.3">
      <c r="A732" s="23" t="s">
        <v>1015</v>
      </c>
      <c r="B732" s="29" t="s">
        <v>2166</v>
      </c>
      <c r="C732" s="25" t="s">
        <v>2328</v>
      </c>
      <c r="D732" s="25" t="s">
        <v>2318</v>
      </c>
      <c r="E732" s="43">
        <v>18</v>
      </c>
      <c r="F732" s="15">
        <v>21.19</v>
      </c>
      <c r="G732" s="3">
        <f t="shared" si="57"/>
        <v>381.42</v>
      </c>
      <c r="H732" s="48" t="str">
        <f t="shared" si="58"/>
        <v/>
      </c>
      <c r="I732" s="48" t="e">
        <f>IF(M732&lt;&gt;M733,COUNTA($G$2:G732),NA())</f>
        <v>#N/A</v>
      </c>
      <c r="J732" s="55">
        <f t="shared" si="59"/>
        <v>6.8797663873611166E-5</v>
      </c>
      <c r="K732" s="56">
        <f t="shared" si="61"/>
        <v>0.99125599765486982</v>
      </c>
      <c r="L732" s="47"/>
      <c r="M732" s="11" t="str">
        <f t="shared" si="60"/>
        <v>B</v>
      </c>
    </row>
    <row r="733" spans="1:13" x14ac:dyDescent="0.3">
      <c r="A733" s="23" t="s">
        <v>138</v>
      </c>
      <c r="B733" s="28" t="s">
        <v>1299</v>
      </c>
      <c r="C733" s="25" t="s">
        <v>2319</v>
      </c>
      <c r="D733" s="25" t="s">
        <v>2316</v>
      </c>
      <c r="E733" s="43">
        <v>50</v>
      </c>
      <c r="F733" s="15">
        <v>7.53</v>
      </c>
      <c r="G733" s="3">
        <f t="shared" si="57"/>
        <v>376.5</v>
      </c>
      <c r="H733" s="48" t="str">
        <f t="shared" si="58"/>
        <v/>
      </c>
      <c r="I733" s="48" t="e">
        <f>IF(M733&lt;&gt;M734,COUNTA($G$2:G733),NA())</f>
        <v>#N/A</v>
      </c>
      <c r="J733" s="55">
        <f t="shared" si="59"/>
        <v>6.7910231368084012E-5</v>
      </c>
      <c r="K733" s="56">
        <f t="shared" si="61"/>
        <v>0.99132390788623792</v>
      </c>
      <c r="L733" s="47"/>
      <c r="M733" s="11" t="str">
        <f t="shared" si="60"/>
        <v>B</v>
      </c>
    </row>
    <row r="734" spans="1:13" x14ac:dyDescent="0.3">
      <c r="A734" s="23" t="s">
        <v>641</v>
      </c>
      <c r="B734" s="28" t="s">
        <v>1795</v>
      </c>
      <c r="C734" s="25" t="s">
        <v>2319</v>
      </c>
      <c r="D734" s="25" t="s">
        <v>2316</v>
      </c>
      <c r="E734" s="43">
        <v>15</v>
      </c>
      <c r="F734" s="15">
        <v>24.96</v>
      </c>
      <c r="G734" s="3">
        <f t="shared" si="57"/>
        <v>374.40000000000003</v>
      </c>
      <c r="H734" s="48" t="str">
        <f t="shared" si="58"/>
        <v/>
      </c>
      <c r="I734" s="48" t="e">
        <f>IF(M734&lt;&gt;M735,COUNTA($G$2:G734),NA())</f>
        <v>#N/A</v>
      </c>
      <c r="J734" s="55">
        <f t="shared" si="59"/>
        <v>6.7531449201090727E-5</v>
      </c>
      <c r="K734" s="56">
        <f t="shared" si="61"/>
        <v>0.99139143933543905</v>
      </c>
      <c r="L734" s="47"/>
      <c r="M734" s="11" t="str">
        <f t="shared" si="60"/>
        <v>B</v>
      </c>
    </row>
    <row r="735" spans="1:13" x14ac:dyDescent="0.3">
      <c r="A735" s="23" t="s">
        <v>794</v>
      </c>
      <c r="B735" s="28" t="s">
        <v>1948</v>
      </c>
      <c r="C735" s="25" t="s">
        <v>2325</v>
      </c>
      <c r="D735" s="25" t="s">
        <v>2317</v>
      </c>
      <c r="E735" s="43">
        <v>1</v>
      </c>
      <c r="F735" s="15">
        <v>370.58</v>
      </c>
      <c r="G735" s="3">
        <f t="shared" si="57"/>
        <v>370.58</v>
      </c>
      <c r="H735" s="48" t="str">
        <f t="shared" si="58"/>
        <v/>
      </c>
      <c r="I735" s="48" t="e">
        <f>IF(M735&lt;&gt;M736,COUNTA($G$2:G735),NA())</f>
        <v>#N/A</v>
      </c>
      <c r="J735" s="55">
        <f t="shared" si="59"/>
        <v>6.6842426402083857E-5</v>
      </c>
      <c r="K735" s="56">
        <f t="shared" si="61"/>
        <v>0.99145828176184114</v>
      </c>
      <c r="L735" s="47"/>
      <c r="M735" s="11" t="str">
        <f t="shared" si="60"/>
        <v>B</v>
      </c>
    </row>
    <row r="736" spans="1:13" x14ac:dyDescent="0.3">
      <c r="A736" s="23" t="s">
        <v>762</v>
      </c>
      <c r="B736" s="28" t="s">
        <v>1916</v>
      </c>
      <c r="C736" s="25" t="s">
        <v>2319</v>
      </c>
      <c r="D736" s="25" t="s">
        <v>2318</v>
      </c>
      <c r="E736" s="43">
        <v>4</v>
      </c>
      <c r="F736" s="15">
        <v>92.57</v>
      </c>
      <c r="G736" s="3">
        <f t="shared" si="57"/>
        <v>370.28</v>
      </c>
      <c r="H736" s="48" t="str">
        <f t="shared" si="58"/>
        <v/>
      </c>
      <c r="I736" s="48" t="e">
        <f>IF(M736&lt;&gt;M737,COUNTA($G$2:G736),NA())</f>
        <v>#N/A</v>
      </c>
      <c r="J736" s="55">
        <f t="shared" si="59"/>
        <v>6.6788314663941955E-5</v>
      </c>
      <c r="K736" s="56">
        <f t="shared" si="61"/>
        <v>0.99152507007650503</v>
      </c>
      <c r="L736" s="47"/>
      <c r="M736" s="11" t="str">
        <f t="shared" si="60"/>
        <v>B</v>
      </c>
    </row>
    <row r="737" spans="1:13" x14ac:dyDescent="0.3">
      <c r="A737" s="23" t="s">
        <v>386</v>
      </c>
      <c r="B737" s="28" t="s">
        <v>1546</v>
      </c>
      <c r="C737" s="25" t="s">
        <v>2328</v>
      </c>
      <c r="D737" s="25" t="s">
        <v>2318</v>
      </c>
      <c r="E737" s="43">
        <v>1</v>
      </c>
      <c r="F737" s="15">
        <v>370.1</v>
      </c>
      <c r="G737" s="3">
        <f t="shared" si="57"/>
        <v>370.1</v>
      </c>
      <c r="H737" s="48" t="str">
        <f t="shared" si="58"/>
        <v/>
      </c>
      <c r="I737" s="48" t="e">
        <f>IF(M737&lt;&gt;M738,COUNTA($G$2:G737),NA())</f>
        <v>#N/A</v>
      </c>
      <c r="J737" s="55">
        <f t="shared" si="59"/>
        <v>6.6755847621056833E-5</v>
      </c>
      <c r="K737" s="56">
        <f t="shared" si="61"/>
        <v>0.99159182592412609</v>
      </c>
      <c r="L737" s="47"/>
      <c r="M737" s="11" t="str">
        <f t="shared" si="60"/>
        <v>B</v>
      </c>
    </row>
    <row r="738" spans="1:13" x14ac:dyDescent="0.3">
      <c r="A738" s="23" t="s">
        <v>708</v>
      </c>
      <c r="B738" s="28" t="s">
        <v>1862</v>
      </c>
      <c r="C738" s="25" t="s">
        <v>2340</v>
      </c>
      <c r="D738" s="25" t="s">
        <v>2316</v>
      </c>
      <c r="E738" s="43">
        <v>145</v>
      </c>
      <c r="F738" s="15">
        <v>2.5499999999999998</v>
      </c>
      <c r="G738" s="3">
        <f t="shared" si="57"/>
        <v>369.75</v>
      </c>
      <c r="H738" s="48" t="str">
        <f t="shared" si="58"/>
        <v/>
      </c>
      <c r="I738" s="48" t="e">
        <f>IF(M738&lt;&gt;M739,COUNTA($G$2:G738),NA())</f>
        <v>#N/A</v>
      </c>
      <c r="J738" s="55">
        <f t="shared" si="59"/>
        <v>6.6692717259891269E-5</v>
      </c>
      <c r="K738" s="56">
        <f t="shared" si="61"/>
        <v>0.99165851864138599</v>
      </c>
      <c r="L738" s="47"/>
      <c r="M738" s="11" t="str">
        <f t="shared" si="60"/>
        <v>B</v>
      </c>
    </row>
    <row r="739" spans="1:13" x14ac:dyDescent="0.3">
      <c r="A739" s="23" t="s">
        <v>258</v>
      </c>
      <c r="B739" s="28" t="s">
        <v>1418</v>
      </c>
      <c r="C739" s="25" t="s">
        <v>2326</v>
      </c>
      <c r="D739" s="25" t="s">
        <v>2316</v>
      </c>
      <c r="E739" s="43">
        <v>30</v>
      </c>
      <c r="F739" s="15">
        <v>12.27</v>
      </c>
      <c r="G739" s="3">
        <f t="shared" si="57"/>
        <v>368.09999999999997</v>
      </c>
      <c r="H739" s="48" t="str">
        <f t="shared" si="58"/>
        <v/>
      </c>
      <c r="I739" s="48" t="e">
        <f>IF(M739&lt;&gt;M740,COUNTA($G$2:G739),NA())</f>
        <v>#N/A</v>
      </c>
      <c r="J739" s="55">
        <f t="shared" si="59"/>
        <v>6.6395102700110816E-5</v>
      </c>
      <c r="K739" s="56">
        <f t="shared" si="61"/>
        <v>0.99172491374408611</v>
      </c>
      <c r="L739" s="47"/>
      <c r="M739" s="11" t="str">
        <f t="shared" si="60"/>
        <v>B</v>
      </c>
    </row>
    <row r="740" spans="1:13" x14ac:dyDescent="0.3">
      <c r="A740" s="23" t="s">
        <v>573</v>
      </c>
      <c r="B740" s="28" t="s">
        <v>1731</v>
      </c>
      <c r="C740" s="25" t="s">
        <v>2319</v>
      </c>
      <c r="D740" s="25" t="s">
        <v>2318</v>
      </c>
      <c r="E740" s="43">
        <v>4</v>
      </c>
      <c r="F740" s="15">
        <v>91.85</v>
      </c>
      <c r="G740" s="3">
        <f t="shared" si="57"/>
        <v>367.4</v>
      </c>
      <c r="H740" s="48" t="str">
        <f t="shared" si="58"/>
        <v/>
      </c>
      <c r="I740" s="48" t="e">
        <f>IF(M740&lt;&gt;M741,COUNTA($G$2:G740),NA())</f>
        <v>#N/A</v>
      </c>
      <c r="J740" s="55">
        <f t="shared" si="59"/>
        <v>6.6268841977779717E-5</v>
      </c>
      <c r="K740" s="56">
        <f t="shared" si="61"/>
        <v>0.99179118258606391</v>
      </c>
      <c r="L740" s="47"/>
      <c r="M740" s="11" t="str">
        <f t="shared" si="60"/>
        <v>B</v>
      </c>
    </row>
    <row r="741" spans="1:13" x14ac:dyDescent="0.3">
      <c r="A741" s="23" t="s">
        <v>904</v>
      </c>
      <c r="B741" s="28" t="s">
        <v>2055</v>
      </c>
      <c r="C741" s="25" t="s">
        <v>2345</v>
      </c>
      <c r="D741" s="25" t="s">
        <v>2316</v>
      </c>
      <c r="E741" s="43">
        <v>12</v>
      </c>
      <c r="F741" s="15">
        <v>30.53</v>
      </c>
      <c r="G741" s="3">
        <f t="shared" si="57"/>
        <v>366.36</v>
      </c>
      <c r="H741" s="48" t="str">
        <f t="shared" si="58"/>
        <v/>
      </c>
      <c r="I741" s="48" t="e">
        <f>IF(M741&lt;&gt;M742,COUNTA($G$2:G741),NA())</f>
        <v>#N/A</v>
      </c>
      <c r="J741" s="55">
        <f t="shared" si="59"/>
        <v>6.6081254618887816E-5</v>
      </c>
      <c r="K741" s="56">
        <f t="shared" si="61"/>
        <v>0.99185726384068285</v>
      </c>
      <c r="L741" s="47"/>
      <c r="M741" s="11" t="str">
        <f t="shared" si="60"/>
        <v>B</v>
      </c>
    </row>
    <row r="742" spans="1:13" x14ac:dyDescent="0.3">
      <c r="A742" s="23" t="s">
        <v>324</v>
      </c>
      <c r="B742" s="28" t="s">
        <v>1484</v>
      </c>
      <c r="C742" s="25" t="s">
        <v>2319</v>
      </c>
      <c r="D742" s="25" t="s">
        <v>2316</v>
      </c>
      <c r="E742" s="43">
        <v>4</v>
      </c>
      <c r="F742" s="15">
        <v>91.58</v>
      </c>
      <c r="G742" s="3">
        <f t="shared" si="57"/>
        <v>366.32</v>
      </c>
      <c r="H742" s="48" t="str">
        <f t="shared" si="58"/>
        <v/>
      </c>
      <c r="I742" s="48" t="e">
        <f>IF(M742&lt;&gt;M743,COUNTA($G$2:G742),NA())</f>
        <v>#N/A</v>
      </c>
      <c r="J742" s="55">
        <f t="shared" si="59"/>
        <v>6.6074039720468889E-5</v>
      </c>
      <c r="K742" s="56">
        <f t="shared" si="61"/>
        <v>0.99192333788040332</v>
      </c>
      <c r="L742" s="47"/>
      <c r="M742" s="11" t="str">
        <f t="shared" si="60"/>
        <v>B</v>
      </c>
    </row>
    <row r="743" spans="1:13" x14ac:dyDescent="0.3">
      <c r="A743" s="23" t="s">
        <v>720</v>
      </c>
      <c r="B743" s="28" t="s">
        <v>1874</v>
      </c>
      <c r="C743" s="25" t="s">
        <v>2319</v>
      </c>
      <c r="D743" s="25" t="s">
        <v>2318</v>
      </c>
      <c r="E743" s="43">
        <v>10</v>
      </c>
      <c r="F743" s="15">
        <v>36.21</v>
      </c>
      <c r="G743" s="3">
        <f t="shared" si="57"/>
        <v>362.1</v>
      </c>
      <c r="H743" s="48" t="str">
        <f t="shared" si="58"/>
        <v/>
      </c>
      <c r="I743" s="48" t="e">
        <f>IF(M743&lt;&gt;M744,COUNTA($G$2:G743),NA())</f>
        <v>#N/A</v>
      </c>
      <c r="J743" s="55">
        <f t="shared" si="59"/>
        <v>6.5312867937272835E-5</v>
      </c>
      <c r="K743" s="56">
        <f t="shared" si="61"/>
        <v>0.99198865074834064</v>
      </c>
      <c r="L743" s="47"/>
      <c r="M743" s="11" t="str">
        <f t="shared" si="60"/>
        <v>B</v>
      </c>
    </row>
    <row r="744" spans="1:13" x14ac:dyDescent="0.3">
      <c r="A744" s="23" t="s">
        <v>1163</v>
      </c>
      <c r="B744" s="28" t="s">
        <v>2314</v>
      </c>
      <c r="C744" s="25" t="s">
        <v>2326</v>
      </c>
      <c r="D744" s="25" t="s">
        <v>2316</v>
      </c>
      <c r="E744" s="43">
        <v>32</v>
      </c>
      <c r="F744" s="15">
        <v>11.28</v>
      </c>
      <c r="G744" s="3">
        <f t="shared" si="57"/>
        <v>360.96</v>
      </c>
      <c r="H744" s="48" t="str">
        <f t="shared" si="58"/>
        <v/>
      </c>
      <c r="I744" s="48" t="e">
        <f>IF(M744&lt;&gt;M745,COUNTA($G$2:G744),NA())</f>
        <v>#N/A</v>
      </c>
      <c r="J744" s="55">
        <f t="shared" si="59"/>
        <v>6.5107243332333611E-5</v>
      </c>
      <c r="K744" s="56">
        <f t="shared" si="61"/>
        <v>0.99205375799167295</v>
      </c>
      <c r="L744" s="47"/>
      <c r="M744" s="11" t="str">
        <f t="shared" si="60"/>
        <v>B</v>
      </c>
    </row>
    <row r="745" spans="1:13" x14ac:dyDescent="0.3">
      <c r="A745" s="23" t="s">
        <v>313</v>
      </c>
      <c r="B745" s="28" t="s">
        <v>1473</v>
      </c>
      <c r="C745" s="25" t="s">
        <v>2319</v>
      </c>
      <c r="D745" s="25" t="s">
        <v>2318</v>
      </c>
      <c r="E745" s="43">
        <v>9</v>
      </c>
      <c r="F745" s="15">
        <v>40</v>
      </c>
      <c r="G745" s="3">
        <f t="shared" si="57"/>
        <v>360</v>
      </c>
      <c r="H745" s="48" t="str">
        <f t="shared" si="58"/>
        <v/>
      </c>
      <c r="I745" s="48" t="e">
        <f>IF(M745&lt;&gt;M746,COUNTA($G$2:G745),NA())</f>
        <v>#N/A</v>
      </c>
      <c r="J745" s="55">
        <f t="shared" si="59"/>
        <v>6.4934085770279536E-5</v>
      </c>
      <c r="K745" s="56">
        <f t="shared" si="61"/>
        <v>0.99211869207744319</v>
      </c>
      <c r="L745" s="47"/>
      <c r="M745" s="11" t="str">
        <f t="shared" si="60"/>
        <v>B</v>
      </c>
    </row>
    <row r="746" spans="1:13" x14ac:dyDescent="0.3">
      <c r="A746" s="23" t="s">
        <v>208</v>
      </c>
      <c r="B746" s="28" t="s">
        <v>1368</v>
      </c>
      <c r="C746" s="25" t="s">
        <v>2329</v>
      </c>
      <c r="D746" s="25" t="s">
        <v>2316</v>
      </c>
      <c r="E746" s="43">
        <v>8</v>
      </c>
      <c r="F746" s="15">
        <v>44.84</v>
      </c>
      <c r="G746" s="3">
        <f t="shared" si="57"/>
        <v>358.72</v>
      </c>
      <c r="H746" s="48" t="str">
        <f t="shared" si="58"/>
        <v/>
      </c>
      <c r="I746" s="48" t="e">
        <f>IF(M746&lt;&gt;M747,COUNTA($G$2:G746),NA())</f>
        <v>#N/A</v>
      </c>
      <c r="J746" s="55">
        <f t="shared" si="59"/>
        <v>6.4703209020874102E-5</v>
      </c>
      <c r="K746" s="56">
        <f t="shared" si="61"/>
        <v>0.99218339528646404</v>
      </c>
      <c r="L746" s="47"/>
      <c r="M746" s="11" t="str">
        <f t="shared" si="60"/>
        <v>B</v>
      </c>
    </row>
    <row r="747" spans="1:13" x14ac:dyDescent="0.3">
      <c r="A747" s="23" t="s">
        <v>1011</v>
      </c>
      <c r="B747" s="28" t="s">
        <v>2162</v>
      </c>
      <c r="C747" s="25" t="s">
        <v>2345</v>
      </c>
      <c r="D747" s="25" t="s">
        <v>2318</v>
      </c>
      <c r="E747" s="43">
        <v>17</v>
      </c>
      <c r="F747" s="15">
        <v>20.95</v>
      </c>
      <c r="G747" s="3">
        <f t="shared" si="57"/>
        <v>356.15</v>
      </c>
      <c r="H747" s="48" t="str">
        <f t="shared" si="58"/>
        <v/>
      </c>
      <c r="I747" s="48" t="e">
        <f>IF(M747&lt;&gt;M748,COUNTA($G$2:G747),NA())</f>
        <v>#N/A</v>
      </c>
      <c r="J747" s="55">
        <f t="shared" si="59"/>
        <v>6.4239651797458488E-5</v>
      </c>
      <c r="K747" s="56">
        <f t="shared" si="61"/>
        <v>0.99224763493826151</v>
      </c>
      <c r="L747" s="47"/>
      <c r="M747" s="11" t="str">
        <f t="shared" si="60"/>
        <v>B</v>
      </c>
    </row>
    <row r="748" spans="1:13" x14ac:dyDescent="0.3">
      <c r="A748" s="23" t="s">
        <v>241</v>
      </c>
      <c r="B748" s="28" t="s">
        <v>1401</v>
      </c>
      <c r="C748" s="25" t="s">
        <v>2345</v>
      </c>
      <c r="D748" s="25" t="s">
        <v>2318</v>
      </c>
      <c r="E748" s="43">
        <v>4</v>
      </c>
      <c r="F748" s="15">
        <v>88.94</v>
      </c>
      <c r="G748" s="3">
        <f t="shared" si="57"/>
        <v>355.76</v>
      </c>
      <c r="H748" s="48" t="str">
        <f t="shared" si="58"/>
        <v/>
      </c>
      <c r="I748" s="48" t="e">
        <f>IF(M748&lt;&gt;M749,COUNTA($G$2:G748),NA())</f>
        <v>#N/A</v>
      </c>
      <c r="J748" s="55">
        <f t="shared" si="59"/>
        <v>6.4169306537874025E-5</v>
      </c>
      <c r="K748" s="56">
        <f t="shared" si="61"/>
        <v>0.99231180424479937</v>
      </c>
      <c r="L748" s="47"/>
      <c r="M748" s="11" t="str">
        <f t="shared" si="60"/>
        <v>B</v>
      </c>
    </row>
    <row r="749" spans="1:13" x14ac:dyDescent="0.3">
      <c r="A749" s="23" t="s">
        <v>1143</v>
      </c>
      <c r="B749" s="29" t="s">
        <v>2294</v>
      </c>
      <c r="C749" s="25" t="s">
        <v>2323</v>
      </c>
      <c r="D749" s="25" t="s">
        <v>2318</v>
      </c>
      <c r="E749" s="43">
        <v>3</v>
      </c>
      <c r="F749" s="15">
        <v>117.97</v>
      </c>
      <c r="G749" s="3">
        <f t="shared" si="57"/>
        <v>353.90999999999997</v>
      </c>
      <c r="H749" s="48" t="str">
        <f t="shared" si="58"/>
        <v/>
      </c>
      <c r="I749" s="48" t="e">
        <f>IF(M749&lt;&gt;M750,COUNTA($G$2:G749),NA())</f>
        <v>#N/A</v>
      </c>
      <c r="J749" s="55">
        <f t="shared" si="59"/>
        <v>6.3835617485998966E-5</v>
      </c>
      <c r="K749" s="56">
        <f t="shared" si="61"/>
        <v>0.99237563986228539</v>
      </c>
      <c r="L749" s="47"/>
      <c r="M749" s="11" t="str">
        <f t="shared" si="60"/>
        <v>B</v>
      </c>
    </row>
    <row r="750" spans="1:13" x14ac:dyDescent="0.3">
      <c r="A750" s="23" t="s">
        <v>994</v>
      </c>
      <c r="B750" s="28" t="s">
        <v>2145</v>
      </c>
      <c r="C750" s="25" t="s">
        <v>2319</v>
      </c>
      <c r="D750" s="25" t="s">
        <v>2318</v>
      </c>
      <c r="E750" s="43">
        <v>5</v>
      </c>
      <c r="F750" s="15">
        <v>70.78</v>
      </c>
      <c r="G750" s="3">
        <f t="shared" si="57"/>
        <v>353.9</v>
      </c>
      <c r="H750" s="48" t="str">
        <f t="shared" si="58"/>
        <v/>
      </c>
      <c r="I750" s="48" t="e">
        <f>IF(M750&lt;&gt;M751,COUNTA($G$2:G750),NA())</f>
        <v>#N/A</v>
      </c>
      <c r="J750" s="55">
        <f t="shared" si="59"/>
        <v>6.3833813761394244E-5</v>
      </c>
      <c r="K750" s="56">
        <f t="shared" si="61"/>
        <v>0.99243947367604679</v>
      </c>
      <c r="L750" s="47"/>
      <c r="M750" s="11" t="str">
        <f t="shared" si="60"/>
        <v>B</v>
      </c>
    </row>
    <row r="751" spans="1:13" x14ac:dyDescent="0.3">
      <c r="A751" s="23" t="s">
        <v>804</v>
      </c>
      <c r="B751" s="29" t="s">
        <v>1958</v>
      </c>
      <c r="C751" s="25" t="s">
        <v>2325</v>
      </c>
      <c r="D751" s="25" t="s">
        <v>2317</v>
      </c>
      <c r="E751" s="43">
        <v>1</v>
      </c>
      <c r="F751" s="15">
        <v>352.81</v>
      </c>
      <c r="G751" s="3">
        <f t="shared" si="57"/>
        <v>352.81</v>
      </c>
      <c r="H751" s="48" t="str">
        <f t="shared" si="58"/>
        <v/>
      </c>
      <c r="I751" s="48" t="e">
        <f>IF(M751&lt;&gt;M752,COUNTA($G$2:G751),NA())</f>
        <v>#N/A</v>
      </c>
      <c r="J751" s="55">
        <f t="shared" si="59"/>
        <v>6.3637207779478682E-5</v>
      </c>
      <c r="K751" s="56">
        <f t="shared" si="61"/>
        <v>0.99250311088382626</v>
      </c>
      <c r="L751" s="47"/>
      <c r="M751" s="11" t="str">
        <f t="shared" si="60"/>
        <v>B</v>
      </c>
    </row>
    <row r="752" spans="1:13" x14ac:dyDescent="0.3">
      <c r="A752" s="23" t="s">
        <v>391</v>
      </c>
      <c r="B752" s="28" t="s">
        <v>1551</v>
      </c>
      <c r="C752" s="25" t="s">
        <v>2326</v>
      </c>
      <c r="D752" s="25" t="s">
        <v>2316</v>
      </c>
      <c r="E752" s="43">
        <v>6</v>
      </c>
      <c r="F752" s="15">
        <v>58.77</v>
      </c>
      <c r="G752" s="3">
        <f t="shared" si="57"/>
        <v>352.62</v>
      </c>
      <c r="H752" s="48" t="str">
        <f t="shared" si="58"/>
        <v/>
      </c>
      <c r="I752" s="48" t="e">
        <f>IF(M752&lt;&gt;M753,COUNTA($G$2:G752),NA())</f>
        <v>#N/A</v>
      </c>
      <c r="J752" s="55">
        <f t="shared" si="59"/>
        <v>6.3602937011988811E-5</v>
      </c>
      <c r="K752" s="56">
        <f t="shared" si="61"/>
        <v>0.99256671382083828</v>
      </c>
      <c r="L752" s="47"/>
      <c r="M752" s="11" t="str">
        <f t="shared" si="60"/>
        <v>B</v>
      </c>
    </row>
    <row r="753" spans="1:13" x14ac:dyDescent="0.3">
      <c r="A753" s="23" t="s">
        <v>577</v>
      </c>
      <c r="B753" s="28" t="s">
        <v>1735</v>
      </c>
      <c r="C753" s="25" t="s">
        <v>2319</v>
      </c>
      <c r="D753" s="25" t="s">
        <v>2318</v>
      </c>
      <c r="E753" s="43">
        <v>5</v>
      </c>
      <c r="F753" s="15">
        <v>68.75</v>
      </c>
      <c r="G753" s="3">
        <f t="shared" si="57"/>
        <v>343.75</v>
      </c>
      <c r="H753" s="48" t="str">
        <f t="shared" si="58"/>
        <v/>
      </c>
      <c r="I753" s="48" t="e">
        <f>IF(M753&lt;&gt;M754,COUNTA($G$2:G753),NA())</f>
        <v>#N/A</v>
      </c>
      <c r="J753" s="55">
        <f t="shared" si="59"/>
        <v>6.2003033287593313E-5</v>
      </c>
      <c r="K753" s="56">
        <f t="shared" si="61"/>
        <v>0.9926287168541259</v>
      </c>
      <c r="L753" s="47"/>
      <c r="M753" s="11" t="str">
        <f t="shared" si="60"/>
        <v>B</v>
      </c>
    </row>
    <row r="754" spans="1:13" x14ac:dyDescent="0.3">
      <c r="A754" s="23" t="s">
        <v>121</v>
      </c>
      <c r="B754" s="28" t="s">
        <v>1282</v>
      </c>
      <c r="C754" s="25" t="s">
        <v>2319</v>
      </c>
      <c r="D754" s="25" t="s">
        <v>2316</v>
      </c>
      <c r="E754" s="43">
        <v>6</v>
      </c>
      <c r="F754" s="15">
        <v>56.86</v>
      </c>
      <c r="G754" s="3">
        <f t="shared" si="57"/>
        <v>341.15999999999997</v>
      </c>
      <c r="H754" s="48" t="str">
        <f t="shared" si="58"/>
        <v/>
      </c>
      <c r="I754" s="48" t="e">
        <f>IF(M754&lt;&gt;M755,COUNTA($G$2:G754),NA())</f>
        <v>#N/A</v>
      </c>
      <c r="J754" s="55">
        <f t="shared" si="59"/>
        <v>6.1535868614968241E-5</v>
      </c>
      <c r="K754" s="56">
        <f t="shared" si="61"/>
        <v>0.99269025272274092</v>
      </c>
      <c r="L754" s="47"/>
      <c r="M754" s="11" t="str">
        <f t="shared" si="60"/>
        <v>B</v>
      </c>
    </row>
    <row r="755" spans="1:13" x14ac:dyDescent="0.3">
      <c r="A755" s="23" t="s">
        <v>850</v>
      </c>
      <c r="B755" s="28" t="s">
        <v>2003</v>
      </c>
      <c r="C755" s="25" t="s">
        <v>2319</v>
      </c>
      <c r="D755" s="25" t="s">
        <v>2318</v>
      </c>
      <c r="E755" s="43">
        <v>35</v>
      </c>
      <c r="F755" s="15">
        <v>9.68</v>
      </c>
      <c r="G755" s="3">
        <f t="shared" si="57"/>
        <v>338.8</v>
      </c>
      <c r="H755" s="48" t="str">
        <f t="shared" si="58"/>
        <v/>
      </c>
      <c r="I755" s="48" t="e">
        <f>IF(M755&lt;&gt;M756,COUNTA($G$2:G755),NA())</f>
        <v>#N/A</v>
      </c>
      <c r="J755" s="55">
        <f t="shared" si="59"/>
        <v>6.1110189608251967E-5</v>
      </c>
      <c r="K755" s="56">
        <f t="shared" si="61"/>
        <v>0.99275136291234922</v>
      </c>
      <c r="L755" s="47"/>
      <c r="M755" s="11" t="str">
        <f t="shared" si="60"/>
        <v>B</v>
      </c>
    </row>
    <row r="756" spans="1:13" x14ac:dyDescent="0.3">
      <c r="A756" s="23" t="s">
        <v>840</v>
      </c>
      <c r="B756" s="28" t="s">
        <v>1994</v>
      </c>
      <c r="C756" s="25" t="s">
        <v>2338</v>
      </c>
      <c r="D756" s="25" t="s">
        <v>2316</v>
      </c>
      <c r="E756" s="43">
        <v>9</v>
      </c>
      <c r="F756" s="15">
        <v>37.520000000000003</v>
      </c>
      <c r="G756" s="3">
        <f t="shared" si="57"/>
        <v>337.68</v>
      </c>
      <c r="H756" s="48" t="str">
        <f t="shared" si="58"/>
        <v/>
      </c>
      <c r="I756" s="48" t="e">
        <f>IF(M756&lt;&gt;M757,COUNTA($G$2:G756),NA())</f>
        <v>#N/A</v>
      </c>
      <c r="J756" s="55">
        <f t="shared" si="59"/>
        <v>6.0908172452522206E-5</v>
      </c>
      <c r="K756" s="56">
        <f t="shared" si="61"/>
        <v>0.99281227108480175</v>
      </c>
      <c r="L756" s="47"/>
      <c r="M756" s="11" t="str">
        <f t="shared" si="60"/>
        <v>B</v>
      </c>
    </row>
    <row r="757" spans="1:13" x14ac:dyDescent="0.3">
      <c r="A757" s="23" t="s">
        <v>424</v>
      </c>
      <c r="B757" s="28" t="s">
        <v>1584</v>
      </c>
      <c r="C757" s="25" t="s">
        <v>2319</v>
      </c>
      <c r="D757" s="25" t="s">
        <v>2318</v>
      </c>
      <c r="E757" s="43">
        <v>51</v>
      </c>
      <c r="F757" s="15">
        <v>6.61</v>
      </c>
      <c r="G757" s="3">
        <f t="shared" si="57"/>
        <v>337.11</v>
      </c>
      <c r="H757" s="48" t="str">
        <f t="shared" si="58"/>
        <v/>
      </c>
      <c r="I757" s="48" t="e">
        <f>IF(M757&lt;&gt;M758,COUNTA($G$2:G757),NA())</f>
        <v>#N/A</v>
      </c>
      <c r="J757" s="55">
        <f t="shared" si="59"/>
        <v>6.0805360150052601E-5</v>
      </c>
      <c r="K757" s="56">
        <f t="shared" si="61"/>
        <v>0.99287307644495182</v>
      </c>
      <c r="L757" s="47"/>
      <c r="M757" s="11" t="str">
        <f t="shared" si="60"/>
        <v>B</v>
      </c>
    </row>
    <row r="758" spans="1:13" x14ac:dyDescent="0.3">
      <c r="A758" s="23" t="s">
        <v>738</v>
      </c>
      <c r="B758" s="28" t="s">
        <v>1892</v>
      </c>
      <c r="C758" s="25" t="s">
        <v>2330</v>
      </c>
      <c r="D758" s="25" t="s">
        <v>2316</v>
      </c>
      <c r="E758" s="43">
        <v>193</v>
      </c>
      <c r="F758" s="15">
        <v>1.72</v>
      </c>
      <c r="G758" s="3">
        <f t="shared" si="57"/>
        <v>331.96</v>
      </c>
      <c r="H758" s="48" t="str">
        <f t="shared" si="58"/>
        <v/>
      </c>
      <c r="I758" s="48" t="e">
        <f>IF(M758&lt;&gt;M759,COUNTA($G$2:G758),NA())</f>
        <v>#N/A</v>
      </c>
      <c r="J758" s="55">
        <f t="shared" si="59"/>
        <v>5.987644197861665E-5</v>
      </c>
      <c r="K758" s="56">
        <f t="shared" si="61"/>
        <v>0.9929329528869304</v>
      </c>
      <c r="L758" s="47"/>
      <c r="M758" s="11" t="str">
        <f t="shared" si="60"/>
        <v>B</v>
      </c>
    </row>
    <row r="759" spans="1:13" x14ac:dyDescent="0.3">
      <c r="A759" s="23" t="s">
        <v>606</v>
      </c>
      <c r="B759" s="28" t="s">
        <v>1763</v>
      </c>
      <c r="C759" s="25" t="s">
        <v>2319</v>
      </c>
      <c r="D759" s="25" t="s">
        <v>2316</v>
      </c>
      <c r="E759" s="43">
        <v>30</v>
      </c>
      <c r="F759" s="15">
        <v>10.94</v>
      </c>
      <c r="G759" s="3">
        <f t="shared" si="57"/>
        <v>328.2</v>
      </c>
      <c r="H759" s="48" t="str">
        <f t="shared" si="58"/>
        <v/>
      </c>
      <c r="I759" s="48" t="e">
        <f>IF(M759&lt;&gt;M760,COUNTA($G$2:G759),NA())</f>
        <v>#N/A</v>
      </c>
      <c r="J759" s="55">
        <f t="shared" si="59"/>
        <v>5.9198241527238176E-5</v>
      </c>
      <c r="K759" s="56">
        <f t="shared" si="61"/>
        <v>0.99299215112845762</v>
      </c>
      <c r="L759" s="47"/>
      <c r="M759" s="11" t="str">
        <f t="shared" si="60"/>
        <v>B</v>
      </c>
    </row>
    <row r="760" spans="1:13" x14ac:dyDescent="0.3">
      <c r="A760" s="23" t="s">
        <v>214</v>
      </c>
      <c r="B760" s="29" t="s">
        <v>1374</v>
      </c>
      <c r="C760" s="25" t="s">
        <v>2319</v>
      </c>
      <c r="D760" s="25" t="s">
        <v>2318</v>
      </c>
      <c r="E760" s="43">
        <v>2</v>
      </c>
      <c r="F760" s="15">
        <v>163.93</v>
      </c>
      <c r="G760" s="3">
        <f t="shared" si="57"/>
        <v>327.86</v>
      </c>
      <c r="H760" s="48" t="str">
        <f t="shared" si="58"/>
        <v/>
      </c>
      <c r="I760" s="48" t="e">
        <f>IF(M760&lt;&gt;M761,COUNTA($G$2:G760),NA())</f>
        <v>#N/A</v>
      </c>
      <c r="J760" s="55">
        <f t="shared" si="59"/>
        <v>5.9136914890677361E-5</v>
      </c>
      <c r="K760" s="56">
        <f t="shared" si="61"/>
        <v>0.9930512880433483</v>
      </c>
      <c r="L760" s="47"/>
      <c r="M760" s="11" t="str">
        <f t="shared" si="60"/>
        <v>B</v>
      </c>
    </row>
    <row r="761" spans="1:13" x14ac:dyDescent="0.3">
      <c r="A761" s="23" t="s">
        <v>872</v>
      </c>
      <c r="B761" s="28" t="s">
        <v>2023</v>
      </c>
      <c r="C761" s="25" t="s">
        <v>2319</v>
      </c>
      <c r="D761" s="25" t="s">
        <v>2318</v>
      </c>
      <c r="E761" s="43">
        <v>10</v>
      </c>
      <c r="F761" s="15">
        <v>32.67</v>
      </c>
      <c r="G761" s="3">
        <f t="shared" si="57"/>
        <v>326.70000000000005</v>
      </c>
      <c r="H761" s="48" t="str">
        <f t="shared" si="58"/>
        <v/>
      </c>
      <c r="I761" s="48" t="e">
        <f>IF(M761&lt;&gt;M762,COUNTA($G$2:G761),NA())</f>
        <v>#N/A</v>
      </c>
      <c r="J761" s="55">
        <f t="shared" si="59"/>
        <v>5.8927682836528687E-5</v>
      </c>
      <c r="K761" s="56">
        <f t="shared" si="61"/>
        <v>0.99311021572618485</v>
      </c>
      <c r="L761" s="47"/>
      <c r="M761" s="11" t="str">
        <f t="shared" si="60"/>
        <v>B</v>
      </c>
    </row>
    <row r="762" spans="1:13" x14ac:dyDescent="0.3">
      <c r="A762" s="23" t="s">
        <v>325</v>
      </c>
      <c r="B762" s="28" t="s">
        <v>1485</v>
      </c>
      <c r="C762" s="25" t="s">
        <v>2319</v>
      </c>
      <c r="D762" s="25" t="s">
        <v>2318</v>
      </c>
      <c r="E762" s="43">
        <v>163</v>
      </c>
      <c r="F762" s="15">
        <v>2</v>
      </c>
      <c r="G762" s="3">
        <f t="shared" si="57"/>
        <v>326</v>
      </c>
      <c r="H762" s="48" t="str">
        <f t="shared" si="58"/>
        <v/>
      </c>
      <c r="I762" s="48" t="e">
        <f>IF(M762&lt;&gt;M763,COUNTA($G$2:G762),NA())</f>
        <v>#N/A</v>
      </c>
      <c r="J762" s="55">
        <f t="shared" si="59"/>
        <v>5.8801422114197581E-5</v>
      </c>
      <c r="K762" s="56">
        <f t="shared" si="61"/>
        <v>0.99316901714829908</v>
      </c>
      <c r="L762" s="47"/>
      <c r="M762" s="11" t="str">
        <f t="shared" si="60"/>
        <v>B</v>
      </c>
    </row>
    <row r="763" spans="1:13" x14ac:dyDescent="0.3">
      <c r="A763" s="23" t="s">
        <v>217</v>
      </c>
      <c r="B763" s="28" t="s">
        <v>1377</v>
      </c>
      <c r="C763" s="25" t="s">
        <v>2319</v>
      </c>
      <c r="D763" s="25" t="s">
        <v>2318</v>
      </c>
      <c r="E763" s="43">
        <v>2</v>
      </c>
      <c r="F763" s="15">
        <v>162.88</v>
      </c>
      <c r="G763" s="3">
        <f t="shared" si="57"/>
        <v>325.76</v>
      </c>
      <c r="H763" s="48" t="str">
        <f t="shared" si="58"/>
        <v/>
      </c>
      <c r="I763" s="48" t="e">
        <f>IF(M763&lt;&gt;M764,COUNTA($G$2:G763),NA())</f>
        <v>#N/A</v>
      </c>
      <c r="J763" s="55">
        <f t="shared" si="59"/>
        <v>5.8758132723684055E-5</v>
      </c>
      <c r="K763" s="56">
        <f t="shared" si="61"/>
        <v>0.9932277752810228</v>
      </c>
      <c r="L763" s="47"/>
      <c r="M763" s="11" t="str">
        <f t="shared" si="60"/>
        <v>B</v>
      </c>
    </row>
    <row r="764" spans="1:13" x14ac:dyDescent="0.3">
      <c r="A764" s="23" t="s">
        <v>486</v>
      </c>
      <c r="B764" s="28" t="s">
        <v>1644</v>
      </c>
      <c r="C764" s="25" t="s">
        <v>2326</v>
      </c>
      <c r="D764" s="25" t="s">
        <v>2316</v>
      </c>
      <c r="E764" s="43">
        <v>17</v>
      </c>
      <c r="F764" s="15">
        <v>19.09</v>
      </c>
      <c r="G764" s="3">
        <f t="shared" si="57"/>
        <v>324.52999999999997</v>
      </c>
      <c r="H764" s="48" t="str">
        <f t="shared" si="58"/>
        <v/>
      </c>
      <c r="I764" s="48" t="e">
        <f>IF(M764&lt;&gt;M765,COUNTA($G$2:G764),NA())</f>
        <v>#N/A</v>
      </c>
      <c r="J764" s="55">
        <f t="shared" si="59"/>
        <v>5.853627459730227E-5</v>
      </c>
      <c r="K764" s="56">
        <f t="shared" si="61"/>
        <v>0.99328631155562008</v>
      </c>
      <c r="L764" s="47"/>
      <c r="M764" s="11" t="str">
        <f t="shared" si="60"/>
        <v>B</v>
      </c>
    </row>
    <row r="765" spans="1:13" x14ac:dyDescent="0.3">
      <c r="A765" s="23" t="s">
        <v>866</v>
      </c>
      <c r="B765" s="29" t="s">
        <v>2017</v>
      </c>
      <c r="C765" s="25" t="s">
        <v>2340</v>
      </c>
      <c r="D765" s="25" t="s">
        <v>2316</v>
      </c>
      <c r="E765" s="43">
        <v>27</v>
      </c>
      <c r="F765" s="15">
        <v>12</v>
      </c>
      <c r="G765" s="3">
        <f t="shared" si="57"/>
        <v>324</v>
      </c>
      <c r="H765" s="48" t="str">
        <f t="shared" si="58"/>
        <v/>
      </c>
      <c r="I765" s="48" t="e">
        <f>IF(M765&lt;&gt;M766,COUNTA($G$2:G765),NA())</f>
        <v>#N/A</v>
      </c>
      <c r="J765" s="55">
        <f t="shared" si="59"/>
        <v>5.8440677193251585E-5</v>
      </c>
      <c r="K765" s="56">
        <f t="shared" si="61"/>
        <v>0.99334475223281338</v>
      </c>
      <c r="L765" s="47"/>
      <c r="M765" s="11" t="str">
        <f t="shared" si="60"/>
        <v>B</v>
      </c>
    </row>
    <row r="766" spans="1:13" x14ac:dyDescent="0.3">
      <c r="A766" s="23" t="s">
        <v>137</v>
      </c>
      <c r="B766" s="28" t="s">
        <v>1298</v>
      </c>
      <c r="C766" s="25" t="s">
        <v>2339</v>
      </c>
      <c r="D766" s="25" t="s">
        <v>2316</v>
      </c>
      <c r="E766" s="43">
        <v>1</v>
      </c>
      <c r="F766" s="15">
        <v>323.07</v>
      </c>
      <c r="G766" s="3">
        <f t="shared" si="57"/>
        <v>323.07</v>
      </c>
      <c r="H766" s="48" t="str">
        <f t="shared" si="58"/>
        <v/>
      </c>
      <c r="I766" s="48" t="e">
        <f>IF(M766&lt;&gt;M767,COUNTA($G$2:G766),NA())</f>
        <v>#N/A</v>
      </c>
      <c r="J766" s="55">
        <f t="shared" si="59"/>
        <v>5.8272930805011695E-5</v>
      </c>
      <c r="K766" s="56">
        <f t="shared" si="61"/>
        <v>0.99340302516361834</v>
      </c>
      <c r="L766" s="47"/>
      <c r="M766" s="11" t="str">
        <f t="shared" si="60"/>
        <v>B</v>
      </c>
    </row>
    <row r="767" spans="1:13" x14ac:dyDescent="0.3">
      <c r="A767" s="23" t="s">
        <v>704</v>
      </c>
      <c r="B767" s="28" t="s">
        <v>1858</v>
      </c>
      <c r="C767" s="25" t="s">
        <v>2319</v>
      </c>
      <c r="D767" s="25" t="s">
        <v>2316</v>
      </c>
      <c r="E767" s="43">
        <v>7</v>
      </c>
      <c r="F767" s="15">
        <v>45.86</v>
      </c>
      <c r="G767" s="3">
        <f t="shared" si="57"/>
        <v>321.02</v>
      </c>
      <c r="H767" s="48" t="str">
        <f t="shared" si="58"/>
        <v/>
      </c>
      <c r="I767" s="48" t="e">
        <f>IF(M767&lt;&gt;M768,COUNTA($G$2:G767),NA())</f>
        <v>#N/A</v>
      </c>
      <c r="J767" s="55">
        <f t="shared" si="59"/>
        <v>5.7903167261042044E-5</v>
      </c>
      <c r="K767" s="56">
        <f t="shared" si="61"/>
        <v>0.9934609283308794</v>
      </c>
      <c r="L767" s="47"/>
      <c r="M767" s="11" t="str">
        <f t="shared" si="60"/>
        <v>B</v>
      </c>
    </row>
    <row r="768" spans="1:13" x14ac:dyDescent="0.3">
      <c r="A768" s="23" t="s">
        <v>791</v>
      </c>
      <c r="B768" s="29" t="s">
        <v>1945</v>
      </c>
      <c r="C768" s="25" t="s">
        <v>2325</v>
      </c>
      <c r="D768" s="25" t="s">
        <v>2317</v>
      </c>
      <c r="E768" s="43">
        <v>1</v>
      </c>
      <c r="F768" s="15">
        <v>314.39</v>
      </c>
      <c r="G768" s="3">
        <f t="shared" si="57"/>
        <v>314.39</v>
      </c>
      <c r="H768" s="48" t="str">
        <f t="shared" si="58"/>
        <v/>
      </c>
      <c r="I768" s="48" t="e">
        <f>IF(M768&lt;&gt;M769,COUNTA($G$2:G768),NA())</f>
        <v>#N/A</v>
      </c>
      <c r="J768" s="55">
        <f t="shared" si="59"/>
        <v>5.670729784810606E-5</v>
      </c>
      <c r="K768" s="56">
        <f t="shared" si="61"/>
        <v>0.99351763562872752</v>
      </c>
      <c r="L768" s="47"/>
      <c r="M768" s="11" t="str">
        <f t="shared" si="60"/>
        <v>B</v>
      </c>
    </row>
    <row r="769" spans="1:13" x14ac:dyDescent="0.3">
      <c r="A769" s="23" t="s">
        <v>1016</v>
      </c>
      <c r="B769" s="28" t="s">
        <v>2167</v>
      </c>
      <c r="C769" s="25" t="s">
        <v>2319</v>
      </c>
      <c r="D769" s="25" t="s">
        <v>2318</v>
      </c>
      <c r="E769" s="43">
        <v>10</v>
      </c>
      <c r="F769" s="15">
        <v>31.43</v>
      </c>
      <c r="G769" s="3">
        <f t="shared" si="57"/>
        <v>314.3</v>
      </c>
      <c r="H769" s="48" t="str">
        <f t="shared" si="58"/>
        <v/>
      </c>
      <c r="I769" s="48" t="e">
        <f>IF(M769&lt;&gt;M770,COUNTA($G$2:G769),NA())</f>
        <v>#N/A</v>
      </c>
      <c r="J769" s="55">
        <f t="shared" si="59"/>
        <v>5.6691064326663499E-5</v>
      </c>
      <c r="K769" s="56">
        <f t="shared" si="61"/>
        <v>0.99357432669305423</v>
      </c>
      <c r="L769" s="47"/>
      <c r="M769" s="11" t="str">
        <f t="shared" si="60"/>
        <v>B</v>
      </c>
    </row>
    <row r="770" spans="1:13" x14ac:dyDescent="0.3">
      <c r="A770" s="23" t="s">
        <v>583</v>
      </c>
      <c r="B770" s="28" t="s">
        <v>1741</v>
      </c>
      <c r="C770" s="25" t="s">
        <v>2319</v>
      </c>
      <c r="D770" s="25" t="s">
        <v>2318</v>
      </c>
      <c r="E770" s="43">
        <v>3</v>
      </c>
      <c r="F770" s="15">
        <v>104.45</v>
      </c>
      <c r="G770" s="3">
        <f t="shared" ref="G770:G833" si="62">E770*F770</f>
        <v>313.35000000000002</v>
      </c>
      <c r="H770" s="48" t="str">
        <f t="shared" si="58"/>
        <v/>
      </c>
      <c r="I770" s="48" t="e">
        <f>IF(M770&lt;&gt;M771,COUNTA($G$2:G770),NA())</f>
        <v>#N/A</v>
      </c>
      <c r="J770" s="55">
        <f t="shared" si="59"/>
        <v>5.6519710489214153E-5</v>
      </c>
      <c r="K770" s="56">
        <f t="shared" si="61"/>
        <v>0.99363084640354349</v>
      </c>
      <c r="L770" s="47"/>
      <c r="M770" s="11" t="str">
        <f t="shared" si="60"/>
        <v>B</v>
      </c>
    </row>
    <row r="771" spans="1:13" x14ac:dyDescent="0.3">
      <c r="A771" s="23" t="s">
        <v>174</v>
      </c>
      <c r="B771" s="28" t="s">
        <v>1335</v>
      </c>
      <c r="C771" s="25" t="s">
        <v>2319</v>
      </c>
      <c r="D771" s="25" t="s">
        <v>2316</v>
      </c>
      <c r="E771" s="43">
        <v>197</v>
      </c>
      <c r="F771" s="15">
        <v>1.59</v>
      </c>
      <c r="G771" s="3">
        <f t="shared" si="62"/>
        <v>313.23</v>
      </c>
      <c r="H771" s="48" t="str">
        <f t="shared" ref="H771:H834" si="63">IFERROR(I771,"")</f>
        <v/>
      </c>
      <c r="I771" s="48" t="e">
        <f>IF(M771&lt;&gt;M772,COUNTA($G$2:G771),NA())</f>
        <v>#N/A</v>
      </c>
      <c r="J771" s="55">
        <f t="shared" ref="J771:J834" si="64">G771/$U$2</f>
        <v>5.6498065793957393E-5</v>
      </c>
      <c r="K771" s="56">
        <f t="shared" si="61"/>
        <v>0.99368734446933749</v>
      </c>
      <c r="L771" s="47"/>
      <c r="M771" s="11" t="str">
        <f t="shared" ref="M771:M834" si="65">VLOOKUP(G771,$P$2:$R$4,2,TRUE)</f>
        <v>B</v>
      </c>
    </row>
    <row r="772" spans="1:13" x14ac:dyDescent="0.3">
      <c r="A772" s="23" t="s">
        <v>238</v>
      </c>
      <c r="B772" s="29" t="s">
        <v>1398</v>
      </c>
      <c r="C772" s="25" t="s">
        <v>2319</v>
      </c>
      <c r="D772" s="25" t="s">
        <v>2316</v>
      </c>
      <c r="E772" s="43">
        <v>35</v>
      </c>
      <c r="F772" s="15">
        <v>8.91</v>
      </c>
      <c r="G772" s="3">
        <f t="shared" si="62"/>
        <v>311.85000000000002</v>
      </c>
      <c r="H772" s="48" t="str">
        <f t="shared" si="63"/>
        <v/>
      </c>
      <c r="I772" s="48" t="e">
        <f>IF(M772&lt;&gt;M773,COUNTA($G$2:G772),NA())</f>
        <v>#N/A</v>
      </c>
      <c r="J772" s="55">
        <f t="shared" si="64"/>
        <v>5.624915179850465E-5</v>
      </c>
      <c r="K772" s="56">
        <f t="shared" ref="K772:K835" si="66">K771+J772</f>
        <v>0.99374359362113596</v>
      </c>
      <c r="L772" s="47"/>
      <c r="M772" s="11" t="str">
        <f t="shared" si="65"/>
        <v>B</v>
      </c>
    </row>
    <row r="773" spans="1:13" x14ac:dyDescent="0.3">
      <c r="A773" s="23" t="s">
        <v>603</v>
      </c>
      <c r="B773" s="28" t="s">
        <v>1760</v>
      </c>
      <c r="C773" s="25" t="s">
        <v>2319</v>
      </c>
      <c r="D773" s="25" t="s">
        <v>2318</v>
      </c>
      <c r="E773" s="43">
        <v>9</v>
      </c>
      <c r="F773" s="15">
        <v>34.479999999999997</v>
      </c>
      <c r="G773" s="3">
        <f t="shared" si="62"/>
        <v>310.32</v>
      </c>
      <c r="H773" s="48" t="str">
        <f t="shared" si="63"/>
        <v/>
      </c>
      <c r="I773" s="48" t="e">
        <f>IF(M773&lt;&gt;M774,COUNTA($G$2:G773),NA())</f>
        <v>#N/A</v>
      </c>
      <c r="J773" s="55">
        <f t="shared" si="64"/>
        <v>5.5973181933980957E-5</v>
      </c>
      <c r="K773" s="56">
        <f t="shared" si="66"/>
        <v>0.99379956680306991</v>
      </c>
      <c r="L773" s="47"/>
      <c r="M773" s="11" t="str">
        <f t="shared" si="65"/>
        <v>B</v>
      </c>
    </row>
    <row r="774" spans="1:13" x14ac:dyDescent="0.3">
      <c r="A774" s="23" t="s">
        <v>726</v>
      </c>
      <c r="B774" s="28" t="s">
        <v>1880</v>
      </c>
      <c r="C774" s="25" t="s">
        <v>2319</v>
      </c>
      <c r="D774" s="25" t="s">
        <v>2316</v>
      </c>
      <c r="E774" s="43">
        <v>4</v>
      </c>
      <c r="F774" s="15">
        <v>77.099999999999994</v>
      </c>
      <c r="G774" s="3">
        <f t="shared" si="62"/>
        <v>308.39999999999998</v>
      </c>
      <c r="H774" s="48" t="str">
        <f t="shared" si="63"/>
        <v/>
      </c>
      <c r="I774" s="48" t="e">
        <f>IF(M774&lt;&gt;M775,COUNTA($G$2:G774),NA())</f>
        <v>#N/A</v>
      </c>
      <c r="J774" s="55">
        <f t="shared" si="64"/>
        <v>5.56268668098728E-5</v>
      </c>
      <c r="K774" s="56">
        <f t="shared" si="66"/>
        <v>0.99385519366987973</v>
      </c>
      <c r="L774" s="47"/>
      <c r="M774" s="11" t="str">
        <f t="shared" si="65"/>
        <v>B</v>
      </c>
    </row>
    <row r="775" spans="1:13" x14ac:dyDescent="0.3">
      <c r="A775" s="23" t="s">
        <v>236</v>
      </c>
      <c r="B775" s="29" t="s">
        <v>1396</v>
      </c>
      <c r="C775" s="25" t="s">
        <v>2319</v>
      </c>
      <c r="D775" s="25" t="s">
        <v>2318</v>
      </c>
      <c r="E775" s="43">
        <v>9</v>
      </c>
      <c r="F775" s="15">
        <v>33.9</v>
      </c>
      <c r="G775" s="3">
        <f t="shared" si="62"/>
        <v>305.09999999999997</v>
      </c>
      <c r="H775" s="48" t="str">
        <f t="shared" si="63"/>
        <v/>
      </c>
      <c r="I775" s="48" t="e">
        <f>IF(M775&lt;&gt;M776,COUNTA($G$2:G775),NA())</f>
        <v>#N/A</v>
      </c>
      <c r="J775" s="55">
        <f t="shared" si="64"/>
        <v>5.5031637690311901E-5</v>
      </c>
      <c r="K775" s="56">
        <f t="shared" si="66"/>
        <v>0.99391022530757001</v>
      </c>
      <c r="L775" s="47"/>
      <c r="M775" s="11" t="str">
        <f t="shared" si="65"/>
        <v>B</v>
      </c>
    </row>
    <row r="776" spans="1:13" x14ac:dyDescent="0.3">
      <c r="A776" s="23" t="s">
        <v>638</v>
      </c>
      <c r="B776" s="28" t="s">
        <v>1362</v>
      </c>
      <c r="C776" s="25" t="s">
        <v>2319</v>
      </c>
      <c r="D776" s="25" t="s">
        <v>2316</v>
      </c>
      <c r="E776" s="43">
        <v>10</v>
      </c>
      <c r="F776" s="15">
        <v>30.21</v>
      </c>
      <c r="G776" s="3">
        <f t="shared" si="62"/>
        <v>302.10000000000002</v>
      </c>
      <c r="H776" s="48" t="str">
        <f t="shared" si="63"/>
        <v/>
      </c>
      <c r="I776" s="48" t="e">
        <f>IF(M776&lt;&gt;M777,COUNTA($G$2:G776),NA())</f>
        <v>#N/A</v>
      </c>
      <c r="J776" s="55">
        <f t="shared" si="64"/>
        <v>5.4490520308892917E-5</v>
      </c>
      <c r="K776" s="56">
        <f t="shared" si="66"/>
        <v>0.99396471582787893</v>
      </c>
      <c r="L776" s="47"/>
      <c r="M776" s="11" t="str">
        <f t="shared" si="65"/>
        <v>B</v>
      </c>
    </row>
    <row r="777" spans="1:13" x14ac:dyDescent="0.3">
      <c r="A777" s="23" t="s">
        <v>647</v>
      </c>
      <c r="B777" s="28" t="s">
        <v>1801</v>
      </c>
      <c r="C777" s="25" t="s">
        <v>2323</v>
      </c>
      <c r="D777" s="25" t="s">
        <v>2318</v>
      </c>
      <c r="E777" s="43">
        <v>3</v>
      </c>
      <c r="F777" s="15">
        <v>99.82</v>
      </c>
      <c r="G777" s="3">
        <f t="shared" si="62"/>
        <v>299.45999999999998</v>
      </c>
      <c r="H777" s="48" t="str">
        <f t="shared" si="63"/>
        <v/>
      </c>
      <c r="I777" s="48" t="e">
        <f>IF(M777&lt;&gt;M778,COUNTA($G$2:G777),NA())</f>
        <v>#N/A</v>
      </c>
      <c r="J777" s="55">
        <f t="shared" si="64"/>
        <v>5.401433701324419E-5</v>
      </c>
      <c r="K777" s="56">
        <f t="shared" si="66"/>
        <v>0.99401873016489217</v>
      </c>
      <c r="L777" s="47"/>
      <c r="M777" s="11" t="str">
        <f t="shared" si="65"/>
        <v>B</v>
      </c>
    </row>
    <row r="778" spans="1:13" x14ac:dyDescent="0.3">
      <c r="A778" s="23" t="s">
        <v>326</v>
      </c>
      <c r="B778" s="28" t="s">
        <v>1486</v>
      </c>
      <c r="C778" s="25" t="s">
        <v>2345</v>
      </c>
      <c r="D778" s="25" t="s">
        <v>2318</v>
      </c>
      <c r="E778" s="43">
        <v>10</v>
      </c>
      <c r="F778" s="15">
        <v>29.9</v>
      </c>
      <c r="G778" s="3">
        <f t="shared" si="62"/>
        <v>299</v>
      </c>
      <c r="H778" s="48" t="str">
        <f t="shared" si="63"/>
        <v/>
      </c>
      <c r="I778" s="48" t="e">
        <f>IF(M778&lt;&gt;M779,COUNTA($G$2:G778),NA())</f>
        <v>#N/A</v>
      </c>
      <c r="J778" s="55">
        <f t="shared" si="64"/>
        <v>5.3931365681426616E-5</v>
      </c>
      <c r="K778" s="56">
        <f t="shared" si="66"/>
        <v>0.99407266153057361</v>
      </c>
      <c r="L778" s="47"/>
      <c r="M778" s="11" t="str">
        <f t="shared" si="65"/>
        <v>B</v>
      </c>
    </row>
    <row r="779" spans="1:13" x14ac:dyDescent="0.3">
      <c r="A779" s="23" t="s">
        <v>157</v>
      </c>
      <c r="B779" s="28" t="s">
        <v>1318</v>
      </c>
      <c r="C779" s="25" t="s">
        <v>2339</v>
      </c>
      <c r="D779" s="25" t="s">
        <v>2316</v>
      </c>
      <c r="E779" s="43">
        <v>7</v>
      </c>
      <c r="F779" s="15">
        <v>42.67</v>
      </c>
      <c r="G779" s="3">
        <f t="shared" si="62"/>
        <v>298.69</v>
      </c>
      <c r="H779" s="48" t="str">
        <f t="shared" si="63"/>
        <v/>
      </c>
      <c r="I779" s="48" t="e">
        <f>IF(M779&lt;&gt;M780,COUNTA($G$2:G779),NA())</f>
        <v>#N/A</v>
      </c>
      <c r="J779" s="55">
        <f t="shared" si="64"/>
        <v>5.3875450218679986E-5</v>
      </c>
      <c r="K779" s="56">
        <f t="shared" si="66"/>
        <v>0.99412653698079234</v>
      </c>
      <c r="L779" s="47"/>
      <c r="M779" s="11" t="str">
        <f t="shared" si="65"/>
        <v>B</v>
      </c>
    </row>
    <row r="780" spans="1:13" x14ac:dyDescent="0.3">
      <c r="A780" s="23" t="s">
        <v>397</v>
      </c>
      <c r="B780" s="28" t="s">
        <v>1557</v>
      </c>
      <c r="C780" s="25" t="s">
        <v>2326</v>
      </c>
      <c r="D780" s="25" t="s">
        <v>2316</v>
      </c>
      <c r="E780" s="43">
        <v>5</v>
      </c>
      <c r="F780" s="15">
        <v>59.54</v>
      </c>
      <c r="G780" s="3">
        <f t="shared" si="62"/>
        <v>297.7</v>
      </c>
      <c r="H780" s="48" t="str">
        <f t="shared" si="63"/>
        <v/>
      </c>
      <c r="I780" s="48" t="e">
        <f>IF(M780&lt;&gt;M781,COUNTA($G$2:G780),NA())</f>
        <v>#N/A</v>
      </c>
      <c r="J780" s="55">
        <f t="shared" si="64"/>
        <v>5.3696881482811713E-5</v>
      </c>
      <c r="K780" s="56">
        <f t="shared" si="66"/>
        <v>0.99418023386227516</v>
      </c>
      <c r="L780" s="47"/>
      <c r="M780" s="11" t="str">
        <f t="shared" si="65"/>
        <v>B</v>
      </c>
    </row>
    <row r="781" spans="1:13" x14ac:dyDescent="0.3">
      <c r="A781" s="23" t="s">
        <v>443</v>
      </c>
      <c r="B781" s="28" t="s">
        <v>1602</v>
      </c>
      <c r="C781" s="25" t="s">
        <v>2319</v>
      </c>
      <c r="D781" s="25" t="s">
        <v>2318</v>
      </c>
      <c r="E781" s="43">
        <v>10</v>
      </c>
      <c r="F781" s="15">
        <v>29.7</v>
      </c>
      <c r="G781" s="3">
        <f t="shared" si="62"/>
        <v>297</v>
      </c>
      <c r="H781" s="48" t="str">
        <f t="shared" si="63"/>
        <v/>
      </c>
      <c r="I781" s="48" t="e">
        <f>IF(M781&lt;&gt;M782,COUNTA($G$2:G781),NA())</f>
        <v>#N/A</v>
      </c>
      <c r="J781" s="55">
        <f t="shared" si="64"/>
        <v>5.357062076048062E-5</v>
      </c>
      <c r="K781" s="56">
        <f t="shared" si="66"/>
        <v>0.99423380448303567</v>
      </c>
      <c r="L781" s="47"/>
      <c r="M781" s="11" t="str">
        <f t="shared" si="65"/>
        <v>B</v>
      </c>
    </row>
    <row r="782" spans="1:13" x14ac:dyDescent="0.3">
      <c r="A782" s="23" t="s">
        <v>763</v>
      </c>
      <c r="B782" s="28" t="s">
        <v>1917</v>
      </c>
      <c r="C782" s="25" t="s">
        <v>2319</v>
      </c>
      <c r="D782" s="25" t="s">
        <v>2318</v>
      </c>
      <c r="E782" s="43">
        <v>2</v>
      </c>
      <c r="F782" s="15">
        <v>147.99</v>
      </c>
      <c r="G782" s="3">
        <f t="shared" si="62"/>
        <v>295.98</v>
      </c>
      <c r="H782" s="48" t="str">
        <f t="shared" si="63"/>
        <v/>
      </c>
      <c r="I782" s="48" t="e">
        <f>IF(M782&lt;&gt;M783,COUNTA($G$2:G782),NA())</f>
        <v>#N/A</v>
      </c>
      <c r="J782" s="55">
        <f t="shared" si="64"/>
        <v>5.3386640850798162E-5</v>
      </c>
      <c r="K782" s="56">
        <f t="shared" si="66"/>
        <v>0.99428719112388642</v>
      </c>
      <c r="L782" s="47"/>
      <c r="M782" s="11" t="str">
        <f t="shared" si="65"/>
        <v>B</v>
      </c>
    </row>
    <row r="783" spans="1:13" x14ac:dyDescent="0.3">
      <c r="A783" s="23" t="s">
        <v>1099</v>
      </c>
      <c r="B783" s="28" t="s">
        <v>2250</v>
      </c>
      <c r="C783" s="25" t="s">
        <v>2319</v>
      </c>
      <c r="D783" s="25" t="s">
        <v>2318</v>
      </c>
      <c r="E783" s="43">
        <v>5</v>
      </c>
      <c r="F783" s="15">
        <v>59.17</v>
      </c>
      <c r="G783" s="3">
        <f t="shared" si="62"/>
        <v>295.85000000000002</v>
      </c>
      <c r="H783" s="48" t="str">
        <f t="shared" si="63"/>
        <v/>
      </c>
      <c r="I783" s="48" t="e">
        <f>IF(M783&lt;&gt;M784,COUNTA($G$2:G783),NA())</f>
        <v>#N/A</v>
      </c>
      <c r="J783" s="55">
        <f t="shared" si="64"/>
        <v>5.3363192430936674E-5</v>
      </c>
      <c r="K783" s="56">
        <f t="shared" si="66"/>
        <v>0.9943405543163174</v>
      </c>
      <c r="L783" s="47"/>
      <c r="M783" s="11" t="str">
        <f t="shared" si="65"/>
        <v>B</v>
      </c>
    </row>
    <row r="784" spans="1:13" x14ac:dyDescent="0.3">
      <c r="A784" s="23" t="s">
        <v>811</v>
      </c>
      <c r="B784" s="28" t="s">
        <v>1965</v>
      </c>
      <c r="C784" s="25" t="s">
        <v>2343</v>
      </c>
      <c r="D784" s="25" t="s">
        <v>2316</v>
      </c>
      <c r="E784" s="43">
        <v>24</v>
      </c>
      <c r="F784" s="15">
        <v>12.25</v>
      </c>
      <c r="G784" s="3">
        <f t="shared" si="62"/>
        <v>294</v>
      </c>
      <c r="H784" s="48" t="str">
        <f t="shared" si="63"/>
        <v/>
      </c>
      <c r="I784" s="48" t="e">
        <f>IF(M784&lt;&gt;M785,COUNTA($G$2:G784),NA())</f>
        <v>#N/A</v>
      </c>
      <c r="J784" s="55">
        <f t="shared" si="64"/>
        <v>5.3029503379061622E-5</v>
      </c>
      <c r="K784" s="56">
        <f t="shared" si="66"/>
        <v>0.99439358381969645</v>
      </c>
      <c r="L784" s="47"/>
      <c r="M784" s="11" t="str">
        <f t="shared" si="65"/>
        <v>B</v>
      </c>
    </row>
    <row r="785" spans="1:13" x14ac:dyDescent="0.3">
      <c r="A785" s="23" t="s">
        <v>875</v>
      </c>
      <c r="B785" s="28" t="s">
        <v>2026</v>
      </c>
      <c r="C785" s="25" t="s">
        <v>2319</v>
      </c>
      <c r="D785" s="25" t="s">
        <v>2318</v>
      </c>
      <c r="E785" s="43">
        <v>58</v>
      </c>
      <c r="F785" s="15">
        <v>5.04</v>
      </c>
      <c r="G785" s="3">
        <f t="shared" si="62"/>
        <v>292.32</v>
      </c>
      <c r="H785" s="48" t="str">
        <f t="shared" si="63"/>
        <v/>
      </c>
      <c r="I785" s="48" t="e">
        <f>IF(M785&lt;&gt;M786,COUNTA($G$2:G785),NA())</f>
        <v>#N/A</v>
      </c>
      <c r="J785" s="55">
        <f t="shared" si="64"/>
        <v>5.2726477645466985E-5</v>
      </c>
      <c r="K785" s="56">
        <f t="shared" si="66"/>
        <v>0.99444631029734187</v>
      </c>
      <c r="L785" s="47"/>
      <c r="M785" s="11" t="str">
        <f t="shared" si="65"/>
        <v>B</v>
      </c>
    </row>
    <row r="786" spans="1:13" x14ac:dyDescent="0.3">
      <c r="A786" s="23" t="s">
        <v>1133</v>
      </c>
      <c r="B786" s="28" t="s">
        <v>2284</v>
      </c>
      <c r="C786" s="25" t="s">
        <v>2319</v>
      </c>
      <c r="D786" s="25" t="s">
        <v>2316</v>
      </c>
      <c r="E786" s="43">
        <v>44</v>
      </c>
      <c r="F786" s="15">
        <v>6.64</v>
      </c>
      <c r="G786" s="3">
        <f t="shared" si="62"/>
        <v>292.15999999999997</v>
      </c>
      <c r="H786" s="48" t="str">
        <f t="shared" si="63"/>
        <v/>
      </c>
      <c r="I786" s="48" t="e">
        <f>IF(M786&lt;&gt;M787,COUNTA($G$2:G786),NA())</f>
        <v>#N/A</v>
      </c>
      <c r="J786" s="55">
        <f t="shared" si="64"/>
        <v>5.2697618051791299E-5</v>
      </c>
      <c r="K786" s="56">
        <f t="shared" si="66"/>
        <v>0.9944990079153937</v>
      </c>
      <c r="L786" s="47"/>
      <c r="M786" s="11" t="str">
        <f t="shared" si="65"/>
        <v>B</v>
      </c>
    </row>
    <row r="787" spans="1:13" x14ac:dyDescent="0.3">
      <c r="A787" s="23" t="s">
        <v>757</v>
      </c>
      <c r="B787" s="28" t="s">
        <v>1911</v>
      </c>
      <c r="C787" s="25" t="s">
        <v>2319</v>
      </c>
      <c r="D787" s="25" t="s">
        <v>2318</v>
      </c>
      <c r="E787" s="43">
        <v>1</v>
      </c>
      <c r="F787" s="15">
        <v>290.11</v>
      </c>
      <c r="G787" s="3">
        <f t="shared" si="62"/>
        <v>290.11</v>
      </c>
      <c r="H787" s="48" t="str">
        <f t="shared" si="63"/>
        <v/>
      </c>
      <c r="I787" s="48" t="e">
        <f>IF(M787&lt;&gt;M788,COUNTA($G$2:G787),NA())</f>
        <v>#N/A</v>
      </c>
      <c r="J787" s="55">
        <f t="shared" si="64"/>
        <v>5.2327854507821661E-5</v>
      </c>
      <c r="K787" s="56">
        <f t="shared" si="66"/>
        <v>0.99455133576990151</v>
      </c>
      <c r="L787" s="47"/>
      <c r="M787" s="11" t="str">
        <f t="shared" si="65"/>
        <v>B</v>
      </c>
    </row>
    <row r="788" spans="1:13" x14ac:dyDescent="0.3">
      <c r="A788" s="23" t="s">
        <v>766</v>
      </c>
      <c r="B788" s="28" t="s">
        <v>1920</v>
      </c>
      <c r="C788" s="25" t="s">
        <v>2319</v>
      </c>
      <c r="D788" s="25" t="s">
        <v>2318</v>
      </c>
      <c r="E788" s="43">
        <v>2</v>
      </c>
      <c r="F788" s="15">
        <v>144.41999999999999</v>
      </c>
      <c r="G788" s="3">
        <f t="shared" si="62"/>
        <v>288.83999999999997</v>
      </c>
      <c r="H788" s="48" t="str">
        <f t="shared" si="63"/>
        <v/>
      </c>
      <c r="I788" s="48" t="e">
        <f>IF(M788&lt;&gt;M789,COUNTA($G$2:G788),NA())</f>
        <v>#N/A</v>
      </c>
      <c r="J788" s="55">
        <f t="shared" si="64"/>
        <v>5.2098781483020943E-5</v>
      </c>
      <c r="K788" s="56">
        <f t="shared" si="66"/>
        <v>0.99460343455138456</v>
      </c>
      <c r="L788" s="47"/>
      <c r="M788" s="11" t="str">
        <f t="shared" si="65"/>
        <v>B</v>
      </c>
    </row>
    <row r="789" spans="1:13" x14ac:dyDescent="0.3">
      <c r="A789" s="23" t="s">
        <v>613</v>
      </c>
      <c r="B789" s="28" t="s">
        <v>1770</v>
      </c>
      <c r="C789" s="25" t="s">
        <v>2319</v>
      </c>
      <c r="D789" s="25" t="s">
        <v>2316</v>
      </c>
      <c r="E789" s="43">
        <v>2</v>
      </c>
      <c r="F789" s="15">
        <v>142.93</v>
      </c>
      <c r="G789" s="3">
        <f t="shared" si="62"/>
        <v>285.86</v>
      </c>
      <c r="H789" s="48" t="str">
        <f t="shared" si="63"/>
        <v/>
      </c>
      <c r="I789" s="48" t="e">
        <f>IF(M789&lt;&gt;M790,COUNTA($G$2:G789),NA())</f>
        <v>#N/A</v>
      </c>
      <c r="J789" s="55">
        <f t="shared" si="64"/>
        <v>5.1561271550811415E-5</v>
      </c>
      <c r="K789" s="56">
        <f t="shared" si="66"/>
        <v>0.99465499582293537</v>
      </c>
      <c r="L789" s="47"/>
      <c r="M789" s="11" t="str">
        <f t="shared" si="65"/>
        <v>B</v>
      </c>
    </row>
    <row r="790" spans="1:13" x14ac:dyDescent="0.3">
      <c r="A790" s="23" t="s">
        <v>668</v>
      </c>
      <c r="B790" s="28" t="s">
        <v>1822</v>
      </c>
      <c r="C790" s="25" t="s">
        <v>2319</v>
      </c>
      <c r="D790" s="25" t="s">
        <v>2318</v>
      </c>
      <c r="E790" s="43">
        <v>2</v>
      </c>
      <c r="F790" s="15">
        <v>140.63</v>
      </c>
      <c r="G790" s="3">
        <f t="shared" si="62"/>
        <v>281.26</v>
      </c>
      <c r="H790" s="48" t="str">
        <f t="shared" si="63"/>
        <v/>
      </c>
      <c r="I790" s="48" t="e">
        <f>IF(M790&lt;&gt;M791,COUNTA($G$2:G790),NA())</f>
        <v>#N/A</v>
      </c>
      <c r="J790" s="55">
        <f t="shared" si="64"/>
        <v>5.0731558232635619E-5</v>
      </c>
      <c r="K790" s="56">
        <f t="shared" si="66"/>
        <v>0.99470572738116803</v>
      </c>
      <c r="L790" s="47"/>
      <c r="M790" s="11" t="str">
        <f t="shared" si="65"/>
        <v>B</v>
      </c>
    </row>
    <row r="791" spans="1:13" x14ac:dyDescent="0.3">
      <c r="A791" s="23" t="s">
        <v>549</v>
      </c>
      <c r="B791" s="29" t="s">
        <v>1707</v>
      </c>
      <c r="C791" s="25" t="s">
        <v>2326</v>
      </c>
      <c r="D791" s="25" t="s">
        <v>2316</v>
      </c>
      <c r="E791" s="43">
        <v>41</v>
      </c>
      <c r="F791" s="15">
        <v>6.84</v>
      </c>
      <c r="G791" s="3">
        <f t="shared" si="62"/>
        <v>280.44</v>
      </c>
      <c r="H791" s="48" t="str">
        <f t="shared" si="63"/>
        <v/>
      </c>
      <c r="I791" s="48" t="e">
        <f>IF(M791&lt;&gt;M792,COUNTA($G$2:G791),NA())</f>
        <v>#N/A</v>
      </c>
      <c r="J791" s="55">
        <f t="shared" si="64"/>
        <v>5.058365281504776E-5</v>
      </c>
      <c r="K791" s="56">
        <f t="shared" si="66"/>
        <v>0.9947563110339831</v>
      </c>
      <c r="L791" s="47"/>
      <c r="M791" s="11" t="str">
        <f t="shared" si="65"/>
        <v>B</v>
      </c>
    </row>
    <row r="792" spans="1:13" x14ac:dyDescent="0.3">
      <c r="A792" s="23" t="s">
        <v>839</v>
      </c>
      <c r="B792" s="28" t="s">
        <v>1993</v>
      </c>
      <c r="C792" s="25" t="s">
        <v>2319</v>
      </c>
      <c r="D792" s="25" t="s">
        <v>2318</v>
      </c>
      <c r="E792" s="43">
        <v>20</v>
      </c>
      <c r="F792" s="15">
        <v>14</v>
      </c>
      <c r="G792" s="3">
        <f t="shared" si="62"/>
        <v>280</v>
      </c>
      <c r="H792" s="48" t="str">
        <f t="shared" si="63"/>
        <v/>
      </c>
      <c r="I792" s="48" t="e">
        <f>IF(M792&lt;&gt;M793,COUNTA($G$2:G792),NA())</f>
        <v>#N/A</v>
      </c>
      <c r="J792" s="55">
        <f t="shared" si="64"/>
        <v>5.0504288932439643E-5</v>
      </c>
      <c r="K792" s="56">
        <f t="shared" si="66"/>
        <v>0.99480681532291548</v>
      </c>
      <c r="L792" s="47"/>
      <c r="M792" s="11" t="str">
        <f t="shared" si="65"/>
        <v>B</v>
      </c>
    </row>
    <row r="793" spans="1:13" x14ac:dyDescent="0.3">
      <c r="A793" s="23" t="s">
        <v>458</v>
      </c>
      <c r="B793" s="28" t="s">
        <v>1617</v>
      </c>
      <c r="C793" s="25" t="s">
        <v>2332</v>
      </c>
      <c r="D793" s="25" t="s">
        <v>2316</v>
      </c>
      <c r="E793" s="43">
        <v>10</v>
      </c>
      <c r="F793" s="15">
        <v>27.25</v>
      </c>
      <c r="G793" s="3">
        <f t="shared" si="62"/>
        <v>272.5</v>
      </c>
      <c r="H793" s="48" t="str">
        <f t="shared" si="63"/>
        <v/>
      </c>
      <c r="I793" s="48" t="e">
        <f>IF(M793&lt;&gt;M794,COUNTA($G$2:G793),NA())</f>
        <v>#N/A</v>
      </c>
      <c r="J793" s="55">
        <f t="shared" si="64"/>
        <v>4.9151495478892152E-5</v>
      </c>
      <c r="K793" s="56">
        <f t="shared" si="66"/>
        <v>0.99485596681839439</v>
      </c>
      <c r="L793" s="47"/>
      <c r="M793" s="11" t="str">
        <f t="shared" si="65"/>
        <v>B</v>
      </c>
    </row>
    <row r="794" spans="1:13" x14ac:dyDescent="0.3">
      <c r="A794" s="23" t="s">
        <v>1107</v>
      </c>
      <c r="B794" s="28" t="s">
        <v>2258</v>
      </c>
      <c r="C794" s="25" t="s">
        <v>2319</v>
      </c>
      <c r="D794" s="25" t="s">
        <v>2318</v>
      </c>
      <c r="E794" s="43">
        <v>800</v>
      </c>
      <c r="F794" s="15">
        <v>0.34</v>
      </c>
      <c r="G794" s="3">
        <f t="shared" si="62"/>
        <v>272</v>
      </c>
      <c r="H794" s="48" t="str">
        <f t="shared" si="63"/>
        <v/>
      </c>
      <c r="I794" s="48" t="e">
        <f>IF(M794&lt;&gt;M795,COUNTA($G$2:G794),NA())</f>
        <v>#N/A</v>
      </c>
      <c r="J794" s="55">
        <f t="shared" si="64"/>
        <v>4.9061309248655651E-5</v>
      </c>
      <c r="K794" s="56">
        <f t="shared" si="66"/>
        <v>0.99490502812764303</v>
      </c>
      <c r="L794" s="47"/>
      <c r="M794" s="11" t="str">
        <f t="shared" si="65"/>
        <v>B</v>
      </c>
    </row>
    <row r="795" spans="1:13" x14ac:dyDescent="0.3">
      <c r="A795" s="23" t="s">
        <v>770</v>
      </c>
      <c r="B795" s="28" t="s">
        <v>1924</v>
      </c>
      <c r="C795" s="25" t="s">
        <v>2319</v>
      </c>
      <c r="D795" s="25" t="s">
        <v>2318</v>
      </c>
      <c r="E795" s="43">
        <v>1</v>
      </c>
      <c r="F795" s="15">
        <v>271.95999999999998</v>
      </c>
      <c r="G795" s="3">
        <f t="shared" si="62"/>
        <v>271.95999999999998</v>
      </c>
      <c r="H795" s="48" t="str">
        <f t="shared" si="63"/>
        <v/>
      </c>
      <c r="I795" s="48" t="e">
        <f>IF(M795&lt;&gt;M796,COUNTA($G$2:G795),NA())</f>
        <v>#N/A</v>
      </c>
      <c r="J795" s="55">
        <f t="shared" si="64"/>
        <v>4.9054094350236725E-5</v>
      </c>
      <c r="K795" s="56">
        <f t="shared" si="66"/>
        <v>0.99495408222199322</v>
      </c>
      <c r="L795" s="47"/>
      <c r="M795" s="11" t="str">
        <f t="shared" si="65"/>
        <v>B</v>
      </c>
    </row>
    <row r="796" spans="1:13" x14ac:dyDescent="0.3">
      <c r="A796" s="23" t="s">
        <v>487</v>
      </c>
      <c r="B796" s="28" t="s">
        <v>1645</v>
      </c>
      <c r="C796" s="25" t="s">
        <v>2326</v>
      </c>
      <c r="D796" s="25" t="s">
        <v>2316</v>
      </c>
      <c r="E796" s="43">
        <v>20</v>
      </c>
      <c r="F796" s="15">
        <v>13.41</v>
      </c>
      <c r="G796" s="3">
        <f t="shared" si="62"/>
        <v>268.2</v>
      </c>
      <c r="H796" s="48" t="str">
        <f t="shared" si="63"/>
        <v/>
      </c>
      <c r="I796" s="48" t="e">
        <f>IF(M796&lt;&gt;M797,COUNTA($G$2:G796),NA())</f>
        <v>#N/A</v>
      </c>
      <c r="J796" s="55">
        <f t="shared" si="64"/>
        <v>4.8375893898858251E-5</v>
      </c>
      <c r="K796" s="56">
        <f t="shared" si="66"/>
        <v>0.99500245811589205</v>
      </c>
      <c r="L796" s="47"/>
      <c r="M796" s="11" t="str">
        <f t="shared" si="65"/>
        <v>B</v>
      </c>
    </row>
    <row r="797" spans="1:13" x14ac:dyDescent="0.3">
      <c r="A797" s="23" t="s">
        <v>218</v>
      </c>
      <c r="B797" s="28" t="s">
        <v>1378</v>
      </c>
      <c r="C797" s="25" t="s">
        <v>2319</v>
      </c>
      <c r="D797" s="25" t="s">
        <v>2318</v>
      </c>
      <c r="E797" s="43">
        <v>1</v>
      </c>
      <c r="F797" s="15">
        <v>266.70999999999998</v>
      </c>
      <c r="G797" s="3">
        <f t="shared" si="62"/>
        <v>266.70999999999998</v>
      </c>
      <c r="H797" s="48" t="str">
        <f t="shared" si="63"/>
        <v/>
      </c>
      <c r="I797" s="48" t="e">
        <f>IF(M797&lt;&gt;M798,COUNTA($G$2:G797),NA())</f>
        <v>#N/A</v>
      </c>
      <c r="J797" s="55">
        <f t="shared" si="64"/>
        <v>4.8107138932753484E-5</v>
      </c>
      <c r="K797" s="56">
        <f t="shared" si="66"/>
        <v>0.99505056525482483</v>
      </c>
      <c r="L797" s="47"/>
      <c r="M797" s="11" t="str">
        <f t="shared" si="65"/>
        <v>B</v>
      </c>
    </row>
    <row r="798" spans="1:13" x14ac:dyDescent="0.3">
      <c r="A798" s="23" t="s">
        <v>117</v>
      </c>
      <c r="B798" s="28" t="s">
        <v>1278</v>
      </c>
      <c r="C798" s="25" t="s">
        <v>2333</v>
      </c>
      <c r="D798" s="25" t="s">
        <v>2318</v>
      </c>
      <c r="E798" s="43">
        <v>2</v>
      </c>
      <c r="F798" s="15">
        <v>131.59</v>
      </c>
      <c r="G798" s="3">
        <f t="shared" si="62"/>
        <v>263.18</v>
      </c>
      <c r="H798" s="48" t="str">
        <f t="shared" si="63"/>
        <v/>
      </c>
      <c r="I798" s="48" t="e">
        <f>IF(M798&lt;&gt;M799,COUNTA($G$2:G798),NA())</f>
        <v>#N/A</v>
      </c>
      <c r="J798" s="55">
        <f t="shared" si="64"/>
        <v>4.7470424147283801E-5</v>
      </c>
      <c r="K798" s="56">
        <f t="shared" si="66"/>
        <v>0.99509803567897215</v>
      </c>
      <c r="L798" s="47"/>
      <c r="M798" s="11" t="str">
        <f t="shared" si="65"/>
        <v>B</v>
      </c>
    </row>
    <row r="799" spans="1:13" x14ac:dyDescent="0.3">
      <c r="A799" s="23" t="s">
        <v>216</v>
      </c>
      <c r="B799" s="28" t="s">
        <v>1376</v>
      </c>
      <c r="C799" s="25" t="s">
        <v>2319</v>
      </c>
      <c r="D799" s="25" t="s">
        <v>2318</v>
      </c>
      <c r="E799" s="43">
        <v>2</v>
      </c>
      <c r="F799" s="15">
        <v>130.99</v>
      </c>
      <c r="G799" s="3">
        <f t="shared" si="62"/>
        <v>261.98</v>
      </c>
      <c r="H799" s="48" t="str">
        <f t="shared" si="63"/>
        <v/>
      </c>
      <c r="I799" s="48" t="e">
        <f>IF(M799&lt;&gt;M800,COUNTA($G$2:G799),NA())</f>
        <v>#N/A</v>
      </c>
      <c r="J799" s="55">
        <f t="shared" si="64"/>
        <v>4.7253977194716207E-5</v>
      </c>
      <c r="K799" s="56">
        <f t="shared" si="66"/>
        <v>0.99514528965616689</v>
      </c>
      <c r="L799" s="47"/>
      <c r="M799" s="11" t="str">
        <f t="shared" si="65"/>
        <v>B</v>
      </c>
    </row>
    <row r="800" spans="1:13" x14ac:dyDescent="0.3">
      <c r="A800" s="23" t="s">
        <v>751</v>
      </c>
      <c r="B800" s="28" t="s">
        <v>1905</v>
      </c>
      <c r="C800" s="25" t="s">
        <v>2326</v>
      </c>
      <c r="D800" s="25" t="s">
        <v>2316</v>
      </c>
      <c r="E800" s="43">
        <v>26</v>
      </c>
      <c r="F800" s="15">
        <v>10.01</v>
      </c>
      <c r="G800" s="3">
        <f t="shared" si="62"/>
        <v>260.26</v>
      </c>
      <c r="H800" s="48" t="str">
        <f t="shared" si="63"/>
        <v/>
      </c>
      <c r="I800" s="48" t="e">
        <f>IF(M800&lt;&gt;M801,COUNTA($G$2:G800),NA())</f>
        <v>#N/A</v>
      </c>
      <c r="J800" s="55">
        <f t="shared" si="64"/>
        <v>4.6943736562702643E-5</v>
      </c>
      <c r="K800" s="56">
        <f t="shared" si="66"/>
        <v>0.99519223339272955</v>
      </c>
      <c r="L800" s="47"/>
      <c r="M800" s="11" t="str">
        <f t="shared" si="65"/>
        <v>B</v>
      </c>
    </row>
    <row r="801" spans="1:13" x14ac:dyDescent="0.3">
      <c r="A801" s="23" t="s">
        <v>408</v>
      </c>
      <c r="B801" s="28" t="s">
        <v>1568</v>
      </c>
      <c r="C801" s="25" t="s">
        <v>2319</v>
      </c>
      <c r="D801" s="25" t="s">
        <v>2318</v>
      </c>
      <c r="E801" s="43">
        <v>13</v>
      </c>
      <c r="F801" s="15">
        <v>19.95</v>
      </c>
      <c r="G801" s="3">
        <f t="shared" si="62"/>
        <v>259.34999999999997</v>
      </c>
      <c r="H801" s="48" t="str">
        <f t="shared" si="63"/>
        <v/>
      </c>
      <c r="I801" s="48" t="e">
        <f>IF(M801&lt;&gt;M802,COUNTA($G$2:G801),NA())</f>
        <v>#N/A</v>
      </c>
      <c r="J801" s="55">
        <f t="shared" si="64"/>
        <v>4.6779597623672209E-5</v>
      </c>
      <c r="K801" s="56">
        <f t="shared" si="66"/>
        <v>0.99523901299035322</v>
      </c>
      <c r="L801" s="47"/>
      <c r="M801" s="11" t="str">
        <f t="shared" si="65"/>
        <v>B</v>
      </c>
    </row>
    <row r="802" spans="1:13" x14ac:dyDescent="0.3">
      <c r="A802" s="23" t="s">
        <v>769</v>
      </c>
      <c r="B802" s="28" t="s">
        <v>1923</v>
      </c>
      <c r="C802" s="25" t="s">
        <v>2319</v>
      </c>
      <c r="D802" s="25" t="s">
        <v>2318</v>
      </c>
      <c r="E802" s="43">
        <v>3</v>
      </c>
      <c r="F802" s="15">
        <v>85.47</v>
      </c>
      <c r="G802" s="3">
        <f t="shared" si="62"/>
        <v>256.40999999999997</v>
      </c>
      <c r="H802" s="48" t="str">
        <f t="shared" si="63"/>
        <v/>
      </c>
      <c r="I802" s="48" t="e">
        <f>IF(M802&lt;&gt;M803,COUNTA($G$2:G802),NA())</f>
        <v>#N/A</v>
      </c>
      <c r="J802" s="55">
        <f t="shared" si="64"/>
        <v>4.6249302589881595E-5</v>
      </c>
      <c r="K802" s="56">
        <f t="shared" si="66"/>
        <v>0.99528526229294312</v>
      </c>
      <c r="L802" s="47"/>
      <c r="M802" s="11" t="str">
        <f t="shared" si="65"/>
        <v>B</v>
      </c>
    </row>
    <row r="803" spans="1:13" x14ac:dyDescent="0.3">
      <c r="A803" s="23" t="s">
        <v>1094</v>
      </c>
      <c r="B803" s="28" t="s">
        <v>2245</v>
      </c>
      <c r="C803" s="25" t="s">
        <v>2326</v>
      </c>
      <c r="D803" s="25" t="s">
        <v>2316</v>
      </c>
      <c r="E803" s="43">
        <v>36</v>
      </c>
      <c r="F803" s="15">
        <v>7.03</v>
      </c>
      <c r="G803" s="3">
        <f t="shared" si="62"/>
        <v>253.08</v>
      </c>
      <c r="H803" s="48" t="str">
        <f t="shared" si="63"/>
        <v/>
      </c>
      <c r="I803" s="48" t="e">
        <f>IF(M803&lt;&gt;M804,COUNTA($G$2:G803),NA())</f>
        <v>#N/A</v>
      </c>
      <c r="J803" s="55">
        <f t="shared" si="64"/>
        <v>4.5648662296506517E-5</v>
      </c>
      <c r="K803" s="56">
        <f t="shared" si="66"/>
        <v>0.99533091095523962</v>
      </c>
      <c r="L803" s="47"/>
      <c r="M803" s="11" t="str">
        <f t="shared" si="65"/>
        <v>B</v>
      </c>
    </row>
    <row r="804" spans="1:13" x14ac:dyDescent="0.3">
      <c r="A804" s="23" t="s">
        <v>309</v>
      </c>
      <c r="B804" s="28" t="s">
        <v>1469</v>
      </c>
      <c r="C804" s="25" t="s">
        <v>2327</v>
      </c>
      <c r="D804" s="25" t="s">
        <v>2316</v>
      </c>
      <c r="E804" s="43">
        <v>25</v>
      </c>
      <c r="F804" s="15">
        <v>10.119999999999999</v>
      </c>
      <c r="G804" s="3">
        <f t="shared" si="62"/>
        <v>252.99999999999997</v>
      </c>
      <c r="H804" s="48" t="str">
        <f t="shared" si="63"/>
        <v/>
      </c>
      <c r="I804" s="48" t="e">
        <f>IF(M804&lt;&gt;M805,COUNTA($G$2:G804),NA())</f>
        <v>#N/A</v>
      </c>
      <c r="J804" s="55">
        <f t="shared" si="64"/>
        <v>4.5634232499668671E-5</v>
      </c>
      <c r="K804" s="56">
        <f t="shared" si="66"/>
        <v>0.99537654518773933</v>
      </c>
      <c r="L804" s="47"/>
      <c r="M804" s="11" t="str">
        <f t="shared" si="65"/>
        <v>B</v>
      </c>
    </row>
    <row r="805" spans="1:13" x14ac:dyDescent="0.3">
      <c r="A805" s="23" t="s">
        <v>918</v>
      </c>
      <c r="B805" s="28" t="s">
        <v>2069</v>
      </c>
      <c r="C805" s="25" t="s">
        <v>2328</v>
      </c>
      <c r="D805" s="25" t="s">
        <v>2318</v>
      </c>
      <c r="E805" s="43">
        <v>1</v>
      </c>
      <c r="F805" s="15">
        <v>249.65</v>
      </c>
      <c r="G805" s="3">
        <f t="shared" si="62"/>
        <v>249.65</v>
      </c>
      <c r="H805" s="48" t="str">
        <f t="shared" si="63"/>
        <v/>
      </c>
      <c r="I805" s="48" t="e">
        <f>IF(M805&lt;&gt;M806,COUNTA($G$2:G805),NA())</f>
        <v>#N/A</v>
      </c>
      <c r="J805" s="55">
        <f t="shared" si="64"/>
        <v>4.502998475708413E-5</v>
      </c>
      <c r="K805" s="56">
        <f t="shared" si="66"/>
        <v>0.99542157517249641</v>
      </c>
      <c r="L805" s="47"/>
      <c r="M805" s="11" t="str">
        <f t="shared" si="65"/>
        <v>B</v>
      </c>
    </row>
    <row r="806" spans="1:13" x14ac:dyDescent="0.3">
      <c r="A806" s="23" t="s">
        <v>867</v>
      </c>
      <c r="B806" s="28" t="s">
        <v>2018</v>
      </c>
      <c r="C806" s="25" t="s">
        <v>2330</v>
      </c>
      <c r="D806" s="25" t="s">
        <v>2316</v>
      </c>
      <c r="E806" s="43">
        <v>31</v>
      </c>
      <c r="F806" s="15">
        <v>8.0399999999999991</v>
      </c>
      <c r="G806" s="3">
        <f t="shared" si="62"/>
        <v>249.23999999999998</v>
      </c>
      <c r="H806" s="48" t="str">
        <f t="shared" si="63"/>
        <v/>
      </c>
      <c r="I806" s="48" t="e">
        <f>IF(M806&lt;&gt;M807,COUNTA($G$2:G806),NA())</f>
        <v>#N/A</v>
      </c>
      <c r="J806" s="55">
        <f t="shared" si="64"/>
        <v>4.4956032048290197E-5</v>
      </c>
      <c r="K806" s="56">
        <f t="shared" si="66"/>
        <v>0.99546653120454465</v>
      </c>
      <c r="L806" s="47"/>
      <c r="M806" s="11" t="str">
        <f t="shared" si="65"/>
        <v>B</v>
      </c>
    </row>
    <row r="807" spans="1:13" x14ac:dyDescent="0.3">
      <c r="A807" s="23" t="s">
        <v>317</v>
      </c>
      <c r="B807" s="28" t="s">
        <v>1477</v>
      </c>
      <c r="C807" s="25" t="s">
        <v>2319</v>
      </c>
      <c r="D807" s="25" t="s">
        <v>2318</v>
      </c>
      <c r="E807" s="43">
        <v>89</v>
      </c>
      <c r="F807" s="15">
        <v>2.8</v>
      </c>
      <c r="G807" s="3">
        <f t="shared" si="62"/>
        <v>249.2</v>
      </c>
      <c r="H807" s="48" t="str">
        <f t="shared" si="63"/>
        <v/>
      </c>
      <c r="I807" s="48" t="e">
        <f>IF(M807&lt;&gt;M808,COUNTA($G$2:G807),NA())</f>
        <v>#N/A</v>
      </c>
      <c r="J807" s="55">
        <f t="shared" si="64"/>
        <v>4.4948817149871278E-5</v>
      </c>
      <c r="K807" s="56">
        <f t="shared" si="66"/>
        <v>0.99551148002169454</v>
      </c>
      <c r="L807" s="47"/>
      <c r="M807" s="11" t="str">
        <f t="shared" si="65"/>
        <v>B</v>
      </c>
    </row>
    <row r="808" spans="1:13" x14ac:dyDescent="0.3">
      <c r="A808" s="23" t="s">
        <v>247</v>
      </c>
      <c r="B808" s="28" t="s">
        <v>1407</v>
      </c>
      <c r="C808" s="25" t="s">
        <v>2326</v>
      </c>
      <c r="D808" s="25" t="s">
        <v>2316</v>
      </c>
      <c r="E808" s="43">
        <v>15</v>
      </c>
      <c r="F808" s="15">
        <v>16.52</v>
      </c>
      <c r="G808" s="3">
        <f t="shared" si="62"/>
        <v>247.79999999999998</v>
      </c>
      <c r="H808" s="48" t="str">
        <f t="shared" si="63"/>
        <v/>
      </c>
      <c r="I808" s="48" t="e">
        <f>IF(M808&lt;&gt;M809,COUNTA($G$2:G808),NA())</f>
        <v>#N/A</v>
      </c>
      <c r="J808" s="55">
        <f t="shared" si="64"/>
        <v>4.4696295705209078E-5</v>
      </c>
      <c r="K808" s="56">
        <f t="shared" si="66"/>
        <v>0.99555617631739979</v>
      </c>
      <c r="L808" s="47"/>
      <c r="M808" s="11" t="str">
        <f t="shared" si="65"/>
        <v>B</v>
      </c>
    </row>
    <row r="809" spans="1:13" x14ac:dyDescent="0.3">
      <c r="A809" s="23" t="s">
        <v>199</v>
      </c>
      <c r="B809" s="28" t="s">
        <v>1360</v>
      </c>
      <c r="C809" s="25" t="s">
        <v>2319</v>
      </c>
      <c r="D809" s="25" t="s">
        <v>2318</v>
      </c>
      <c r="E809" s="43">
        <v>1</v>
      </c>
      <c r="F809" s="15">
        <v>246.96</v>
      </c>
      <c r="G809" s="3">
        <f t="shared" si="62"/>
        <v>246.96</v>
      </c>
      <c r="H809" s="48" t="str">
        <f t="shared" si="63"/>
        <v/>
      </c>
      <c r="I809" s="48" t="e">
        <f>IF(M809&lt;&gt;M810,COUNTA($G$2:G809),NA())</f>
        <v>#N/A</v>
      </c>
      <c r="J809" s="55">
        <f t="shared" si="64"/>
        <v>4.4544782838411763E-5</v>
      </c>
      <c r="K809" s="56">
        <f t="shared" si="66"/>
        <v>0.99560072110023823</v>
      </c>
      <c r="L809" s="47"/>
      <c r="M809" s="11" t="str">
        <f t="shared" si="65"/>
        <v>B</v>
      </c>
    </row>
    <row r="810" spans="1:13" x14ac:dyDescent="0.3">
      <c r="A810" s="23" t="s">
        <v>378</v>
      </c>
      <c r="B810" s="28" t="s">
        <v>1538</v>
      </c>
      <c r="C810" s="25" t="s">
        <v>2326</v>
      </c>
      <c r="D810" s="25" t="s">
        <v>2316</v>
      </c>
      <c r="E810" s="43">
        <v>5</v>
      </c>
      <c r="F810" s="15">
        <v>49.07</v>
      </c>
      <c r="G810" s="3">
        <f t="shared" si="62"/>
        <v>245.35</v>
      </c>
      <c r="H810" s="48" t="str">
        <f t="shared" si="63"/>
        <v/>
      </c>
      <c r="I810" s="48" t="e">
        <f>IF(M810&lt;&gt;M811,COUNTA($G$2:G810),NA())</f>
        <v>#N/A</v>
      </c>
      <c r="J810" s="55">
        <f t="shared" si="64"/>
        <v>4.4254383177050236E-5</v>
      </c>
      <c r="K810" s="56">
        <f t="shared" si="66"/>
        <v>0.99564497548341524</v>
      </c>
      <c r="L810" s="47"/>
      <c r="M810" s="11" t="str">
        <f t="shared" si="65"/>
        <v>B</v>
      </c>
    </row>
    <row r="811" spans="1:13" x14ac:dyDescent="0.3">
      <c r="A811" s="23" t="s">
        <v>1098</v>
      </c>
      <c r="B811" s="28" t="s">
        <v>2249</v>
      </c>
      <c r="C811" s="25" t="s">
        <v>2319</v>
      </c>
      <c r="D811" s="25" t="s">
        <v>2318</v>
      </c>
      <c r="E811" s="43">
        <v>5</v>
      </c>
      <c r="F811" s="15">
        <v>48.8</v>
      </c>
      <c r="G811" s="3">
        <f t="shared" si="62"/>
        <v>244</v>
      </c>
      <c r="H811" s="48" t="str">
        <f t="shared" si="63"/>
        <v/>
      </c>
      <c r="I811" s="48" t="e">
        <f>IF(M811&lt;&gt;M812,COUNTA($G$2:G811),NA())</f>
        <v>#N/A</v>
      </c>
      <c r="J811" s="55">
        <f t="shared" si="64"/>
        <v>4.4010880355411685E-5</v>
      </c>
      <c r="K811" s="56">
        <f t="shared" si="66"/>
        <v>0.99568898636377068</v>
      </c>
      <c r="L811" s="47"/>
      <c r="M811" s="11" t="str">
        <f t="shared" si="65"/>
        <v>B</v>
      </c>
    </row>
    <row r="812" spans="1:13" x14ac:dyDescent="0.3">
      <c r="A812" s="23" t="s">
        <v>700</v>
      </c>
      <c r="B812" s="28" t="s">
        <v>1854</v>
      </c>
      <c r="C812" s="25" t="s">
        <v>2319</v>
      </c>
      <c r="D812" s="25" t="s">
        <v>2316</v>
      </c>
      <c r="E812" s="43">
        <v>3</v>
      </c>
      <c r="F812" s="15">
        <v>81.14</v>
      </c>
      <c r="G812" s="3">
        <f t="shared" si="62"/>
        <v>243.42000000000002</v>
      </c>
      <c r="H812" s="48" t="str">
        <f t="shared" si="63"/>
        <v/>
      </c>
      <c r="I812" s="48" t="e">
        <f>IF(M812&lt;&gt;M813,COUNTA($G$2:G812),NA())</f>
        <v>#N/A</v>
      </c>
      <c r="J812" s="55">
        <f t="shared" si="64"/>
        <v>4.3906264328337351E-5</v>
      </c>
      <c r="K812" s="56">
        <f t="shared" si="66"/>
        <v>0.99573289262809905</v>
      </c>
      <c r="L812" s="47"/>
      <c r="M812" s="11" t="str">
        <f t="shared" si="65"/>
        <v>B</v>
      </c>
    </row>
    <row r="813" spans="1:13" x14ac:dyDescent="0.3">
      <c r="A813" s="23" t="s">
        <v>599</v>
      </c>
      <c r="B813" s="28" t="s">
        <v>1757</v>
      </c>
      <c r="C813" s="25" t="s">
        <v>2338</v>
      </c>
      <c r="D813" s="25" t="s">
        <v>2316</v>
      </c>
      <c r="E813" s="43">
        <v>6</v>
      </c>
      <c r="F813" s="15">
        <v>39.96</v>
      </c>
      <c r="G813" s="3">
        <f t="shared" si="62"/>
        <v>239.76</v>
      </c>
      <c r="H813" s="48" t="str">
        <f t="shared" si="63"/>
        <v/>
      </c>
      <c r="I813" s="48" t="e">
        <f>IF(M813&lt;&gt;M814,COUNTA($G$2:G813),NA())</f>
        <v>#N/A</v>
      </c>
      <c r="J813" s="55">
        <f t="shared" si="64"/>
        <v>4.3246101123006167E-5</v>
      </c>
      <c r="K813" s="56">
        <f t="shared" si="66"/>
        <v>0.9957761387292221</v>
      </c>
      <c r="L813" s="47"/>
      <c r="M813" s="11" t="str">
        <f t="shared" si="65"/>
        <v>B</v>
      </c>
    </row>
    <row r="814" spans="1:13" x14ac:dyDescent="0.3">
      <c r="A814" s="23" t="s">
        <v>725</v>
      </c>
      <c r="B814" s="28" t="s">
        <v>1879</v>
      </c>
      <c r="C814" s="25" t="s">
        <v>2319</v>
      </c>
      <c r="D814" s="25" t="s">
        <v>2318</v>
      </c>
      <c r="E814" s="43">
        <v>5</v>
      </c>
      <c r="F814" s="15">
        <v>47.89</v>
      </c>
      <c r="G814" s="3">
        <f t="shared" si="62"/>
        <v>239.45</v>
      </c>
      <c r="H814" s="48" t="str">
        <f t="shared" si="63"/>
        <v/>
      </c>
      <c r="I814" s="48" t="e">
        <f>IF(M814&lt;&gt;M815,COUNTA($G$2:G814),NA())</f>
        <v>#N/A</v>
      </c>
      <c r="J814" s="55">
        <f t="shared" si="64"/>
        <v>4.3190185660259537E-5</v>
      </c>
      <c r="K814" s="56">
        <f t="shared" si="66"/>
        <v>0.99581932891488234</v>
      </c>
      <c r="L814" s="47"/>
      <c r="M814" s="11" t="str">
        <f t="shared" si="65"/>
        <v>B</v>
      </c>
    </row>
    <row r="815" spans="1:13" x14ac:dyDescent="0.3">
      <c r="A815" s="23" t="s">
        <v>148</v>
      </c>
      <c r="B815" s="28" t="s">
        <v>1309</v>
      </c>
      <c r="C815" s="25" t="s">
        <v>2330</v>
      </c>
      <c r="D815" s="25" t="s">
        <v>2316</v>
      </c>
      <c r="E815" s="43">
        <v>20</v>
      </c>
      <c r="F815" s="15">
        <v>11.97</v>
      </c>
      <c r="G815" s="3">
        <f t="shared" si="62"/>
        <v>239.4</v>
      </c>
      <c r="H815" s="48" t="str">
        <f t="shared" si="63"/>
        <v/>
      </c>
      <c r="I815" s="48" t="e">
        <f>IF(M815&lt;&gt;M816,COUNTA($G$2:G815),NA())</f>
        <v>#N/A</v>
      </c>
      <c r="J815" s="55">
        <f t="shared" si="64"/>
        <v>4.3181167037235896E-5</v>
      </c>
      <c r="K815" s="56">
        <f t="shared" si="66"/>
        <v>0.99586251008191962</v>
      </c>
      <c r="L815" s="47"/>
      <c r="M815" s="11" t="str">
        <f t="shared" si="65"/>
        <v>B</v>
      </c>
    </row>
    <row r="816" spans="1:13" x14ac:dyDescent="0.3">
      <c r="A816" s="23" t="s">
        <v>194</v>
      </c>
      <c r="B816" s="29" t="s">
        <v>1355</v>
      </c>
      <c r="C816" s="25" t="s">
        <v>2330</v>
      </c>
      <c r="D816" s="25" t="s">
        <v>2316</v>
      </c>
      <c r="E816" s="43">
        <v>7</v>
      </c>
      <c r="F816" s="15">
        <v>34.06</v>
      </c>
      <c r="G816" s="3">
        <f t="shared" si="62"/>
        <v>238.42000000000002</v>
      </c>
      <c r="H816" s="48" t="str">
        <f t="shared" si="63"/>
        <v/>
      </c>
      <c r="I816" s="48" t="e">
        <f>IF(M816&lt;&gt;M817,COUNTA($G$2:G816),NA())</f>
        <v>#N/A</v>
      </c>
      <c r="J816" s="55">
        <f t="shared" si="64"/>
        <v>4.3004402025972358E-5</v>
      </c>
      <c r="K816" s="56">
        <f t="shared" si="66"/>
        <v>0.9959055144839456</v>
      </c>
      <c r="L816" s="47"/>
      <c r="M816" s="11" t="str">
        <f t="shared" si="65"/>
        <v>B</v>
      </c>
    </row>
    <row r="817" spans="1:13" x14ac:dyDescent="0.3">
      <c r="A817" s="23" t="s">
        <v>1072</v>
      </c>
      <c r="B817" s="28" t="s">
        <v>2223</v>
      </c>
      <c r="C817" s="25" t="s">
        <v>2319</v>
      </c>
      <c r="D817" s="25" t="s">
        <v>2316</v>
      </c>
      <c r="E817" s="43">
        <v>4</v>
      </c>
      <c r="F817" s="15">
        <v>59.4</v>
      </c>
      <c r="G817" s="3">
        <f t="shared" si="62"/>
        <v>237.6</v>
      </c>
      <c r="H817" s="48" t="str">
        <f t="shared" si="63"/>
        <v/>
      </c>
      <c r="I817" s="48" t="e">
        <f>IF(M817&lt;&gt;M818,COUNTA($G$2:G817),NA())</f>
        <v>#N/A</v>
      </c>
      <c r="J817" s="55">
        <f t="shared" si="64"/>
        <v>4.2856496608384492E-5</v>
      </c>
      <c r="K817" s="56">
        <f t="shared" si="66"/>
        <v>0.995948370980554</v>
      </c>
      <c r="L817" s="47"/>
      <c r="M817" s="11" t="str">
        <f t="shared" si="65"/>
        <v>B</v>
      </c>
    </row>
    <row r="818" spans="1:13" x14ac:dyDescent="0.3">
      <c r="A818" s="23" t="s">
        <v>196</v>
      </c>
      <c r="B818" s="28" t="s">
        <v>1357</v>
      </c>
      <c r="C818" s="25" t="s">
        <v>2319</v>
      </c>
      <c r="D818" s="25" t="s">
        <v>2318</v>
      </c>
      <c r="E818" s="43">
        <v>2</v>
      </c>
      <c r="F818" s="15">
        <v>118.02</v>
      </c>
      <c r="G818" s="3">
        <f t="shared" si="62"/>
        <v>236.04</v>
      </c>
      <c r="H818" s="48" t="str">
        <f t="shared" si="63"/>
        <v/>
      </c>
      <c r="I818" s="48" t="e">
        <f>IF(M818&lt;&gt;M819,COUNTA($G$2:G818),NA())</f>
        <v>#N/A</v>
      </c>
      <c r="J818" s="55">
        <f t="shared" si="64"/>
        <v>4.2575115570046613E-5</v>
      </c>
      <c r="K818" s="56">
        <f t="shared" si="66"/>
        <v>0.99599094609612404</v>
      </c>
      <c r="L818" s="47"/>
      <c r="M818" s="11" t="str">
        <f t="shared" si="65"/>
        <v>B</v>
      </c>
    </row>
    <row r="819" spans="1:13" x14ac:dyDescent="0.3">
      <c r="A819" s="23" t="s">
        <v>760</v>
      </c>
      <c r="B819" s="28" t="s">
        <v>1914</v>
      </c>
      <c r="C819" s="25" t="s">
        <v>2319</v>
      </c>
      <c r="D819" s="25" t="s">
        <v>2318</v>
      </c>
      <c r="E819" s="43">
        <v>1</v>
      </c>
      <c r="F819" s="15">
        <v>235.33</v>
      </c>
      <c r="G819" s="3">
        <f t="shared" si="62"/>
        <v>235.33</v>
      </c>
      <c r="H819" s="48" t="str">
        <f t="shared" si="63"/>
        <v/>
      </c>
      <c r="I819" s="48" t="e">
        <f>IF(M819&lt;&gt;M820,COUNTA($G$2:G819),NA())</f>
        <v>#N/A</v>
      </c>
      <c r="J819" s="55">
        <f t="shared" si="64"/>
        <v>4.2447051123110792E-5</v>
      </c>
      <c r="K819" s="56">
        <f t="shared" si="66"/>
        <v>0.99603339314724715</v>
      </c>
      <c r="L819" s="47"/>
      <c r="M819" s="11" t="str">
        <f t="shared" si="65"/>
        <v>B</v>
      </c>
    </row>
    <row r="820" spans="1:13" x14ac:dyDescent="0.3">
      <c r="A820" s="23" t="s">
        <v>507</v>
      </c>
      <c r="B820" s="28" t="s">
        <v>1665</v>
      </c>
      <c r="C820" s="25" t="s">
        <v>2320</v>
      </c>
      <c r="D820" s="25" t="s">
        <v>2317</v>
      </c>
      <c r="E820" s="43">
        <v>2</v>
      </c>
      <c r="F820" s="15">
        <v>117.07</v>
      </c>
      <c r="G820" s="3">
        <f t="shared" si="62"/>
        <v>234.14</v>
      </c>
      <c r="H820" s="48" t="str">
        <f t="shared" si="63"/>
        <v/>
      </c>
      <c r="I820" s="48" t="e">
        <f>IF(M820&lt;&gt;M821,COUNTA($G$2:G820),NA())</f>
        <v>#N/A</v>
      </c>
      <c r="J820" s="55">
        <f t="shared" si="64"/>
        <v>4.2232407895147913E-5</v>
      </c>
      <c r="K820" s="56">
        <f t="shared" si="66"/>
        <v>0.99607562555514229</v>
      </c>
      <c r="L820" s="47"/>
      <c r="M820" s="11" t="str">
        <f t="shared" si="65"/>
        <v>B</v>
      </c>
    </row>
    <row r="821" spans="1:13" x14ac:dyDescent="0.3">
      <c r="A821" s="23" t="s">
        <v>255</v>
      </c>
      <c r="B821" s="28" t="s">
        <v>1415</v>
      </c>
      <c r="C821" s="25" t="s">
        <v>2329</v>
      </c>
      <c r="D821" s="25" t="s">
        <v>2316</v>
      </c>
      <c r="E821" s="43">
        <v>39</v>
      </c>
      <c r="F821" s="15">
        <v>6</v>
      </c>
      <c r="G821" s="3">
        <f t="shared" si="62"/>
        <v>234</v>
      </c>
      <c r="H821" s="48" t="str">
        <f t="shared" si="63"/>
        <v/>
      </c>
      <c r="I821" s="48" t="e">
        <f>IF(M821&lt;&gt;M822,COUNTA($G$2:G821),NA())</f>
        <v>#N/A</v>
      </c>
      <c r="J821" s="55">
        <f t="shared" si="64"/>
        <v>4.2207155750681698E-5</v>
      </c>
      <c r="K821" s="56">
        <f t="shared" si="66"/>
        <v>0.99611783271089294</v>
      </c>
      <c r="L821" s="47"/>
      <c r="M821" s="11" t="str">
        <f t="shared" si="65"/>
        <v>B</v>
      </c>
    </row>
    <row r="822" spans="1:13" x14ac:dyDescent="0.3">
      <c r="A822" s="23" t="s">
        <v>858</v>
      </c>
      <c r="B822" s="28" t="s">
        <v>2009</v>
      </c>
      <c r="C822" s="25" t="s">
        <v>2319</v>
      </c>
      <c r="D822" s="25" t="s">
        <v>2318</v>
      </c>
      <c r="E822" s="43">
        <v>3</v>
      </c>
      <c r="F822" s="15">
        <v>77.73</v>
      </c>
      <c r="G822" s="3">
        <f t="shared" si="62"/>
        <v>233.19</v>
      </c>
      <c r="H822" s="48" t="str">
        <f t="shared" si="63"/>
        <v/>
      </c>
      <c r="I822" s="48" t="e">
        <f>IF(M822&lt;&gt;M823,COUNTA($G$2:G822),NA())</f>
        <v>#N/A</v>
      </c>
      <c r="J822" s="55">
        <f t="shared" si="64"/>
        <v>4.2061054057698567E-5</v>
      </c>
      <c r="K822" s="56">
        <f t="shared" si="66"/>
        <v>0.99615989376495062</v>
      </c>
      <c r="L822" s="47"/>
      <c r="M822" s="11" t="str">
        <f t="shared" si="65"/>
        <v>B</v>
      </c>
    </row>
    <row r="823" spans="1:13" x14ac:dyDescent="0.3">
      <c r="A823" s="23" t="s">
        <v>801</v>
      </c>
      <c r="B823" s="28" t="s">
        <v>1955</v>
      </c>
      <c r="C823" s="25" t="s">
        <v>2325</v>
      </c>
      <c r="D823" s="25" t="s">
        <v>2317</v>
      </c>
      <c r="E823" s="43">
        <v>1</v>
      </c>
      <c r="F823" s="15">
        <v>232.92</v>
      </c>
      <c r="G823" s="3">
        <f t="shared" si="62"/>
        <v>232.92</v>
      </c>
      <c r="H823" s="48" t="str">
        <f t="shared" si="63"/>
        <v/>
      </c>
      <c r="I823" s="48" t="e">
        <f>IF(M823&lt;&gt;M824,COUNTA($G$2:G823),NA())</f>
        <v>#N/A</v>
      </c>
      <c r="J823" s="55">
        <f t="shared" si="64"/>
        <v>4.2012353493370856E-5</v>
      </c>
      <c r="K823" s="56">
        <f t="shared" si="66"/>
        <v>0.99620190611844395</v>
      </c>
      <c r="L823" s="47"/>
      <c r="M823" s="11" t="str">
        <f t="shared" si="65"/>
        <v>B</v>
      </c>
    </row>
    <row r="824" spans="1:13" x14ac:dyDescent="0.3">
      <c r="A824" s="23" t="s">
        <v>626</v>
      </c>
      <c r="B824" s="28" t="s">
        <v>1783</v>
      </c>
      <c r="C824" s="25" t="s">
        <v>2319</v>
      </c>
      <c r="D824" s="25" t="s">
        <v>2318</v>
      </c>
      <c r="E824" s="43">
        <v>3</v>
      </c>
      <c r="F824" s="15">
        <v>77.59</v>
      </c>
      <c r="G824" s="3">
        <f t="shared" si="62"/>
        <v>232.77</v>
      </c>
      <c r="H824" s="48" t="str">
        <f t="shared" si="63"/>
        <v/>
      </c>
      <c r="I824" s="48" t="e">
        <f>IF(M824&lt;&gt;M825,COUNTA($G$2:G824),NA())</f>
        <v>#N/A</v>
      </c>
      <c r="J824" s="55">
        <f t="shared" si="64"/>
        <v>4.1985297624299912E-5</v>
      </c>
      <c r="K824" s="56">
        <f t="shared" si="66"/>
        <v>0.99624389141606828</v>
      </c>
      <c r="L824" s="47"/>
      <c r="M824" s="11" t="str">
        <f t="shared" si="65"/>
        <v>B</v>
      </c>
    </row>
    <row r="825" spans="1:13" x14ac:dyDescent="0.3">
      <c r="A825" s="23" t="s">
        <v>646</v>
      </c>
      <c r="B825" s="28" t="s">
        <v>1800</v>
      </c>
      <c r="C825" s="25" t="s">
        <v>2319</v>
      </c>
      <c r="D825" s="25" t="s">
        <v>2316</v>
      </c>
      <c r="E825" s="43">
        <v>2</v>
      </c>
      <c r="F825" s="15">
        <v>115.64</v>
      </c>
      <c r="G825" s="3">
        <f t="shared" si="62"/>
        <v>231.28</v>
      </c>
      <c r="H825" s="48" t="str">
        <f t="shared" si="63"/>
        <v/>
      </c>
      <c r="I825" s="48" t="e">
        <f>IF(M825&lt;&gt;M826,COUNTA($G$2:G825),NA())</f>
        <v>#N/A</v>
      </c>
      <c r="J825" s="55">
        <f t="shared" si="64"/>
        <v>4.1716542658195145E-5</v>
      </c>
      <c r="K825" s="56">
        <f t="shared" si="66"/>
        <v>0.99628560795872645</v>
      </c>
      <c r="L825" s="47"/>
      <c r="M825" s="11" t="str">
        <f t="shared" si="65"/>
        <v>B</v>
      </c>
    </row>
    <row r="826" spans="1:13" x14ac:dyDescent="0.3">
      <c r="A826" s="23" t="s">
        <v>1018</v>
      </c>
      <c r="B826" s="28" t="s">
        <v>2169</v>
      </c>
      <c r="C826" s="25" t="s">
        <v>2319</v>
      </c>
      <c r="D826" s="25" t="s">
        <v>2318</v>
      </c>
      <c r="E826" s="43">
        <v>6</v>
      </c>
      <c r="F826" s="15">
        <v>38.159999999999997</v>
      </c>
      <c r="G826" s="3">
        <f t="shared" si="62"/>
        <v>228.95999999999998</v>
      </c>
      <c r="H826" s="48" t="str">
        <f t="shared" si="63"/>
        <v/>
      </c>
      <c r="I826" s="48" t="e">
        <f>IF(M826&lt;&gt;M827,COUNTA($G$2:G826),NA())</f>
        <v>#N/A</v>
      </c>
      <c r="J826" s="55">
        <f t="shared" si="64"/>
        <v>4.1298078549897784E-5</v>
      </c>
      <c r="K826" s="56">
        <f t="shared" si="66"/>
        <v>0.99632690603727636</v>
      </c>
      <c r="L826" s="47"/>
      <c r="M826" s="11" t="str">
        <f t="shared" si="65"/>
        <v>B</v>
      </c>
    </row>
    <row r="827" spans="1:13" x14ac:dyDescent="0.3">
      <c r="A827" s="23" t="s">
        <v>873</v>
      </c>
      <c r="B827" s="28" t="s">
        <v>2024</v>
      </c>
      <c r="C827" s="25" t="s">
        <v>2319</v>
      </c>
      <c r="D827" s="25" t="s">
        <v>2318</v>
      </c>
      <c r="E827" s="43">
        <v>6</v>
      </c>
      <c r="F827" s="15">
        <v>38.119999999999997</v>
      </c>
      <c r="G827" s="3">
        <f t="shared" si="62"/>
        <v>228.71999999999997</v>
      </c>
      <c r="H827" s="48" t="str">
        <f t="shared" si="63"/>
        <v/>
      </c>
      <c r="I827" s="48" t="e">
        <f>IF(M827&lt;&gt;M828,COUNTA($G$2:G827),NA())</f>
        <v>#N/A</v>
      </c>
      <c r="J827" s="55">
        <f t="shared" si="64"/>
        <v>4.1254789159384258E-5</v>
      </c>
      <c r="K827" s="56">
        <f t="shared" si="66"/>
        <v>0.99636816082643576</v>
      </c>
      <c r="L827" s="47"/>
      <c r="M827" s="11" t="str">
        <f t="shared" si="65"/>
        <v>B</v>
      </c>
    </row>
    <row r="828" spans="1:13" x14ac:dyDescent="0.3">
      <c r="A828" s="23" t="s">
        <v>1142</v>
      </c>
      <c r="B828" s="29" t="s">
        <v>2293</v>
      </c>
      <c r="C828" s="25" t="s">
        <v>2320</v>
      </c>
      <c r="D828" s="25" t="s">
        <v>2317</v>
      </c>
      <c r="E828" s="43">
        <v>1</v>
      </c>
      <c r="F828" s="15">
        <v>226.86</v>
      </c>
      <c r="G828" s="3">
        <f t="shared" si="62"/>
        <v>226.86</v>
      </c>
      <c r="H828" s="48" t="str">
        <f t="shared" si="63"/>
        <v/>
      </c>
      <c r="I828" s="48" t="e">
        <f>IF(M828&lt;&gt;M829,COUNTA($G$2:G828),NA())</f>
        <v>#N/A</v>
      </c>
      <c r="J828" s="55">
        <f t="shared" si="64"/>
        <v>4.0919296382904492E-5</v>
      </c>
      <c r="K828" s="56">
        <f t="shared" si="66"/>
        <v>0.9964090801228187</v>
      </c>
      <c r="L828" s="47"/>
      <c r="M828" s="11" t="str">
        <f t="shared" si="65"/>
        <v>B</v>
      </c>
    </row>
    <row r="829" spans="1:13" x14ac:dyDescent="0.3">
      <c r="A829" s="23" t="s">
        <v>914</v>
      </c>
      <c r="B829" s="28" t="s">
        <v>2065</v>
      </c>
      <c r="C829" s="25" t="s">
        <v>2353</v>
      </c>
      <c r="D829" s="25" t="s">
        <v>2318</v>
      </c>
      <c r="E829" s="43">
        <v>13</v>
      </c>
      <c r="F829" s="15">
        <v>17.239999999999998</v>
      </c>
      <c r="G829" s="3">
        <f t="shared" si="62"/>
        <v>224.11999999999998</v>
      </c>
      <c r="H829" s="48" t="str">
        <f t="shared" si="63"/>
        <v/>
      </c>
      <c r="I829" s="48" t="e">
        <f>IF(M829&lt;&gt;M830,COUNTA($G$2:G829),NA())</f>
        <v>#N/A</v>
      </c>
      <c r="J829" s="55">
        <f t="shared" si="64"/>
        <v>4.0425075841208469E-5</v>
      </c>
      <c r="K829" s="56">
        <f t="shared" si="66"/>
        <v>0.99644950519865993</v>
      </c>
      <c r="L829" s="47"/>
      <c r="M829" s="11" t="str">
        <f t="shared" si="65"/>
        <v>B</v>
      </c>
    </row>
    <row r="830" spans="1:13" x14ac:dyDescent="0.3">
      <c r="A830" s="23" t="s">
        <v>1070</v>
      </c>
      <c r="B830" s="28" t="s">
        <v>2221</v>
      </c>
      <c r="C830" s="25" t="s">
        <v>2330</v>
      </c>
      <c r="D830" s="25" t="s">
        <v>2316</v>
      </c>
      <c r="E830" s="43">
        <v>28</v>
      </c>
      <c r="F830" s="15">
        <v>7.99</v>
      </c>
      <c r="G830" s="3">
        <f t="shared" si="62"/>
        <v>223.72</v>
      </c>
      <c r="H830" s="48" t="str">
        <f t="shared" si="63"/>
        <v/>
      </c>
      <c r="I830" s="48" t="e">
        <f>IF(M830&lt;&gt;M831,COUNTA($G$2:G830),NA())</f>
        <v>#N/A</v>
      </c>
      <c r="J830" s="55">
        <f t="shared" si="64"/>
        <v>4.0352926857019272E-5</v>
      </c>
      <c r="K830" s="56">
        <f t="shared" si="66"/>
        <v>0.99648985812551694</v>
      </c>
      <c r="L830" s="47"/>
      <c r="M830" s="11" t="str">
        <f t="shared" si="65"/>
        <v>B</v>
      </c>
    </row>
    <row r="831" spans="1:13" x14ac:dyDescent="0.3">
      <c r="A831" s="23" t="s">
        <v>256</v>
      </c>
      <c r="B831" s="29" t="s">
        <v>1416</v>
      </c>
      <c r="C831" s="25" t="s">
        <v>2344</v>
      </c>
      <c r="D831" s="25" t="s">
        <v>2316</v>
      </c>
      <c r="E831" s="43">
        <v>79</v>
      </c>
      <c r="F831" s="15">
        <v>2.81</v>
      </c>
      <c r="G831" s="3">
        <f t="shared" si="62"/>
        <v>221.99</v>
      </c>
      <c r="H831" s="48" t="str">
        <f t="shared" si="63"/>
        <v/>
      </c>
      <c r="I831" s="48" t="e">
        <f>IF(M831&lt;&gt;M832,COUNTA($G$2:G831),NA())</f>
        <v>#N/A</v>
      </c>
      <c r="J831" s="55">
        <f t="shared" si="64"/>
        <v>4.0040882500400986E-5</v>
      </c>
      <c r="K831" s="56">
        <f t="shared" si="66"/>
        <v>0.99652989900801736</v>
      </c>
      <c r="L831" s="47"/>
      <c r="M831" s="11" t="str">
        <f t="shared" si="65"/>
        <v>B</v>
      </c>
    </row>
    <row r="832" spans="1:13" x14ac:dyDescent="0.3">
      <c r="A832" s="23" t="s">
        <v>917</v>
      </c>
      <c r="B832" s="28" t="s">
        <v>2068</v>
      </c>
      <c r="C832" s="25" t="s">
        <v>2319</v>
      </c>
      <c r="D832" s="25" t="s">
        <v>2318</v>
      </c>
      <c r="E832" s="43">
        <v>4</v>
      </c>
      <c r="F832" s="15">
        <v>55.44</v>
      </c>
      <c r="G832" s="3">
        <f t="shared" si="62"/>
        <v>221.76</v>
      </c>
      <c r="H832" s="48" t="str">
        <f t="shared" si="63"/>
        <v/>
      </c>
      <c r="I832" s="48" t="e">
        <f>IF(M832&lt;&gt;M833,COUNTA($G$2:G832),NA())</f>
        <v>#N/A</v>
      </c>
      <c r="J832" s="55">
        <f t="shared" si="64"/>
        <v>3.9999396834492195E-5</v>
      </c>
      <c r="K832" s="56">
        <f t="shared" si="66"/>
        <v>0.99656989840485188</v>
      </c>
      <c r="L832" s="47"/>
      <c r="M832" s="11" t="str">
        <f t="shared" si="65"/>
        <v>B</v>
      </c>
    </row>
    <row r="833" spans="1:13" x14ac:dyDescent="0.3">
      <c r="A833" s="23" t="s">
        <v>429</v>
      </c>
      <c r="B833" s="28" t="s">
        <v>1589</v>
      </c>
      <c r="C833" s="25" t="s">
        <v>2345</v>
      </c>
      <c r="D833" s="25" t="s">
        <v>2316</v>
      </c>
      <c r="E833" s="43">
        <v>13</v>
      </c>
      <c r="F833" s="15">
        <v>16.97</v>
      </c>
      <c r="G833" s="3">
        <f t="shared" si="62"/>
        <v>220.60999999999999</v>
      </c>
      <c r="H833" s="48" t="str">
        <f t="shared" si="63"/>
        <v/>
      </c>
      <c r="I833" s="48" t="e">
        <f>IF(M833&lt;&gt;M834,COUNTA($G$2:G833),NA())</f>
        <v>#N/A</v>
      </c>
      <c r="J833" s="55">
        <f t="shared" si="64"/>
        <v>3.9791968504948243E-5</v>
      </c>
      <c r="K833" s="56">
        <f t="shared" si="66"/>
        <v>0.99660969037335678</v>
      </c>
      <c r="L833" s="47"/>
      <c r="M833" s="11" t="str">
        <f t="shared" si="65"/>
        <v>B</v>
      </c>
    </row>
    <row r="834" spans="1:13" x14ac:dyDescent="0.3">
      <c r="A834" s="23" t="s">
        <v>1033</v>
      </c>
      <c r="B834" s="28" t="s">
        <v>2184</v>
      </c>
      <c r="C834" s="25" t="s">
        <v>2328</v>
      </c>
      <c r="D834" s="25" t="s">
        <v>2318</v>
      </c>
      <c r="E834" s="43">
        <v>9</v>
      </c>
      <c r="F834" s="15">
        <v>24.46</v>
      </c>
      <c r="G834" s="3">
        <f t="shared" ref="G834:G897" si="67">E834*F834</f>
        <v>220.14000000000001</v>
      </c>
      <c r="H834" s="48" t="str">
        <f t="shared" si="63"/>
        <v/>
      </c>
      <c r="I834" s="48" t="e">
        <f>IF(M834&lt;&gt;M835,COUNTA($G$2:G834),NA())</f>
        <v>#N/A</v>
      </c>
      <c r="J834" s="55">
        <f t="shared" si="64"/>
        <v>3.970719344852594E-5</v>
      </c>
      <c r="K834" s="56">
        <f t="shared" si="66"/>
        <v>0.99664939756680526</v>
      </c>
      <c r="L834" s="47"/>
      <c r="M834" s="11" t="str">
        <f t="shared" si="65"/>
        <v>B</v>
      </c>
    </row>
    <row r="835" spans="1:13" x14ac:dyDescent="0.3">
      <c r="A835" s="23" t="s">
        <v>592</v>
      </c>
      <c r="B835" s="28" t="s">
        <v>1750</v>
      </c>
      <c r="C835" s="25" t="s">
        <v>2319</v>
      </c>
      <c r="D835" s="25" t="s">
        <v>2318</v>
      </c>
      <c r="E835" s="43">
        <v>4</v>
      </c>
      <c r="F835" s="15">
        <v>54.73</v>
      </c>
      <c r="G835" s="3">
        <f t="shared" si="67"/>
        <v>218.92</v>
      </c>
      <c r="H835" s="48" t="str">
        <f t="shared" ref="H835:H898" si="68">IFERROR(I835,"")</f>
        <v/>
      </c>
      <c r="I835" s="48" t="e">
        <f>IF(M835&lt;&gt;M836,COUNTA($G$2:G835),NA())</f>
        <v>#N/A</v>
      </c>
      <c r="J835" s="55">
        <f t="shared" ref="J835:J898" si="69">G835/$U$2</f>
        <v>3.9487139046748877E-5</v>
      </c>
      <c r="K835" s="56">
        <f t="shared" si="66"/>
        <v>0.99668888470585204</v>
      </c>
      <c r="L835" s="47"/>
      <c r="M835" s="11" t="str">
        <f t="shared" ref="M835:M898" si="70">VLOOKUP(G835,$P$2:$R$4,2,TRUE)</f>
        <v>B</v>
      </c>
    </row>
    <row r="836" spans="1:13" x14ac:dyDescent="0.3">
      <c r="A836" s="23" t="s">
        <v>283</v>
      </c>
      <c r="B836" s="28" t="s">
        <v>1443</v>
      </c>
      <c r="C836" s="25" t="s">
        <v>2330</v>
      </c>
      <c r="D836" s="25" t="s">
        <v>2316</v>
      </c>
      <c r="E836" s="43">
        <v>101</v>
      </c>
      <c r="F836" s="15">
        <v>2.16</v>
      </c>
      <c r="G836" s="3">
        <f t="shared" si="67"/>
        <v>218.16000000000003</v>
      </c>
      <c r="H836" s="48" t="str">
        <f t="shared" si="68"/>
        <v/>
      </c>
      <c r="I836" s="48" t="e">
        <f>IF(M836&lt;&gt;M837,COUNTA($G$2:G836),NA())</f>
        <v>#N/A</v>
      </c>
      <c r="J836" s="55">
        <f t="shared" si="69"/>
        <v>3.9350055976789401E-5</v>
      </c>
      <c r="K836" s="56">
        <f t="shared" ref="K836:K899" si="71">K835+J836</f>
        <v>0.99672823476182881</v>
      </c>
      <c r="L836" s="47"/>
      <c r="M836" s="11" t="str">
        <f t="shared" si="70"/>
        <v>B</v>
      </c>
    </row>
    <row r="837" spans="1:13" x14ac:dyDescent="0.3">
      <c r="A837" s="23" t="s">
        <v>215</v>
      </c>
      <c r="B837" s="28" t="s">
        <v>1375</v>
      </c>
      <c r="C837" s="25" t="s">
        <v>2319</v>
      </c>
      <c r="D837" s="25" t="s">
        <v>2318</v>
      </c>
      <c r="E837" s="43">
        <v>2</v>
      </c>
      <c r="F837" s="15">
        <v>109.04</v>
      </c>
      <c r="G837" s="3">
        <f t="shared" si="67"/>
        <v>218.08</v>
      </c>
      <c r="H837" s="48" t="str">
        <f t="shared" si="68"/>
        <v/>
      </c>
      <c r="I837" s="48" t="e">
        <f>IF(M837&lt;&gt;M838,COUNTA($G$2:G837),NA())</f>
        <v>#N/A</v>
      </c>
      <c r="J837" s="55">
        <f t="shared" si="69"/>
        <v>3.9335626179951561E-5</v>
      </c>
      <c r="K837" s="56">
        <f t="shared" si="71"/>
        <v>0.99676757038800878</v>
      </c>
      <c r="L837" s="47"/>
      <c r="M837" s="11" t="str">
        <f t="shared" si="70"/>
        <v>B</v>
      </c>
    </row>
    <row r="838" spans="1:13" x14ac:dyDescent="0.3">
      <c r="A838" s="23" t="s">
        <v>1056</v>
      </c>
      <c r="B838" s="28" t="s">
        <v>2207</v>
      </c>
      <c r="C838" s="25" t="s">
        <v>2319</v>
      </c>
      <c r="D838" s="25" t="s">
        <v>2318</v>
      </c>
      <c r="E838" s="43">
        <v>3</v>
      </c>
      <c r="F838" s="15">
        <v>72.510000000000005</v>
      </c>
      <c r="G838" s="3">
        <f t="shared" si="67"/>
        <v>217.53000000000003</v>
      </c>
      <c r="H838" s="48" t="str">
        <f t="shared" si="68"/>
        <v/>
      </c>
      <c r="I838" s="48" t="e">
        <f>IF(M838&lt;&gt;M839,COUNTA($G$2:G838),NA())</f>
        <v>#N/A</v>
      </c>
      <c r="J838" s="55">
        <f t="shared" si="69"/>
        <v>3.9236421326691412E-5</v>
      </c>
      <c r="K838" s="56">
        <f t="shared" si="71"/>
        <v>0.99680680680933542</v>
      </c>
      <c r="L838" s="47"/>
      <c r="M838" s="11" t="str">
        <f t="shared" si="70"/>
        <v>B</v>
      </c>
    </row>
    <row r="839" spans="1:13" x14ac:dyDescent="0.3">
      <c r="A839" s="23" t="s">
        <v>292</v>
      </c>
      <c r="B839" s="28" t="s">
        <v>1452</v>
      </c>
      <c r="C839" s="25" t="s">
        <v>2340</v>
      </c>
      <c r="D839" s="25" t="s">
        <v>2316</v>
      </c>
      <c r="E839" s="43">
        <v>50</v>
      </c>
      <c r="F839" s="15">
        <v>4.3499999999999996</v>
      </c>
      <c r="G839" s="3">
        <f t="shared" si="67"/>
        <v>217.49999999999997</v>
      </c>
      <c r="H839" s="48" t="str">
        <f t="shared" si="68"/>
        <v/>
      </c>
      <c r="I839" s="48" t="e">
        <f>IF(M839&lt;&gt;M840,COUNTA($G$2:G839),NA())</f>
        <v>#N/A</v>
      </c>
      <c r="J839" s="55">
        <f t="shared" si="69"/>
        <v>3.9231010152877214E-5</v>
      </c>
      <c r="K839" s="56">
        <f t="shared" si="71"/>
        <v>0.99684603781948833</v>
      </c>
      <c r="L839" s="47"/>
      <c r="M839" s="11" t="str">
        <f t="shared" si="70"/>
        <v>B</v>
      </c>
    </row>
    <row r="840" spans="1:13" x14ac:dyDescent="0.3">
      <c r="A840" s="23" t="s">
        <v>771</v>
      </c>
      <c r="B840" s="28" t="s">
        <v>1925</v>
      </c>
      <c r="C840" s="25" t="s">
        <v>2319</v>
      </c>
      <c r="D840" s="25" t="s">
        <v>2318</v>
      </c>
      <c r="E840" s="43">
        <v>2</v>
      </c>
      <c r="F840" s="15">
        <v>107.46</v>
      </c>
      <c r="G840" s="3">
        <f t="shared" si="67"/>
        <v>214.92</v>
      </c>
      <c r="H840" s="48" t="str">
        <f t="shared" si="68"/>
        <v/>
      </c>
      <c r="I840" s="48" t="e">
        <f>IF(M840&lt;&gt;M841,COUNTA($G$2:G840),NA())</f>
        <v>#N/A</v>
      </c>
      <c r="J840" s="55">
        <f t="shared" si="69"/>
        <v>3.8765649204856878E-5</v>
      </c>
      <c r="K840" s="56">
        <f t="shared" si="71"/>
        <v>0.99688480346869324</v>
      </c>
      <c r="L840" s="47"/>
      <c r="M840" s="11" t="str">
        <f t="shared" si="70"/>
        <v>B</v>
      </c>
    </row>
    <row r="841" spans="1:13" x14ac:dyDescent="0.3">
      <c r="A841" s="23" t="s">
        <v>1075</v>
      </c>
      <c r="B841" s="28" t="s">
        <v>2226</v>
      </c>
      <c r="C841" s="25" t="s">
        <v>2332</v>
      </c>
      <c r="D841" s="25" t="s">
        <v>2316</v>
      </c>
      <c r="E841" s="43">
        <v>9</v>
      </c>
      <c r="F841" s="15">
        <v>23.29</v>
      </c>
      <c r="G841" s="3">
        <f t="shared" si="67"/>
        <v>209.60999999999999</v>
      </c>
      <c r="H841" s="48" t="str">
        <f t="shared" si="68"/>
        <v/>
      </c>
      <c r="I841" s="48" t="e">
        <f>IF(M841&lt;&gt;M842,COUNTA($G$2:G841),NA())</f>
        <v>#N/A</v>
      </c>
      <c r="J841" s="55">
        <f t="shared" si="69"/>
        <v>3.7807871439745261E-5</v>
      </c>
      <c r="K841" s="56">
        <f t="shared" si="71"/>
        <v>0.99692261134013294</v>
      </c>
      <c r="L841" s="47"/>
      <c r="M841" s="11" t="str">
        <f t="shared" si="70"/>
        <v>B</v>
      </c>
    </row>
    <row r="842" spans="1:13" x14ac:dyDescent="0.3">
      <c r="A842" s="23" t="s">
        <v>1101</v>
      </c>
      <c r="B842" s="28" t="s">
        <v>2252</v>
      </c>
      <c r="C842" s="25" t="s">
        <v>2319</v>
      </c>
      <c r="D842" s="25" t="s">
        <v>2318</v>
      </c>
      <c r="E842" s="43">
        <v>5</v>
      </c>
      <c r="F842" s="15">
        <v>41.84</v>
      </c>
      <c r="G842" s="3">
        <f t="shared" si="67"/>
        <v>209.20000000000002</v>
      </c>
      <c r="H842" s="48" t="str">
        <f t="shared" si="68"/>
        <v/>
      </c>
      <c r="I842" s="48" t="e">
        <f>IF(M842&lt;&gt;M843,COUNTA($G$2:G842),NA())</f>
        <v>#N/A</v>
      </c>
      <c r="J842" s="55">
        <f t="shared" si="69"/>
        <v>3.7733918730951335E-5</v>
      </c>
      <c r="K842" s="56">
        <f t="shared" si="71"/>
        <v>0.9969603452588639</v>
      </c>
      <c r="L842" s="47"/>
      <c r="M842" s="11" t="str">
        <f t="shared" si="70"/>
        <v>B</v>
      </c>
    </row>
    <row r="843" spans="1:13" x14ac:dyDescent="0.3">
      <c r="A843" s="23" t="s">
        <v>470</v>
      </c>
      <c r="B843" s="28" t="s">
        <v>1628</v>
      </c>
      <c r="C843" s="25" t="s">
        <v>2332</v>
      </c>
      <c r="D843" s="25" t="s">
        <v>2316</v>
      </c>
      <c r="E843" s="43">
        <v>5</v>
      </c>
      <c r="F843" s="15">
        <v>40.840000000000003</v>
      </c>
      <c r="G843" s="3">
        <f t="shared" si="67"/>
        <v>204.20000000000002</v>
      </c>
      <c r="H843" s="48" t="str">
        <f t="shared" si="68"/>
        <v/>
      </c>
      <c r="I843" s="48" t="e">
        <f>IF(M843&lt;&gt;M844,COUNTA($G$2:G843),NA())</f>
        <v>#N/A</v>
      </c>
      <c r="J843" s="55">
        <f t="shared" si="69"/>
        <v>3.6832056428586341E-5</v>
      </c>
      <c r="K843" s="56">
        <f t="shared" si="71"/>
        <v>0.99699717731529247</v>
      </c>
      <c r="L843" s="47"/>
      <c r="M843" s="11" t="str">
        <f t="shared" si="70"/>
        <v>B</v>
      </c>
    </row>
    <row r="844" spans="1:13" x14ac:dyDescent="0.3">
      <c r="A844" s="23" t="s">
        <v>1100</v>
      </c>
      <c r="B844" s="28" t="s">
        <v>2251</v>
      </c>
      <c r="C844" s="25" t="s">
        <v>2319</v>
      </c>
      <c r="D844" s="25" t="s">
        <v>2318</v>
      </c>
      <c r="E844" s="43">
        <v>5</v>
      </c>
      <c r="F844" s="15">
        <v>40.75</v>
      </c>
      <c r="G844" s="3">
        <f t="shared" si="67"/>
        <v>203.75</v>
      </c>
      <c r="H844" s="48" t="str">
        <f t="shared" si="68"/>
        <v/>
      </c>
      <c r="I844" s="48" t="e">
        <f>IF(M844&lt;&gt;M845,COUNTA($G$2:G844),NA())</f>
        <v>#N/A</v>
      </c>
      <c r="J844" s="55">
        <f t="shared" si="69"/>
        <v>3.6750888821373488E-5</v>
      </c>
      <c r="K844" s="56">
        <f t="shared" si="71"/>
        <v>0.99703392820411385</v>
      </c>
      <c r="L844" s="47"/>
      <c r="M844" s="11" t="str">
        <f t="shared" si="70"/>
        <v>B</v>
      </c>
    </row>
    <row r="845" spans="1:13" x14ac:dyDescent="0.3">
      <c r="A845" s="23" t="s">
        <v>277</v>
      </c>
      <c r="B845" s="28" t="s">
        <v>1437</v>
      </c>
      <c r="C845" s="25" t="s">
        <v>2344</v>
      </c>
      <c r="D845" s="25" t="s">
        <v>2316</v>
      </c>
      <c r="E845" s="43">
        <v>20</v>
      </c>
      <c r="F845" s="15">
        <v>10.16</v>
      </c>
      <c r="G845" s="3">
        <f t="shared" si="67"/>
        <v>203.2</v>
      </c>
      <c r="H845" s="48" t="str">
        <f t="shared" si="68"/>
        <v/>
      </c>
      <c r="I845" s="48" t="e">
        <f>IF(M845&lt;&gt;M846,COUNTA($G$2:G845),NA())</f>
        <v>#N/A</v>
      </c>
      <c r="J845" s="55">
        <f t="shared" si="69"/>
        <v>3.6651683968113339E-5</v>
      </c>
      <c r="K845" s="56">
        <f t="shared" si="71"/>
        <v>0.99707057988808201</v>
      </c>
      <c r="L845" s="47"/>
      <c r="M845" s="11" t="str">
        <f t="shared" si="70"/>
        <v>B</v>
      </c>
    </row>
    <row r="846" spans="1:13" x14ac:dyDescent="0.3">
      <c r="A846" s="23" t="s">
        <v>575</v>
      </c>
      <c r="B846" s="28" t="s">
        <v>1733</v>
      </c>
      <c r="C846" s="25" t="s">
        <v>2319</v>
      </c>
      <c r="D846" s="25" t="s">
        <v>2316</v>
      </c>
      <c r="E846" s="43">
        <v>2</v>
      </c>
      <c r="F846" s="15">
        <v>101.13</v>
      </c>
      <c r="G846" s="3">
        <f t="shared" si="67"/>
        <v>202.26</v>
      </c>
      <c r="H846" s="48" t="str">
        <f t="shared" si="68"/>
        <v/>
      </c>
      <c r="I846" s="48" t="e">
        <f>IF(M846&lt;&gt;M847,COUNTA($G$2:G846),NA())</f>
        <v>#N/A</v>
      </c>
      <c r="J846" s="55">
        <f t="shared" si="69"/>
        <v>3.6482133855268721E-5</v>
      </c>
      <c r="K846" s="56">
        <f t="shared" si="71"/>
        <v>0.99710706202193733</v>
      </c>
      <c r="L846" s="47"/>
      <c r="M846" s="11" t="str">
        <f t="shared" si="70"/>
        <v>B</v>
      </c>
    </row>
    <row r="847" spans="1:13" x14ac:dyDescent="0.3">
      <c r="A847" s="23" t="s">
        <v>631</v>
      </c>
      <c r="B847" s="28" t="s">
        <v>1788</v>
      </c>
      <c r="C847" s="25" t="s">
        <v>2319</v>
      </c>
      <c r="D847" s="25" t="s">
        <v>2316</v>
      </c>
      <c r="E847" s="43">
        <v>2</v>
      </c>
      <c r="F847" s="15">
        <v>99.73</v>
      </c>
      <c r="G847" s="3">
        <f t="shared" si="67"/>
        <v>199.46</v>
      </c>
      <c r="H847" s="48" t="str">
        <f t="shared" si="68"/>
        <v/>
      </c>
      <c r="I847" s="48" t="e">
        <f>IF(M847&lt;&gt;M848,COUNTA($G$2:G847),NA())</f>
        <v>#N/A</v>
      </c>
      <c r="J847" s="55">
        <f t="shared" si="69"/>
        <v>3.5977090965944322E-5</v>
      </c>
      <c r="K847" s="56">
        <f t="shared" si="71"/>
        <v>0.99714303911290325</v>
      </c>
      <c r="L847" s="47"/>
      <c r="M847" s="11" t="str">
        <f t="shared" si="70"/>
        <v>B</v>
      </c>
    </row>
    <row r="848" spans="1:13" x14ac:dyDescent="0.3">
      <c r="A848" s="23" t="s">
        <v>427</v>
      </c>
      <c r="B848" s="28" t="s">
        <v>1587</v>
      </c>
      <c r="C848" s="25" t="s">
        <v>2319</v>
      </c>
      <c r="D848" s="25" t="s">
        <v>2318</v>
      </c>
      <c r="E848" s="43">
        <v>16</v>
      </c>
      <c r="F848" s="15">
        <v>12.41</v>
      </c>
      <c r="G848" s="3">
        <f t="shared" si="67"/>
        <v>198.56</v>
      </c>
      <c r="H848" s="48" t="str">
        <f t="shared" si="68"/>
        <v/>
      </c>
      <c r="I848" s="48" t="e">
        <f>IF(M848&lt;&gt;M849,COUNTA($G$2:G848),NA())</f>
        <v>#N/A</v>
      </c>
      <c r="J848" s="55">
        <f t="shared" si="69"/>
        <v>3.5814755751518624E-5</v>
      </c>
      <c r="K848" s="56">
        <f t="shared" si="71"/>
        <v>0.99717885386865479</v>
      </c>
      <c r="L848" s="47"/>
      <c r="M848" s="11" t="str">
        <f t="shared" si="70"/>
        <v>B</v>
      </c>
    </row>
    <row r="849" spans="1:13" x14ac:dyDescent="0.3">
      <c r="A849" s="23" t="s">
        <v>623</v>
      </c>
      <c r="B849" s="28" t="s">
        <v>1780</v>
      </c>
      <c r="C849" s="25" t="s">
        <v>2319</v>
      </c>
      <c r="D849" s="25" t="s">
        <v>2316</v>
      </c>
      <c r="E849" s="43">
        <v>2</v>
      </c>
      <c r="F849" s="15">
        <v>99.22</v>
      </c>
      <c r="G849" s="3">
        <f t="shared" si="67"/>
        <v>198.44</v>
      </c>
      <c r="H849" s="48" t="str">
        <f t="shared" si="68"/>
        <v/>
      </c>
      <c r="I849" s="48" t="e">
        <f>IF(M849&lt;&gt;M850,COUNTA($G$2:G849),NA())</f>
        <v>#N/A</v>
      </c>
      <c r="J849" s="55">
        <f t="shared" si="69"/>
        <v>3.5793111056261864E-5</v>
      </c>
      <c r="K849" s="56">
        <f t="shared" si="71"/>
        <v>0.99721464697971107</v>
      </c>
      <c r="L849" s="47"/>
      <c r="M849" s="11" t="str">
        <f t="shared" si="70"/>
        <v>B</v>
      </c>
    </row>
    <row r="850" spans="1:13" x14ac:dyDescent="0.3">
      <c r="A850" s="23" t="s">
        <v>422</v>
      </c>
      <c r="B850" s="28" t="s">
        <v>1582</v>
      </c>
      <c r="C850" s="25" t="s">
        <v>2319</v>
      </c>
      <c r="D850" s="25" t="s">
        <v>2318</v>
      </c>
      <c r="E850" s="43">
        <v>43</v>
      </c>
      <c r="F850" s="15">
        <v>4.59</v>
      </c>
      <c r="G850" s="3">
        <f t="shared" si="67"/>
        <v>197.37</v>
      </c>
      <c r="H850" s="48" t="str">
        <f t="shared" si="68"/>
        <v/>
      </c>
      <c r="I850" s="48" t="e">
        <f>IF(M850&lt;&gt;M851,COUNTA($G$2:G850),NA())</f>
        <v>#N/A</v>
      </c>
      <c r="J850" s="55">
        <f t="shared" si="69"/>
        <v>3.5600112523555758E-5</v>
      </c>
      <c r="K850" s="56">
        <f t="shared" si="71"/>
        <v>0.99725024709223464</v>
      </c>
      <c r="L850" s="47"/>
      <c r="M850" s="11" t="str">
        <f t="shared" si="70"/>
        <v>B</v>
      </c>
    </row>
    <row r="851" spans="1:13" x14ac:dyDescent="0.3">
      <c r="A851" s="23" t="s">
        <v>434</v>
      </c>
      <c r="B851" s="28" t="s">
        <v>1594</v>
      </c>
      <c r="C851" s="25" t="s">
        <v>2319</v>
      </c>
      <c r="D851" s="25" t="s">
        <v>2318</v>
      </c>
      <c r="E851" s="43">
        <v>2</v>
      </c>
      <c r="F851" s="15">
        <v>98.6</v>
      </c>
      <c r="G851" s="3">
        <f t="shared" si="67"/>
        <v>197.2</v>
      </c>
      <c r="H851" s="48" t="str">
        <f t="shared" si="68"/>
        <v/>
      </c>
      <c r="I851" s="48" t="e">
        <f>IF(M851&lt;&gt;M852,COUNTA($G$2:G851),NA())</f>
        <v>#N/A</v>
      </c>
      <c r="J851" s="55">
        <f t="shared" si="69"/>
        <v>3.5569449205275344E-5</v>
      </c>
      <c r="K851" s="56">
        <f t="shared" si="71"/>
        <v>0.99728581654143988</v>
      </c>
      <c r="L851" s="47"/>
      <c r="M851" s="11" t="str">
        <f t="shared" si="70"/>
        <v>B</v>
      </c>
    </row>
    <row r="852" spans="1:13" x14ac:dyDescent="0.3">
      <c r="A852" s="23" t="s">
        <v>799</v>
      </c>
      <c r="B852" s="29" t="s">
        <v>1953</v>
      </c>
      <c r="C852" s="25" t="s">
        <v>2325</v>
      </c>
      <c r="D852" s="25" t="s">
        <v>2317</v>
      </c>
      <c r="E852" s="43">
        <v>1</v>
      </c>
      <c r="F852" s="15">
        <v>196.77</v>
      </c>
      <c r="G852" s="3">
        <f t="shared" si="67"/>
        <v>196.77</v>
      </c>
      <c r="H852" s="48" t="str">
        <f t="shared" si="68"/>
        <v/>
      </c>
      <c r="I852" s="48" t="e">
        <f>IF(M852&lt;&gt;M853,COUNTA($G$2:G852),NA())</f>
        <v>#N/A</v>
      </c>
      <c r="J852" s="55">
        <f t="shared" si="69"/>
        <v>3.5491889047271962E-5</v>
      </c>
      <c r="K852" s="56">
        <f t="shared" si="71"/>
        <v>0.99732130843048716</v>
      </c>
      <c r="L852" s="47"/>
      <c r="M852" s="11" t="str">
        <f t="shared" si="70"/>
        <v>B</v>
      </c>
    </row>
    <row r="853" spans="1:13" x14ac:dyDescent="0.3">
      <c r="A853" s="23" t="s">
        <v>1110</v>
      </c>
      <c r="B853" s="29" t="s">
        <v>2261</v>
      </c>
      <c r="C853" s="25" t="s">
        <v>2340</v>
      </c>
      <c r="D853" s="25" t="s">
        <v>2316</v>
      </c>
      <c r="E853" s="43">
        <v>726</v>
      </c>
      <c r="F853" s="15">
        <v>0.27</v>
      </c>
      <c r="G853" s="3">
        <f t="shared" si="67"/>
        <v>196.02</v>
      </c>
      <c r="H853" s="48" t="str">
        <f t="shared" si="68"/>
        <v/>
      </c>
      <c r="I853" s="48" t="e">
        <f>IF(M853&lt;&gt;M854,COUNTA($G$2:G853),NA())</f>
        <v>#N/A</v>
      </c>
      <c r="J853" s="55">
        <f t="shared" si="69"/>
        <v>3.5356609701917207E-5</v>
      </c>
      <c r="K853" s="56">
        <f t="shared" si="71"/>
        <v>0.99735666504018905</v>
      </c>
      <c r="L853" s="47"/>
      <c r="M853" s="11" t="str">
        <f t="shared" si="70"/>
        <v>B</v>
      </c>
    </row>
    <row r="854" spans="1:13" x14ac:dyDescent="0.3">
      <c r="A854" s="23" t="s">
        <v>1081</v>
      </c>
      <c r="B854" s="29" t="s">
        <v>2232</v>
      </c>
      <c r="C854" s="25" t="s">
        <v>2319</v>
      </c>
      <c r="D854" s="25" t="s">
        <v>2318</v>
      </c>
      <c r="E854" s="43">
        <v>10</v>
      </c>
      <c r="F854" s="15">
        <v>19.43</v>
      </c>
      <c r="G854" s="3">
        <f t="shared" si="67"/>
        <v>194.3</v>
      </c>
      <c r="H854" s="48" t="str">
        <f t="shared" si="68"/>
        <v/>
      </c>
      <c r="I854" s="48" t="e">
        <f>IF(M854&lt;&gt;M855,COUNTA($G$2:G854),NA())</f>
        <v>#N/A</v>
      </c>
      <c r="J854" s="55">
        <f t="shared" si="69"/>
        <v>3.5046369069903649E-5</v>
      </c>
      <c r="K854" s="56">
        <f t="shared" si="71"/>
        <v>0.99739171140925897</v>
      </c>
      <c r="L854" s="47"/>
      <c r="M854" s="11" t="str">
        <f t="shared" si="70"/>
        <v>B</v>
      </c>
    </row>
    <row r="855" spans="1:13" x14ac:dyDescent="0.3">
      <c r="A855" s="23" t="s">
        <v>800</v>
      </c>
      <c r="B855" s="29" t="s">
        <v>1954</v>
      </c>
      <c r="C855" s="25" t="s">
        <v>2325</v>
      </c>
      <c r="D855" s="25" t="s">
        <v>2317</v>
      </c>
      <c r="E855" s="43">
        <v>1</v>
      </c>
      <c r="F855" s="15">
        <v>192.67</v>
      </c>
      <c r="G855" s="3">
        <f t="shared" si="67"/>
        <v>192.67</v>
      </c>
      <c r="H855" s="48" t="str">
        <f t="shared" si="68"/>
        <v/>
      </c>
      <c r="I855" s="48" t="e">
        <f>IF(M855&lt;&gt;M856,COUNTA($G$2:G855),NA())</f>
        <v>#N/A</v>
      </c>
      <c r="J855" s="55">
        <f t="shared" si="69"/>
        <v>3.475236195933266E-5</v>
      </c>
      <c r="K855" s="56">
        <f t="shared" si="71"/>
        <v>0.99742646377121835</v>
      </c>
      <c r="L855" s="47"/>
      <c r="M855" s="11" t="str">
        <f t="shared" si="70"/>
        <v>B</v>
      </c>
    </row>
    <row r="856" spans="1:13" x14ac:dyDescent="0.3">
      <c r="A856" s="23" t="s">
        <v>925</v>
      </c>
      <c r="B856" s="28" t="s">
        <v>2076</v>
      </c>
      <c r="C856" s="25" t="s">
        <v>2326</v>
      </c>
      <c r="D856" s="25" t="s">
        <v>2316</v>
      </c>
      <c r="E856" s="43">
        <v>57</v>
      </c>
      <c r="F856" s="15">
        <v>3.31</v>
      </c>
      <c r="G856" s="3">
        <f t="shared" si="67"/>
        <v>188.67000000000002</v>
      </c>
      <c r="H856" s="48" t="str">
        <f t="shared" si="68"/>
        <v/>
      </c>
      <c r="I856" s="48" t="e">
        <f>IF(M856&lt;&gt;M857,COUNTA($G$2:G856),NA())</f>
        <v>#N/A</v>
      </c>
      <c r="J856" s="55">
        <f t="shared" si="69"/>
        <v>3.4030872117440667E-5</v>
      </c>
      <c r="K856" s="56">
        <f t="shared" si="71"/>
        <v>0.99746049464333575</v>
      </c>
      <c r="L856" s="47"/>
      <c r="M856" s="11" t="str">
        <f t="shared" si="70"/>
        <v>B</v>
      </c>
    </row>
    <row r="857" spans="1:13" x14ac:dyDescent="0.3">
      <c r="A857" s="23" t="s">
        <v>211</v>
      </c>
      <c r="B857" s="28" t="s">
        <v>1371</v>
      </c>
      <c r="C857" s="25" t="s">
        <v>2319</v>
      </c>
      <c r="D857" s="25" t="s">
        <v>2316</v>
      </c>
      <c r="E857" s="43">
        <v>3</v>
      </c>
      <c r="F857" s="15">
        <v>62.24</v>
      </c>
      <c r="G857" s="3">
        <f t="shared" si="67"/>
        <v>186.72</v>
      </c>
      <c r="H857" s="48" t="str">
        <f t="shared" si="68"/>
        <v/>
      </c>
      <c r="I857" s="48" t="e">
        <f>IF(M857&lt;&gt;M858,COUNTA($G$2:G857),NA())</f>
        <v>#N/A</v>
      </c>
      <c r="J857" s="55">
        <f t="shared" si="69"/>
        <v>3.3679145819518319E-5</v>
      </c>
      <c r="K857" s="56">
        <f t="shared" si="71"/>
        <v>0.99749417378915528</v>
      </c>
      <c r="L857" s="47"/>
      <c r="M857" s="11" t="str">
        <f t="shared" si="70"/>
        <v>B</v>
      </c>
    </row>
    <row r="858" spans="1:13" x14ac:dyDescent="0.3">
      <c r="A858" s="23" t="s">
        <v>1042</v>
      </c>
      <c r="B858" s="28" t="s">
        <v>2193</v>
      </c>
      <c r="C858" s="25" t="s">
        <v>2319</v>
      </c>
      <c r="D858" s="25" t="s">
        <v>2318</v>
      </c>
      <c r="E858" s="43">
        <v>7</v>
      </c>
      <c r="F858" s="15">
        <v>26.6</v>
      </c>
      <c r="G858" s="3">
        <f t="shared" si="67"/>
        <v>186.20000000000002</v>
      </c>
      <c r="H858" s="48" t="str">
        <f t="shared" si="68"/>
        <v/>
      </c>
      <c r="I858" s="48" t="e">
        <f>IF(M858&lt;&gt;M859,COUNTA($G$2:G858),NA())</f>
        <v>#N/A</v>
      </c>
      <c r="J858" s="55">
        <f t="shared" si="69"/>
        <v>3.3585352140072362E-5</v>
      </c>
      <c r="K858" s="56">
        <f t="shared" si="71"/>
        <v>0.99752775914129532</v>
      </c>
      <c r="L858" s="47"/>
      <c r="M858" s="11" t="str">
        <f t="shared" si="70"/>
        <v>B</v>
      </c>
    </row>
    <row r="859" spans="1:13" x14ac:dyDescent="0.3">
      <c r="A859" s="23" t="s">
        <v>765</v>
      </c>
      <c r="B859" s="28" t="s">
        <v>1919</v>
      </c>
      <c r="C859" s="25" t="s">
        <v>2319</v>
      </c>
      <c r="D859" s="25" t="s">
        <v>2318</v>
      </c>
      <c r="E859" s="43">
        <v>1</v>
      </c>
      <c r="F859" s="15">
        <v>183.93</v>
      </c>
      <c r="G859" s="3">
        <f t="shared" si="67"/>
        <v>183.93</v>
      </c>
      <c r="H859" s="48" t="str">
        <f t="shared" si="68"/>
        <v/>
      </c>
      <c r="I859" s="48" t="e">
        <f>IF(M859&lt;&gt;M860,COUNTA($G$2:G859),NA())</f>
        <v>#N/A</v>
      </c>
      <c r="J859" s="55">
        <f t="shared" si="69"/>
        <v>3.3175906654798656E-5</v>
      </c>
      <c r="K859" s="56">
        <f t="shared" si="71"/>
        <v>0.99756093504795007</v>
      </c>
      <c r="L859" s="47"/>
      <c r="M859" s="11" t="str">
        <f t="shared" si="70"/>
        <v>B</v>
      </c>
    </row>
    <row r="860" spans="1:13" x14ac:dyDescent="0.3">
      <c r="A860" s="23" t="s">
        <v>142</v>
      </c>
      <c r="B860" s="29" t="s">
        <v>1303</v>
      </c>
      <c r="C860" s="25" t="s">
        <v>2326</v>
      </c>
      <c r="D860" s="25" t="s">
        <v>2316</v>
      </c>
      <c r="E860" s="43">
        <v>47</v>
      </c>
      <c r="F860" s="15">
        <v>3.9</v>
      </c>
      <c r="G860" s="3">
        <f t="shared" si="67"/>
        <v>183.29999999999998</v>
      </c>
      <c r="H860" s="48" t="str">
        <f t="shared" si="68"/>
        <v/>
      </c>
      <c r="I860" s="48" t="e">
        <f>IF(M860&lt;&gt;M861,COUNTA($G$2:G860),NA())</f>
        <v>#N/A</v>
      </c>
      <c r="J860" s="55">
        <f t="shared" si="69"/>
        <v>3.306227200470066E-5</v>
      </c>
      <c r="K860" s="56">
        <f t="shared" si="71"/>
        <v>0.99759399731995479</v>
      </c>
      <c r="L860" s="47"/>
      <c r="M860" s="11" t="str">
        <f t="shared" si="70"/>
        <v>B</v>
      </c>
    </row>
    <row r="861" spans="1:13" x14ac:dyDescent="0.3">
      <c r="A861" s="23" t="s">
        <v>798</v>
      </c>
      <c r="B861" s="28" t="s">
        <v>1952</v>
      </c>
      <c r="C861" s="25" t="s">
        <v>2325</v>
      </c>
      <c r="D861" s="25" t="s">
        <v>2317</v>
      </c>
      <c r="E861" s="43">
        <v>1</v>
      </c>
      <c r="F861" s="15">
        <v>182.01</v>
      </c>
      <c r="G861" s="3">
        <f t="shared" si="67"/>
        <v>182.01</v>
      </c>
      <c r="H861" s="48" t="str">
        <f t="shared" si="68"/>
        <v/>
      </c>
      <c r="I861" s="48" t="e">
        <f>IF(M861&lt;&gt;M862,COUNTA($G$2:G861),NA())</f>
        <v>#N/A</v>
      </c>
      <c r="J861" s="55">
        <f t="shared" si="69"/>
        <v>3.2829591530690492E-5</v>
      </c>
      <c r="K861" s="56">
        <f t="shared" si="71"/>
        <v>0.99762682691148552</v>
      </c>
      <c r="L861" s="47"/>
      <c r="M861" s="11" t="str">
        <f t="shared" si="70"/>
        <v>B</v>
      </c>
    </row>
    <row r="862" spans="1:13" x14ac:dyDescent="0.3">
      <c r="A862" s="23" t="s">
        <v>870</v>
      </c>
      <c r="B862" s="28" t="s">
        <v>2021</v>
      </c>
      <c r="C862" s="25" t="s">
        <v>2330</v>
      </c>
      <c r="D862" s="25" t="s">
        <v>2316</v>
      </c>
      <c r="E862" s="43">
        <v>84</v>
      </c>
      <c r="F862" s="15">
        <v>2.15</v>
      </c>
      <c r="G862" s="3">
        <f t="shared" si="67"/>
        <v>180.6</v>
      </c>
      <c r="H862" s="48" t="str">
        <f t="shared" si="68"/>
        <v/>
      </c>
      <c r="I862" s="48" t="e">
        <f>IF(M862&lt;&gt;M863,COUNTA($G$2:G862),NA())</f>
        <v>#N/A</v>
      </c>
      <c r="J862" s="55">
        <f t="shared" si="69"/>
        <v>3.2575266361423565E-5</v>
      </c>
      <c r="K862" s="56">
        <f t="shared" si="71"/>
        <v>0.99765940217784699</v>
      </c>
      <c r="L862" s="47"/>
      <c r="M862" s="11" t="str">
        <f t="shared" si="70"/>
        <v>B</v>
      </c>
    </row>
    <row r="863" spans="1:13" x14ac:dyDescent="0.3">
      <c r="A863" s="23" t="s">
        <v>493</v>
      </c>
      <c r="B863" s="28" t="s">
        <v>1651</v>
      </c>
      <c r="C863" s="25" t="s">
        <v>2319</v>
      </c>
      <c r="D863" s="25" t="s">
        <v>2318</v>
      </c>
      <c r="E863" s="43">
        <v>4</v>
      </c>
      <c r="F863" s="15">
        <v>45</v>
      </c>
      <c r="G863" s="3">
        <f t="shared" si="67"/>
        <v>180</v>
      </c>
      <c r="H863" s="48" t="str">
        <f t="shared" si="68"/>
        <v/>
      </c>
      <c r="I863" s="48" t="e">
        <f>IF(M863&lt;&gt;M864,COUNTA($G$2:G863),NA())</f>
        <v>#N/A</v>
      </c>
      <c r="J863" s="55">
        <f t="shared" si="69"/>
        <v>3.2467042885139768E-5</v>
      </c>
      <c r="K863" s="56">
        <f t="shared" si="71"/>
        <v>0.99769186922073216</v>
      </c>
      <c r="L863" s="47"/>
      <c r="M863" s="11" t="str">
        <f t="shared" si="70"/>
        <v>B</v>
      </c>
    </row>
    <row r="864" spans="1:13" x14ac:dyDescent="0.3">
      <c r="A864" s="23" t="s">
        <v>913</v>
      </c>
      <c r="B864" s="28" t="s">
        <v>2064</v>
      </c>
      <c r="C864" s="25" t="s">
        <v>2353</v>
      </c>
      <c r="D864" s="25" t="s">
        <v>2318</v>
      </c>
      <c r="E864" s="43">
        <v>22</v>
      </c>
      <c r="F864" s="15">
        <v>8.17</v>
      </c>
      <c r="G864" s="3">
        <f t="shared" si="67"/>
        <v>179.74</v>
      </c>
      <c r="H864" s="48" t="str">
        <f t="shared" si="68"/>
        <v/>
      </c>
      <c r="I864" s="48" t="e">
        <f>IF(M864&lt;&gt;M865,COUNTA($G$2:G864),NA())</f>
        <v>#N/A</v>
      </c>
      <c r="J864" s="55">
        <f t="shared" si="69"/>
        <v>3.2420146045416793E-5</v>
      </c>
      <c r="K864" s="56">
        <f t="shared" si="71"/>
        <v>0.99772428936677759</v>
      </c>
      <c r="L864" s="47"/>
      <c r="M864" s="11" t="str">
        <f t="shared" si="70"/>
        <v>B</v>
      </c>
    </row>
    <row r="865" spans="1:13" x14ac:dyDescent="0.3">
      <c r="A865" s="23" t="s">
        <v>419</v>
      </c>
      <c r="B865" s="28" t="s">
        <v>1579</v>
      </c>
      <c r="C865" s="25" t="s">
        <v>2328</v>
      </c>
      <c r="D865" s="25" t="s">
        <v>2318</v>
      </c>
      <c r="E865" s="43">
        <v>3</v>
      </c>
      <c r="F865" s="15">
        <v>59.74</v>
      </c>
      <c r="G865" s="3">
        <f t="shared" si="67"/>
        <v>179.22</v>
      </c>
      <c r="H865" s="48" t="str">
        <f t="shared" si="68"/>
        <v/>
      </c>
      <c r="I865" s="48" t="e">
        <f>IF(M865&lt;&gt;M866,COUNTA($G$2:G865),NA())</f>
        <v>#N/A</v>
      </c>
      <c r="J865" s="55">
        <f t="shared" si="69"/>
        <v>3.2326352365970829E-5</v>
      </c>
      <c r="K865" s="56">
        <f t="shared" si="71"/>
        <v>0.99775661571914354</v>
      </c>
      <c r="L865" s="47"/>
      <c r="M865" s="11" t="str">
        <f t="shared" si="70"/>
        <v>B</v>
      </c>
    </row>
    <row r="866" spans="1:13" x14ac:dyDescent="0.3">
      <c r="A866" s="23" t="s">
        <v>802</v>
      </c>
      <c r="B866" s="28" t="s">
        <v>1956</v>
      </c>
      <c r="C866" s="25" t="s">
        <v>2325</v>
      </c>
      <c r="D866" s="25" t="s">
        <v>2317</v>
      </c>
      <c r="E866" s="43">
        <v>1</v>
      </c>
      <c r="F866" s="15">
        <v>178.34</v>
      </c>
      <c r="G866" s="3">
        <f t="shared" si="67"/>
        <v>178.34</v>
      </c>
      <c r="H866" s="48" t="str">
        <f t="shared" si="68"/>
        <v/>
      </c>
      <c r="I866" s="48" t="e">
        <f>IF(M866&lt;&gt;M867,COUNTA($G$2:G866),NA())</f>
        <v>#N/A</v>
      </c>
      <c r="J866" s="55">
        <f t="shared" si="69"/>
        <v>3.2167624600754593E-5</v>
      </c>
      <c r="K866" s="56">
        <f t="shared" si="71"/>
        <v>0.99778878334374432</v>
      </c>
      <c r="L866" s="47"/>
      <c r="M866" s="11" t="str">
        <f t="shared" si="70"/>
        <v>B</v>
      </c>
    </row>
    <row r="867" spans="1:13" x14ac:dyDescent="0.3">
      <c r="A867" s="23" t="s">
        <v>923</v>
      </c>
      <c r="B867" s="28" t="s">
        <v>2074</v>
      </c>
      <c r="C867" s="25" t="s">
        <v>2326</v>
      </c>
      <c r="D867" s="25" t="s">
        <v>2316</v>
      </c>
      <c r="E867" s="43">
        <v>206</v>
      </c>
      <c r="F867" s="15">
        <v>0.86</v>
      </c>
      <c r="G867" s="3">
        <f t="shared" si="67"/>
        <v>177.16</v>
      </c>
      <c r="H867" s="48" t="str">
        <f t="shared" si="68"/>
        <v/>
      </c>
      <c r="I867" s="48" t="e">
        <f>IF(M867&lt;&gt;M868,COUNTA($G$2:G867),NA())</f>
        <v>#N/A</v>
      </c>
      <c r="J867" s="55">
        <f t="shared" si="69"/>
        <v>3.1954785097396449E-5</v>
      </c>
      <c r="K867" s="56">
        <f t="shared" si="71"/>
        <v>0.99782073812884176</v>
      </c>
      <c r="L867" s="47"/>
      <c r="M867" s="11" t="str">
        <f t="shared" si="70"/>
        <v>B</v>
      </c>
    </row>
    <row r="868" spans="1:13" x14ac:dyDescent="0.3">
      <c r="A868" s="23" t="s">
        <v>797</v>
      </c>
      <c r="B868" s="28" t="s">
        <v>1951</v>
      </c>
      <c r="C868" s="25" t="s">
        <v>2325</v>
      </c>
      <c r="D868" s="25" t="s">
        <v>2317</v>
      </c>
      <c r="E868" s="43">
        <v>1</v>
      </c>
      <c r="F868" s="15">
        <v>174.47</v>
      </c>
      <c r="G868" s="3">
        <f t="shared" si="67"/>
        <v>174.47</v>
      </c>
      <c r="H868" s="48" t="str">
        <f t="shared" si="68"/>
        <v/>
      </c>
      <c r="I868" s="48" t="e">
        <f>IF(M868&lt;&gt;M869,COUNTA($G$2:G868),NA())</f>
        <v>#N/A</v>
      </c>
      <c r="J868" s="55">
        <f t="shared" si="69"/>
        <v>3.1469583178724082E-5</v>
      </c>
      <c r="K868" s="56">
        <f t="shared" si="71"/>
        <v>0.99785220771202043</v>
      </c>
      <c r="L868" s="47"/>
      <c r="M868" s="11" t="str">
        <f t="shared" si="70"/>
        <v>B</v>
      </c>
    </row>
    <row r="869" spans="1:13" x14ac:dyDescent="0.3">
      <c r="A869" s="23" t="s">
        <v>1054</v>
      </c>
      <c r="B869" s="28" t="s">
        <v>2205</v>
      </c>
      <c r="C869" s="25" t="s">
        <v>2319</v>
      </c>
      <c r="D869" s="25" t="s">
        <v>2318</v>
      </c>
      <c r="E869" s="43">
        <v>4</v>
      </c>
      <c r="F869" s="15">
        <v>43.45</v>
      </c>
      <c r="G869" s="3">
        <f t="shared" si="67"/>
        <v>173.8</v>
      </c>
      <c r="H869" s="48" t="str">
        <f t="shared" si="68"/>
        <v/>
      </c>
      <c r="I869" s="48" t="e">
        <f>IF(M869&lt;&gt;M870,COUNTA($G$2:G869),NA())</f>
        <v>#N/A</v>
      </c>
      <c r="J869" s="55">
        <f t="shared" si="69"/>
        <v>3.134873363020718E-5</v>
      </c>
      <c r="K869" s="56">
        <f t="shared" si="71"/>
        <v>0.99788355644565063</v>
      </c>
      <c r="L869" s="47"/>
      <c r="M869" s="11" t="str">
        <f t="shared" si="70"/>
        <v>B</v>
      </c>
    </row>
    <row r="870" spans="1:13" x14ac:dyDescent="0.3">
      <c r="A870" s="23" t="s">
        <v>426</v>
      </c>
      <c r="B870" s="29" t="s">
        <v>1586</v>
      </c>
      <c r="C870" s="25" t="s">
        <v>2319</v>
      </c>
      <c r="D870" s="25" t="s">
        <v>2318</v>
      </c>
      <c r="E870" s="43">
        <v>17</v>
      </c>
      <c r="F870" s="15">
        <v>10.16</v>
      </c>
      <c r="G870" s="3">
        <f t="shared" si="67"/>
        <v>172.72</v>
      </c>
      <c r="H870" s="48" t="str">
        <f t="shared" si="68"/>
        <v/>
      </c>
      <c r="I870" s="48" t="e">
        <f>IF(M870&lt;&gt;M871,COUNTA($G$2:G870),NA())</f>
        <v>#N/A</v>
      </c>
      <c r="J870" s="55">
        <f t="shared" si="69"/>
        <v>3.1153931372896339E-5</v>
      </c>
      <c r="K870" s="56">
        <f t="shared" si="71"/>
        <v>0.99791471037702351</v>
      </c>
      <c r="L870" s="47"/>
      <c r="M870" s="11" t="str">
        <f t="shared" si="70"/>
        <v>B</v>
      </c>
    </row>
    <row r="871" spans="1:13" x14ac:dyDescent="0.3">
      <c r="A871" s="23" t="s">
        <v>407</v>
      </c>
      <c r="B871" s="28" t="s">
        <v>1567</v>
      </c>
      <c r="C871" s="25" t="s">
        <v>2319</v>
      </c>
      <c r="D871" s="25" t="s">
        <v>2318</v>
      </c>
      <c r="E871" s="43">
        <v>8</v>
      </c>
      <c r="F871" s="15">
        <v>21.57</v>
      </c>
      <c r="G871" s="3">
        <f t="shared" si="67"/>
        <v>172.56</v>
      </c>
      <c r="H871" s="48" t="str">
        <f t="shared" si="68"/>
        <v/>
      </c>
      <c r="I871" s="48" t="e">
        <f>IF(M871&lt;&gt;M872,COUNTA($G$2:G871),NA())</f>
        <v>#N/A</v>
      </c>
      <c r="J871" s="55">
        <f t="shared" si="69"/>
        <v>3.112507177922066E-5</v>
      </c>
      <c r="K871" s="56">
        <f t="shared" si="71"/>
        <v>0.99794583544880278</v>
      </c>
      <c r="L871" s="47"/>
      <c r="M871" s="11" t="str">
        <f t="shared" si="70"/>
        <v>B</v>
      </c>
    </row>
    <row r="872" spans="1:13" x14ac:dyDescent="0.3">
      <c r="A872" s="23" t="s">
        <v>868</v>
      </c>
      <c r="B872" s="28" t="s">
        <v>2019</v>
      </c>
      <c r="C872" s="25" t="s">
        <v>2330</v>
      </c>
      <c r="D872" s="25" t="s">
        <v>2316</v>
      </c>
      <c r="E872" s="43">
        <v>51</v>
      </c>
      <c r="F872" s="15">
        <v>3.38</v>
      </c>
      <c r="G872" s="3">
        <f t="shared" si="67"/>
        <v>172.38</v>
      </c>
      <c r="H872" s="48" t="str">
        <f t="shared" si="68"/>
        <v/>
      </c>
      <c r="I872" s="48" t="e">
        <f>IF(M872&lt;&gt;M873,COUNTA($G$2:G872),NA())</f>
        <v>#N/A</v>
      </c>
      <c r="J872" s="55">
        <f t="shared" si="69"/>
        <v>3.1092604736335518E-5</v>
      </c>
      <c r="K872" s="56">
        <f t="shared" si="71"/>
        <v>0.9979769280535391</v>
      </c>
      <c r="L872" s="47"/>
      <c r="M872" s="11" t="str">
        <f t="shared" si="70"/>
        <v>B</v>
      </c>
    </row>
    <row r="873" spans="1:13" x14ac:dyDescent="0.3">
      <c r="A873" s="23" t="s">
        <v>644</v>
      </c>
      <c r="B873" s="28" t="s">
        <v>1798</v>
      </c>
      <c r="C873" s="25" t="s">
        <v>2319</v>
      </c>
      <c r="D873" s="25" t="s">
        <v>2316</v>
      </c>
      <c r="E873" s="43">
        <v>23</v>
      </c>
      <c r="F873" s="15">
        <v>7.49</v>
      </c>
      <c r="G873" s="3">
        <f t="shared" si="67"/>
        <v>172.27</v>
      </c>
      <c r="H873" s="48" t="str">
        <f t="shared" si="68"/>
        <v/>
      </c>
      <c r="I873" s="48" t="e">
        <f>IF(M873&lt;&gt;M874,COUNTA($G$2:G873),NA())</f>
        <v>#N/A</v>
      </c>
      <c r="J873" s="55">
        <f t="shared" si="69"/>
        <v>3.1072763765683487E-5</v>
      </c>
      <c r="K873" s="56">
        <f t="shared" si="71"/>
        <v>0.99800800081730479</v>
      </c>
      <c r="L873" s="47"/>
      <c r="M873" s="11" t="str">
        <f t="shared" si="70"/>
        <v>B</v>
      </c>
    </row>
    <row r="874" spans="1:13" x14ac:dyDescent="0.3">
      <c r="A874" s="23" t="s">
        <v>832</v>
      </c>
      <c r="B874" s="28" t="s">
        <v>1986</v>
      </c>
      <c r="C874" s="25" t="s">
        <v>2319</v>
      </c>
      <c r="D874" s="25" t="s">
        <v>2318</v>
      </c>
      <c r="E874" s="43">
        <v>57</v>
      </c>
      <c r="F874" s="15">
        <v>3</v>
      </c>
      <c r="G874" s="3">
        <f t="shared" si="67"/>
        <v>171</v>
      </c>
      <c r="H874" s="48" t="str">
        <f t="shared" si="68"/>
        <v/>
      </c>
      <c r="I874" s="48" t="e">
        <f>IF(M874&lt;&gt;M875,COUNTA($G$2:G874),NA())</f>
        <v>#N/A</v>
      </c>
      <c r="J874" s="55">
        <f t="shared" si="69"/>
        <v>3.0843690740882782E-5</v>
      </c>
      <c r="K874" s="56">
        <f t="shared" si="71"/>
        <v>0.9980388445080457</v>
      </c>
      <c r="L874" s="47"/>
      <c r="M874" s="11" t="str">
        <f t="shared" si="70"/>
        <v>B</v>
      </c>
    </row>
    <row r="875" spans="1:13" x14ac:dyDescent="0.3">
      <c r="A875" s="23" t="s">
        <v>284</v>
      </c>
      <c r="B875" s="28" t="s">
        <v>1444</v>
      </c>
      <c r="C875" s="25" t="s">
        <v>2340</v>
      </c>
      <c r="D875" s="25" t="s">
        <v>2316</v>
      </c>
      <c r="E875" s="43">
        <v>44</v>
      </c>
      <c r="F875" s="15">
        <v>3.88</v>
      </c>
      <c r="G875" s="3">
        <f t="shared" si="67"/>
        <v>170.72</v>
      </c>
      <c r="H875" s="48" t="str">
        <f t="shared" si="68"/>
        <v/>
      </c>
      <c r="I875" s="48" t="e">
        <f>IF(M875&lt;&gt;M876,COUNTA($G$2:G875),NA())</f>
        <v>#N/A</v>
      </c>
      <c r="J875" s="55">
        <f t="shared" si="69"/>
        <v>3.0793186451950343E-5</v>
      </c>
      <c r="K875" s="56">
        <f t="shared" si="71"/>
        <v>0.99806963769449764</v>
      </c>
      <c r="L875" s="47"/>
      <c r="M875" s="11" t="str">
        <f t="shared" si="70"/>
        <v>B</v>
      </c>
    </row>
    <row r="876" spans="1:13" x14ac:dyDescent="0.3">
      <c r="A876" s="23" t="s">
        <v>249</v>
      </c>
      <c r="B876" s="28" t="s">
        <v>1409</v>
      </c>
      <c r="C876" s="25" t="s">
        <v>2326</v>
      </c>
      <c r="D876" s="25" t="s">
        <v>2316</v>
      </c>
      <c r="E876" s="43">
        <v>20</v>
      </c>
      <c r="F876" s="15">
        <v>8.5299999999999994</v>
      </c>
      <c r="G876" s="3">
        <f t="shared" si="67"/>
        <v>170.6</v>
      </c>
      <c r="H876" s="48" t="str">
        <f t="shared" si="68"/>
        <v/>
      </c>
      <c r="I876" s="48" t="e">
        <f>IF(M876&lt;&gt;M877,COUNTA($G$2:G876),NA())</f>
        <v>#N/A</v>
      </c>
      <c r="J876" s="55">
        <f t="shared" si="69"/>
        <v>3.0771541756693577E-5</v>
      </c>
      <c r="K876" s="56">
        <f t="shared" si="71"/>
        <v>0.99810040923625432</v>
      </c>
      <c r="L876" s="47"/>
      <c r="M876" s="11" t="str">
        <f t="shared" si="70"/>
        <v>B</v>
      </c>
    </row>
    <row r="877" spans="1:13" x14ac:dyDescent="0.3">
      <c r="A877" s="23" t="s">
        <v>758</v>
      </c>
      <c r="B877" s="28" t="s">
        <v>1912</v>
      </c>
      <c r="C877" s="25" t="s">
        <v>2319</v>
      </c>
      <c r="D877" s="25" t="s">
        <v>2318</v>
      </c>
      <c r="E877" s="43">
        <v>2</v>
      </c>
      <c r="F877" s="15">
        <v>84.2</v>
      </c>
      <c r="G877" s="3">
        <f t="shared" si="67"/>
        <v>168.4</v>
      </c>
      <c r="H877" s="48" t="str">
        <f t="shared" si="68"/>
        <v/>
      </c>
      <c r="I877" s="48" t="e">
        <f>IF(M877&lt;&gt;M878,COUNTA($G$2:G877),NA())</f>
        <v>#N/A</v>
      </c>
      <c r="J877" s="55">
        <f t="shared" si="69"/>
        <v>3.0374722343652985E-5</v>
      </c>
      <c r="K877" s="56">
        <f t="shared" si="71"/>
        <v>0.998130783958598</v>
      </c>
      <c r="L877" s="47"/>
      <c r="M877" s="11" t="str">
        <f t="shared" si="70"/>
        <v>B</v>
      </c>
    </row>
    <row r="878" spans="1:13" x14ac:dyDescent="0.3">
      <c r="A878" s="23" t="s">
        <v>161</v>
      </c>
      <c r="B878" s="28" t="s">
        <v>1322</v>
      </c>
      <c r="C878" s="25" t="s">
        <v>2329</v>
      </c>
      <c r="D878" s="25" t="s">
        <v>2316</v>
      </c>
      <c r="E878" s="43">
        <v>6</v>
      </c>
      <c r="F878" s="15">
        <v>27.77</v>
      </c>
      <c r="G878" s="3">
        <f t="shared" si="67"/>
        <v>166.62</v>
      </c>
      <c r="H878" s="48" t="str">
        <f t="shared" si="68"/>
        <v/>
      </c>
      <c r="I878" s="48" t="e">
        <f>IF(M878&lt;&gt;M879,COUNTA($G$2:G878),NA())</f>
        <v>#N/A</v>
      </c>
      <c r="J878" s="55">
        <f t="shared" si="69"/>
        <v>3.0053659364011045E-5</v>
      </c>
      <c r="K878" s="56">
        <f t="shared" si="71"/>
        <v>0.99816083761796204</v>
      </c>
      <c r="L878" s="47"/>
      <c r="M878" s="11" t="str">
        <f t="shared" si="70"/>
        <v>B</v>
      </c>
    </row>
    <row r="879" spans="1:13" x14ac:dyDescent="0.3">
      <c r="A879" s="23" t="s">
        <v>192</v>
      </c>
      <c r="B879" s="28" t="s">
        <v>1353</v>
      </c>
      <c r="C879" s="25" t="s">
        <v>2319</v>
      </c>
      <c r="D879" s="25" t="s">
        <v>2316</v>
      </c>
      <c r="E879" s="43">
        <v>7</v>
      </c>
      <c r="F879" s="15">
        <v>23.72</v>
      </c>
      <c r="G879" s="3">
        <f t="shared" si="67"/>
        <v>166.04</v>
      </c>
      <c r="H879" s="48" t="str">
        <f t="shared" si="68"/>
        <v/>
      </c>
      <c r="I879" s="48" t="e">
        <f>IF(M879&lt;&gt;M880,COUNTA($G$2:G879),NA())</f>
        <v>#N/A</v>
      </c>
      <c r="J879" s="55">
        <f t="shared" si="69"/>
        <v>2.9949043336936704E-5</v>
      </c>
      <c r="K879" s="56">
        <f t="shared" si="71"/>
        <v>0.99819078666129901</v>
      </c>
      <c r="L879" s="47"/>
      <c r="M879" s="11" t="str">
        <f t="shared" si="70"/>
        <v>B</v>
      </c>
    </row>
    <row r="880" spans="1:13" x14ac:dyDescent="0.3">
      <c r="A880" s="23" t="s">
        <v>307</v>
      </c>
      <c r="B880" s="28" t="s">
        <v>1467</v>
      </c>
      <c r="C880" s="25" t="s">
        <v>2319</v>
      </c>
      <c r="D880" s="25" t="s">
        <v>2318</v>
      </c>
      <c r="E880" s="43">
        <v>2</v>
      </c>
      <c r="F880" s="15">
        <v>82.31</v>
      </c>
      <c r="G880" s="3">
        <f t="shared" si="67"/>
        <v>164.62</v>
      </c>
      <c r="H880" s="48" t="str">
        <f t="shared" si="68"/>
        <v/>
      </c>
      <c r="I880" s="48" t="e">
        <f>IF(M880&lt;&gt;M881,COUNTA($G$2:G880),NA())</f>
        <v>#N/A</v>
      </c>
      <c r="J880" s="55">
        <f t="shared" si="69"/>
        <v>2.9692914443065049E-5</v>
      </c>
      <c r="K880" s="56">
        <f t="shared" si="71"/>
        <v>0.99822047957574211</v>
      </c>
      <c r="L880" s="47"/>
      <c r="M880" s="11" t="str">
        <f t="shared" si="70"/>
        <v>B</v>
      </c>
    </row>
    <row r="881" spans="1:13" x14ac:dyDescent="0.3">
      <c r="A881" s="23" t="s">
        <v>1086</v>
      </c>
      <c r="B881" s="29" t="s">
        <v>2237</v>
      </c>
      <c r="C881" s="25" t="s">
        <v>2319</v>
      </c>
      <c r="D881" s="25" t="s">
        <v>2318</v>
      </c>
      <c r="E881" s="43">
        <v>6</v>
      </c>
      <c r="F881" s="15">
        <v>27.3</v>
      </c>
      <c r="G881" s="3">
        <f t="shared" si="67"/>
        <v>163.80000000000001</v>
      </c>
      <c r="H881" s="48" t="str">
        <f t="shared" si="68"/>
        <v/>
      </c>
      <c r="I881" s="48" t="e">
        <f>IF(M881&lt;&gt;M882,COUNTA($G$2:G881),NA())</f>
        <v>#N/A</v>
      </c>
      <c r="J881" s="55">
        <f t="shared" si="69"/>
        <v>2.954500902547719E-5</v>
      </c>
      <c r="K881" s="56">
        <f t="shared" si="71"/>
        <v>0.99825002458476764</v>
      </c>
      <c r="L881" s="47"/>
      <c r="M881" s="11" t="str">
        <f t="shared" si="70"/>
        <v>B</v>
      </c>
    </row>
    <row r="882" spans="1:13" x14ac:dyDescent="0.3">
      <c r="A882" s="23" t="s">
        <v>911</v>
      </c>
      <c r="B882" s="28" t="s">
        <v>2062</v>
      </c>
      <c r="C882" s="25" t="s">
        <v>2319</v>
      </c>
      <c r="D882" s="25" t="s">
        <v>2318</v>
      </c>
      <c r="E882" s="43">
        <v>131</v>
      </c>
      <c r="F882" s="15">
        <v>1.25</v>
      </c>
      <c r="G882" s="3">
        <f t="shared" si="67"/>
        <v>163.75</v>
      </c>
      <c r="H882" s="48" t="str">
        <f t="shared" si="68"/>
        <v/>
      </c>
      <c r="I882" s="48" t="e">
        <f>IF(M882&lt;&gt;M883,COUNTA($G$2:G882),NA())</f>
        <v>#N/A</v>
      </c>
      <c r="J882" s="55">
        <f t="shared" si="69"/>
        <v>2.9535990402453538E-5</v>
      </c>
      <c r="K882" s="56">
        <f t="shared" si="71"/>
        <v>0.99827956057517009</v>
      </c>
      <c r="L882" s="47"/>
      <c r="M882" s="11" t="str">
        <f t="shared" si="70"/>
        <v>B</v>
      </c>
    </row>
    <row r="883" spans="1:13" x14ac:dyDescent="0.3">
      <c r="A883" s="23" t="s">
        <v>1144</v>
      </c>
      <c r="B883" s="28" t="s">
        <v>2295</v>
      </c>
      <c r="C883" s="25" t="s">
        <v>2323</v>
      </c>
      <c r="D883" s="25" t="s">
        <v>2318</v>
      </c>
      <c r="E883" s="43">
        <v>2</v>
      </c>
      <c r="F883" s="15">
        <v>81.45</v>
      </c>
      <c r="G883" s="3">
        <f t="shared" si="67"/>
        <v>162.9</v>
      </c>
      <c r="H883" s="48" t="str">
        <f t="shared" si="68"/>
        <v/>
      </c>
      <c r="I883" s="48" t="e">
        <f>IF(M883&lt;&gt;M884,COUNTA($G$2:G883),NA())</f>
        <v>#N/A</v>
      </c>
      <c r="J883" s="55">
        <f t="shared" si="69"/>
        <v>2.9382673811051491E-5</v>
      </c>
      <c r="K883" s="56">
        <f t="shared" si="71"/>
        <v>0.99830894324898112</v>
      </c>
      <c r="L883" s="47"/>
      <c r="M883" s="11" t="str">
        <f t="shared" si="70"/>
        <v>B</v>
      </c>
    </row>
    <row r="884" spans="1:13" x14ac:dyDescent="0.3">
      <c r="A884" s="23" t="s">
        <v>576</v>
      </c>
      <c r="B884" s="28" t="s">
        <v>1734</v>
      </c>
      <c r="C884" s="25" t="s">
        <v>2319</v>
      </c>
      <c r="D884" s="25" t="s">
        <v>2318</v>
      </c>
      <c r="E884" s="43">
        <v>3</v>
      </c>
      <c r="F884" s="15">
        <v>54.1</v>
      </c>
      <c r="G884" s="3">
        <f t="shared" si="67"/>
        <v>162.30000000000001</v>
      </c>
      <c r="H884" s="48" t="str">
        <f t="shared" si="68"/>
        <v/>
      </c>
      <c r="I884" s="48" t="e">
        <f>IF(M884&lt;&gt;M885,COUNTA($G$2:G884),NA())</f>
        <v>#N/A</v>
      </c>
      <c r="J884" s="55">
        <f t="shared" si="69"/>
        <v>2.9274450334767694E-5</v>
      </c>
      <c r="K884" s="56">
        <f t="shared" si="71"/>
        <v>0.99833821769931586</v>
      </c>
      <c r="L884" s="47"/>
      <c r="M884" s="11" t="str">
        <f t="shared" si="70"/>
        <v>B</v>
      </c>
    </row>
    <row r="885" spans="1:13" x14ac:dyDescent="0.3">
      <c r="A885" s="23" t="s">
        <v>428</v>
      </c>
      <c r="B885" s="28" t="s">
        <v>1588</v>
      </c>
      <c r="C885" s="25" t="s">
        <v>2319</v>
      </c>
      <c r="D885" s="25" t="s">
        <v>2318</v>
      </c>
      <c r="E885" s="43">
        <v>16</v>
      </c>
      <c r="F885" s="15">
        <v>10.11</v>
      </c>
      <c r="G885" s="3">
        <f t="shared" si="67"/>
        <v>161.76</v>
      </c>
      <c r="H885" s="48" t="str">
        <f t="shared" si="68"/>
        <v/>
      </c>
      <c r="I885" s="48" t="e">
        <f>IF(M885&lt;&gt;M886,COUNTA($G$2:G885),NA())</f>
        <v>#N/A</v>
      </c>
      <c r="J885" s="55">
        <f t="shared" si="69"/>
        <v>2.917704920611227E-5</v>
      </c>
      <c r="K885" s="56">
        <f t="shared" si="71"/>
        <v>0.99836739474852199</v>
      </c>
      <c r="L885" s="47"/>
      <c r="M885" s="11" t="str">
        <f t="shared" si="70"/>
        <v>B</v>
      </c>
    </row>
    <row r="886" spans="1:13" x14ac:dyDescent="0.3">
      <c r="A886" s="23" t="s">
        <v>1120</v>
      </c>
      <c r="B886" s="28" t="s">
        <v>2271</v>
      </c>
      <c r="C886" s="25" t="s">
        <v>2328</v>
      </c>
      <c r="D886" s="25" t="s">
        <v>2318</v>
      </c>
      <c r="E886" s="43">
        <v>1</v>
      </c>
      <c r="F886" s="15">
        <v>161.53</v>
      </c>
      <c r="G886" s="3">
        <f t="shared" si="67"/>
        <v>161.53</v>
      </c>
      <c r="H886" s="48" t="str">
        <f t="shared" si="68"/>
        <v/>
      </c>
      <c r="I886" s="48" t="e">
        <f>IF(M886&lt;&gt;M887,COUNTA($G$2:G886),NA())</f>
        <v>#N/A</v>
      </c>
      <c r="J886" s="55">
        <f t="shared" si="69"/>
        <v>2.9135563540203483E-5</v>
      </c>
      <c r="K886" s="56">
        <f t="shared" si="71"/>
        <v>0.99839653031206221</v>
      </c>
      <c r="L886" s="47"/>
      <c r="M886" s="11" t="str">
        <f t="shared" si="70"/>
        <v>B</v>
      </c>
    </row>
    <row r="887" spans="1:13" x14ac:dyDescent="0.3">
      <c r="A887" s="23" t="s">
        <v>425</v>
      </c>
      <c r="B887" s="28" t="s">
        <v>1585</v>
      </c>
      <c r="C887" s="25" t="s">
        <v>2319</v>
      </c>
      <c r="D887" s="25" t="s">
        <v>2318</v>
      </c>
      <c r="E887" s="43">
        <v>16</v>
      </c>
      <c r="F887" s="15">
        <v>10.08</v>
      </c>
      <c r="G887" s="3">
        <f t="shared" si="67"/>
        <v>161.28</v>
      </c>
      <c r="H887" s="48" t="str">
        <f t="shared" si="68"/>
        <v/>
      </c>
      <c r="I887" s="48" t="e">
        <f>IF(M887&lt;&gt;M888,COUNTA($G$2:G887),NA())</f>
        <v>#N/A</v>
      </c>
      <c r="J887" s="55">
        <f t="shared" si="69"/>
        <v>2.9090470425085233E-5</v>
      </c>
      <c r="K887" s="56">
        <f t="shared" si="71"/>
        <v>0.99842562078248731</v>
      </c>
      <c r="L887" s="47"/>
      <c r="M887" s="11" t="str">
        <f t="shared" si="70"/>
        <v>B</v>
      </c>
    </row>
    <row r="888" spans="1:13" x14ac:dyDescent="0.3">
      <c r="A888" s="23" t="s">
        <v>545</v>
      </c>
      <c r="B888" s="28" t="s">
        <v>1703</v>
      </c>
      <c r="C888" s="25" t="s">
        <v>2345</v>
      </c>
      <c r="D888" s="25" t="s">
        <v>2318</v>
      </c>
      <c r="E888" s="43">
        <v>4</v>
      </c>
      <c r="F888" s="15">
        <v>39.9</v>
      </c>
      <c r="G888" s="3">
        <f t="shared" si="67"/>
        <v>159.6</v>
      </c>
      <c r="H888" s="48" t="str">
        <f t="shared" si="68"/>
        <v/>
      </c>
      <c r="I888" s="48" t="e">
        <f>IF(M888&lt;&gt;M889,COUNTA($G$2:G888),NA())</f>
        <v>#N/A</v>
      </c>
      <c r="J888" s="55">
        <f t="shared" si="69"/>
        <v>2.8787444691490595E-5</v>
      </c>
      <c r="K888" s="56">
        <f t="shared" si="71"/>
        <v>0.99845440822717879</v>
      </c>
      <c r="L888" s="47"/>
      <c r="M888" s="11" t="str">
        <f t="shared" si="70"/>
        <v>B</v>
      </c>
    </row>
    <row r="889" spans="1:13" x14ac:dyDescent="0.3">
      <c r="A889" s="23" t="s">
        <v>1020</v>
      </c>
      <c r="B889" s="29" t="s">
        <v>2171</v>
      </c>
      <c r="C889" s="25" t="s">
        <v>2319</v>
      </c>
      <c r="D889" s="25" t="s">
        <v>2318</v>
      </c>
      <c r="E889" s="43">
        <v>3</v>
      </c>
      <c r="F889" s="15">
        <v>52.14</v>
      </c>
      <c r="G889" s="3">
        <f t="shared" si="67"/>
        <v>156.42000000000002</v>
      </c>
      <c r="H889" s="48" t="str">
        <f t="shared" si="68"/>
        <v/>
      </c>
      <c r="I889" s="48" t="e">
        <f>IF(M889&lt;&gt;M890,COUNTA($G$2:G889),NA())</f>
        <v>#N/A</v>
      </c>
      <c r="J889" s="55">
        <f t="shared" si="69"/>
        <v>2.8213860267186462E-5</v>
      </c>
      <c r="K889" s="56">
        <f t="shared" si="71"/>
        <v>0.99848262208744598</v>
      </c>
      <c r="L889" s="47"/>
      <c r="M889" s="11" t="str">
        <f t="shared" si="70"/>
        <v>B</v>
      </c>
    </row>
    <row r="890" spans="1:13" x14ac:dyDescent="0.3">
      <c r="A890" s="23" t="s">
        <v>1082</v>
      </c>
      <c r="B890" s="28" t="s">
        <v>2233</v>
      </c>
      <c r="C890" s="25" t="s">
        <v>2319</v>
      </c>
      <c r="D890" s="25" t="s">
        <v>2318</v>
      </c>
      <c r="E890" s="43">
        <v>5</v>
      </c>
      <c r="F890" s="15">
        <v>30.84</v>
      </c>
      <c r="G890" s="3">
        <f t="shared" si="67"/>
        <v>154.19999999999999</v>
      </c>
      <c r="H890" s="48" t="str">
        <f t="shared" si="68"/>
        <v/>
      </c>
      <c r="I890" s="48" t="e">
        <f>IF(M890&lt;&gt;M891,COUNTA($G$2:G890),NA())</f>
        <v>#N/A</v>
      </c>
      <c r="J890" s="55">
        <f t="shared" si="69"/>
        <v>2.78134334049364E-5</v>
      </c>
      <c r="K890" s="56">
        <f t="shared" si="71"/>
        <v>0.99851043552085095</v>
      </c>
      <c r="L890" s="47"/>
      <c r="M890" s="11" t="str">
        <f t="shared" si="70"/>
        <v>B</v>
      </c>
    </row>
    <row r="891" spans="1:13" x14ac:dyDescent="0.3">
      <c r="A891" s="23" t="s">
        <v>1084</v>
      </c>
      <c r="B891" s="28" t="s">
        <v>2235</v>
      </c>
      <c r="C891" s="25" t="s">
        <v>2319</v>
      </c>
      <c r="D891" s="25" t="s">
        <v>2318</v>
      </c>
      <c r="E891" s="43">
        <v>5</v>
      </c>
      <c r="F891" s="15">
        <v>30.84</v>
      </c>
      <c r="G891" s="3">
        <f t="shared" si="67"/>
        <v>154.19999999999999</v>
      </c>
      <c r="H891" s="48" t="str">
        <f t="shared" si="68"/>
        <v/>
      </c>
      <c r="I891" s="48" t="e">
        <f>IF(M891&lt;&gt;M892,COUNTA($G$2:G891),NA())</f>
        <v>#N/A</v>
      </c>
      <c r="J891" s="55">
        <f t="shared" si="69"/>
        <v>2.78134334049364E-5</v>
      </c>
      <c r="K891" s="56">
        <f t="shared" si="71"/>
        <v>0.99853824895425591</v>
      </c>
      <c r="L891" s="47"/>
      <c r="M891" s="11" t="str">
        <f t="shared" si="70"/>
        <v>B</v>
      </c>
    </row>
    <row r="892" spans="1:13" x14ac:dyDescent="0.3">
      <c r="A892" s="23" t="s">
        <v>1085</v>
      </c>
      <c r="B892" s="28" t="s">
        <v>2236</v>
      </c>
      <c r="C892" s="25" t="s">
        <v>2319</v>
      </c>
      <c r="D892" s="25" t="s">
        <v>2318</v>
      </c>
      <c r="E892" s="43">
        <v>5</v>
      </c>
      <c r="F892" s="15">
        <v>30.84</v>
      </c>
      <c r="G892" s="3">
        <f t="shared" si="67"/>
        <v>154.19999999999999</v>
      </c>
      <c r="H892" s="48" t="str">
        <f t="shared" si="68"/>
        <v/>
      </c>
      <c r="I892" s="48" t="e">
        <f>IF(M892&lt;&gt;M893,COUNTA($G$2:G892),NA())</f>
        <v>#N/A</v>
      </c>
      <c r="J892" s="55">
        <f t="shared" si="69"/>
        <v>2.78134334049364E-5</v>
      </c>
      <c r="K892" s="56">
        <f t="shared" si="71"/>
        <v>0.99856606238766088</v>
      </c>
      <c r="L892" s="47"/>
      <c r="M892" s="11" t="str">
        <f t="shared" si="70"/>
        <v>B</v>
      </c>
    </row>
    <row r="893" spans="1:13" x14ac:dyDescent="0.3">
      <c r="A893" s="23" t="s">
        <v>622</v>
      </c>
      <c r="B893" s="28" t="s">
        <v>1779</v>
      </c>
      <c r="C893" s="25" t="s">
        <v>2319</v>
      </c>
      <c r="D893" s="25" t="s">
        <v>2318</v>
      </c>
      <c r="E893" s="43">
        <v>3</v>
      </c>
      <c r="F893" s="15">
        <v>50</v>
      </c>
      <c r="G893" s="3">
        <f t="shared" si="67"/>
        <v>150</v>
      </c>
      <c r="H893" s="48" t="str">
        <f t="shared" si="68"/>
        <v/>
      </c>
      <c r="I893" s="48" t="e">
        <f>IF(M893&lt;&gt;M894,COUNTA($G$2:G893),NA())</f>
        <v>#N/A</v>
      </c>
      <c r="J893" s="55">
        <f t="shared" si="69"/>
        <v>2.7055869070949805E-5</v>
      </c>
      <c r="K893" s="56">
        <f t="shared" si="71"/>
        <v>0.9985931182567318</v>
      </c>
      <c r="L893" s="47"/>
      <c r="M893" s="11" t="str">
        <f t="shared" si="70"/>
        <v>B</v>
      </c>
    </row>
    <row r="894" spans="1:13" x14ac:dyDescent="0.3">
      <c r="A894" s="23" t="s">
        <v>639</v>
      </c>
      <c r="B894" s="28" t="s">
        <v>1362</v>
      </c>
      <c r="C894" s="25" t="s">
        <v>2319</v>
      </c>
      <c r="D894" s="25" t="s">
        <v>2316</v>
      </c>
      <c r="E894" s="43">
        <v>5</v>
      </c>
      <c r="F894" s="15">
        <v>29.97</v>
      </c>
      <c r="G894" s="3">
        <f t="shared" si="67"/>
        <v>149.85</v>
      </c>
      <c r="H894" s="48" t="str">
        <f t="shared" si="68"/>
        <v/>
      </c>
      <c r="I894" s="48" t="e">
        <f>IF(M894&lt;&gt;M895,COUNTA($G$2:G894),NA())</f>
        <v>#N/A</v>
      </c>
      <c r="J894" s="55">
        <f t="shared" si="69"/>
        <v>2.7028813201878855E-5</v>
      </c>
      <c r="K894" s="56">
        <f t="shared" si="71"/>
        <v>0.99862014706993363</v>
      </c>
      <c r="L894" s="47"/>
      <c r="M894" s="11" t="str">
        <f t="shared" si="70"/>
        <v>B</v>
      </c>
    </row>
    <row r="895" spans="1:13" x14ac:dyDescent="0.3">
      <c r="A895" s="23" t="s">
        <v>405</v>
      </c>
      <c r="B895" s="28" t="s">
        <v>1565</v>
      </c>
      <c r="C895" s="25" t="s">
        <v>2319</v>
      </c>
      <c r="D895" s="25" t="s">
        <v>2318</v>
      </c>
      <c r="E895" s="43">
        <v>9</v>
      </c>
      <c r="F895" s="15">
        <v>16.440000000000001</v>
      </c>
      <c r="G895" s="3">
        <f t="shared" si="67"/>
        <v>147.96</v>
      </c>
      <c r="H895" s="48" t="str">
        <f t="shared" si="68"/>
        <v/>
      </c>
      <c r="I895" s="48" t="e">
        <f>IF(M895&lt;&gt;M896,COUNTA($G$2:G895),NA())</f>
        <v>#N/A</v>
      </c>
      <c r="J895" s="55">
        <f t="shared" si="69"/>
        <v>2.6687909251584889E-5</v>
      </c>
      <c r="K895" s="56">
        <f t="shared" si="71"/>
        <v>0.99864683497918516</v>
      </c>
      <c r="L895" s="47"/>
      <c r="M895" s="11" t="str">
        <f t="shared" si="70"/>
        <v>B</v>
      </c>
    </row>
    <row r="896" spans="1:13" x14ac:dyDescent="0.3">
      <c r="A896" s="23" t="s">
        <v>1106</v>
      </c>
      <c r="B896" s="28" t="s">
        <v>2257</v>
      </c>
      <c r="C896" s="25" t="s">
        <v>2319</v>
      </c>
      <c r="D896" s="25" t="s">
        <v>2318</v>
      </c>
      <c r="E896" s="43">
        <v>700</v>
      </c>
      <c r="F896" s="15">
        <v>0.21</v>
      </c>
      <c r="G896" s="3">
        <f t="shared" si="67"/>
        <v>147</v>
      </c>
      <c r="H896" s="48" t="str">
        <f t="shared" si="68"/>
        <v/>
      </c>
      <c r="I896" s="48" t="e">
        <f>IF(M896&lt;&gt;M897,COUNTA($G$2:G896),NA())</f>
        <v>#N/A</v>
      </c>
      <c r="J896" s="55">
        <f t="shared" si="69"/>
        <v>2.6514751689530811E-5</v>
      </c>
      <c r="K896" s="56">
        <f t="shared" si="71"/>
        <v>0.99867334973087474</v>
      </c>
      <c r="L896" s="47"/>
      <c r="M896" s="11" t="str">
        <f t="shared" si="70"/>
        <v>B</v>
      </c>
    </row>
    <row r="897" spans="1:13" x14ac:dyDescent="0.3">
      <c r="A897" s="23" t="s">
        <v>160</v>
      </c>
      <c r="B897" s="28" t="s">
        <v>1321</v>
      </c>
      <c r="C897" s="25" t="s">
        <v>2319</v>
      </c>
      <c r="D897" s="25" t="s">
        <v>2316</v>
      </c>
      <c r="E897" s="43">
        <v>500</v>
      </c>
      <c r="F897" s="15">
        <v>0.28999999999999998</v>
      </c>
      <c r="G897" s="3">
        <f t="shared" si="67"/>
        <v>145</v>
      </c>
      <c r="H897" s="48" t="str">
        <f t="shared" si="68"/>
        <v/>
      </c>
      <c r="I897" s="48" t="e">
        <f>IF(M897&lt;&gt;M898,COUNTA($G$2:G897),NA())</f>
        <v>#N/A</v>
      </c>
      <c r="J897" s="55">
        <f t="shared" si="69"/>
        <v>2.6154006768584812E-5</v>
      </c>
      <c r="K897" s="56">
        <f t="shared" si="71"/>
        <v>0.99869950373764327</v>
      </c>
      <c r="L897" s="47"/>
      <c r="M897" s="11" t="str">
        <f t="shared" si="70"/>
        <v>B</v>
      </c>
    </row>
    <row r="898" spans="1:13" x14ac:dyDescent="0.3">
      <c r="A898" s="23" t="s">
        <v>768</v>
      </c>
      <c r="B898" s="28" t="s">
        <v>1922</v>
      </c>
      <c r="C898" s="25" t="s">
        <v>2319</v>
      </c>
      <c r="D898" s="25" t="s">
        <v>2318</v>
      </c>
      <c r="E898" s="43">
        <v>1</v>
      </c>
      <c r="F898" s="15">
        <v>144.41999999999999</v>
      </c>
      <c r="G898" s="3">
        <f t="shared" ref="G898:G961" si="72">E898*F898</f>
        <v>144.41999999999999</v>
      </c>
      <c r="H898" s="48" t="str">
        <f t="shared" si="68"/>
        <v/>
      </c>
      <c r="I898" s="48" t="e">
        <f>IF(M898&lt;&gt;M899,COUNTA($G$2:G898),NA())</f>
        <v>#N/A</v>
      </c>
      <c r="J898" s="55">
        <f t="shared" si="69"/>
        <v>2.6049390741510471E-5</v>
      </c>
      <c r="K898" s="56">
        <f t="shared" si="71"/>
        <v>0.99872555312838474</v>
      </c>
      <c r="L898" s="47"/>
      <c r="M898" s="11" t="str">
        <f t="shared" si="70"/>
        <v>B</v>
      </c>
    </row>
    <row r="899" spans="1:13" x14ac:dyDescent="0.3">
      <c r="A899" s="23" t="s">
        <v>415</v>
      </c>
      <c r="B899" s="28" t="s">
        <v>1575</v>
      </c>
      <c r="C899" s="25" t="s">
        <v>2319</v>
      </c>
      <c r="D899" s="25" t="s">
        <v>2318</v>
      </c>
      <c r="E899" s="43">
        <v>45</v>
      </c>
      <c r="F899" s="15">
        <v>3.07</v>
      </c>
      <c r="G899" s="3">
        <f t="shared" si="72"/>
        <v>138.15</v>
      </c>
      <c r="H899" s="48" t="str">
        <f t="shared" ref="H899:H962" si="73">IFERROR(I899,"")</f>
        <v/>
      </c>
      <c r="I899" s="48" t="e">
        <f>IF(M899&lt;&gt;M900,COUNTA($G$2:G899),NA())</f>
        <v>#N/A</v>
      </c>
      <c r="J899" s="55">
        <f t="shared" ref="J899:J962" si="74">G899/$U$2</f>
        <v>2.4918455414344773E-5</v>
      </c>
      <c r="K899" s="56">
        <f t="shared" si="71"/>
        <v>0.99875047158379904</v>
      </c>
      <c r="L899" s="47"/>
      <c r="M899" s="11" t="str">
        <f t="shared" ref="M899:M962" si="75">VLOOKUP(G899,$P$2:$R$4,2,TRUE)</f>
        <v>B</v>
      </c>
    </row>
    <row r="900" spans="1:13" x14ac:dyDescent="0.3">
      <c r="A900" s="23" t="s">
        <v>162</v>
      </c>
      <c r="B900" s="28" t="s">
        <v>1323</v>
      </c>
      <c r="C900" s="25" t="s">
        <v>2319</v>
      </c>
      <c r="D900" s="25" t="s">
        <v>2316</v>
      </c>
      <c r="E900" s="43">
        <v>1</v>
      </c>
      <c r="F900" s="15">
        <v>137.4</v>
      </c>
      <c r="G900" s="3">
        <f t="shared" si="72"/>
        <v>137.4</v>
      </c>
      <c r="H900" s="48" t="str">
        <f t="shared" si="73"/>
        <v/>
      </c>
      <c r="I900" s="48" t="e">
        <f>IF(M900&lt;&gt;M901,COUNTA($G$2:G900),NA())</f>
        <v>#N/A</v>
      </c>
      <c r="J900" s="55">
        <f t="shared" si="74"/>
        <v>2.4783176068990025E-5</v>
      </c>
      <c r="K900" s="56">
        <f t="shared" ref="K900:K963" si="76">K899+J900</f>
        <v>0.99877525475986806</v>
      </c>
      <c r="L900" s="47"/>
      <c r="M900" s="11" t="str">
        <f t="shared" si="75"/>
        <v>B</v>
      </c>
    </row>
    <row r="901" spans="1:13" x14ac:dyDescent="0.3">
      <c r="A901" s="23" t="s">
        <v>764</v>
      </c>
      <c r="B901" s="28" t="s">
        <v>1918</v>
      </c>
      <c r="C901" s="25" t="s">
        <v>2319</v>
      </c>
      <c r="D901" s="25" t="s">
        <v>2318</v>
      </c>
      <c r="E901" s="43">
        <v>1</v>
      </c>
      <c r="F901" s="15">
        <v>137.01</v>
      </c>
      <c r="G901" s="3">
        <f t="shared" si="72"/>
        <v>137.01</v>
      </c>
      <c r="H901" s="48" t="str">
        <f t="shared" si="73"/>
        <v/>
      </c>
      <c r="I901" s="48" t="e">
        <f>IF(M901&lt;&gt;M902,COUNTA($G$2:G901),NA())</f>
        <v>#N/A</v>
      </c>
      <c r="J901" s="55">
        <f t="shared" si="74"/>
        <v>2.4712830809405552E-5</v>
      </c>
      <c r="K901" s="56">
        <f t="shared" si="76"/>
        <v>0.99879996759067746</v>
      </c>
      <c r="L901" s="47"/>
      <c r="M901" s="11" t="str">
        <f t="shared" si="75"/>
        <v>B</v>
      </c>
    </row>
    <row r="902" spans="1:13" x14ac:dyDescent="0.3">
      <c r="A902" s="23" t="s">
        <v>625</v>
      </c>
      <c r="B902" s="28" t="s">
        <v>1782</v>
      </c>
      <c r="C902" s="25" t="s">
        <v>2323</v>
      </c>
      <c r="D902" s="25" t="s">
        <v>2316</v>
      </c>
      <c r="E902" s="43">
        <v>2</v>
      </c>
      <c r="F902" s="15">
        <v>66.25</v>
      </c>
      <c r="G902" s="3">
        <f t="shared" si="72"/>
        <v>132.5</v>
      </c>
      <c r="H902" s="48" t="str">
        <f t="shared" si="73"/>
        <v/>
      </c>
      <c r="I902" s="48" t="e">
        <f>IF(M902&lt;&gt;M903,COUNTA($G$2:G902),NA())</f>
        <v>#N/A</v>
      </c>
      <c r="J902" s="55">
        <f t="shared" si="74"/>
        <v>2.3899351012672331E-5</v>
      </c>
      <c r="K902" s="56">
        <f t="shared" si="76"/>
        <v>0.99882386694169012</v>
      </c>
      <c r="L902" s="47"/>
      <c r="M902" s="11" t="str">
        <f t="shared" si="75"/>
        <v>B</v>
      </c>
    </row>
    <row r="903" spans="1:13" x14ac:dyDescent="0.3">
      <c r="A903" s="23" t="s">
        <v>406</v>
      </c>
      <c r="B903" s="28" t="s">
        <v>1566</v>
      </c>
      <c r="C903" s="25" t="s">
        <v>2319</v>
      </c>
      <c r="D903" s="25" t="s">
        <v>2318</v>
      </c>
      <c r="E903" s="43">
        <v>8</v>
      </c>
      <c r="F903" s="15">
        <v>16.510000000000002</v>
      </c>
      <c r="G903" s="3">
        <f t="shared" si="72"/>
        <v>132.08000000000001</v>
      </c>
      <c r="H903" s="48" t="str">
        <f t="shared" si="73"/>
        <v/>
      </c>
      <c r="I903" s="48" t="e">
        <f>IF(M903&lt;&gt;M904,COUNTA($G$2:G903),NA())</f>
        <v>#N/A</v>
      </c>
      <c r="J903" s="55">
        <f t="shared" si="74"/>
        <v>2.3823594579273673E-5</v>
      </c>
      <c r="K903" s="56">
        <f t="shared" si="76"/>
        <v>0.99884769053626943</v>
      </c>
      <c r="L903" s="47"/>
      <c r="M903" s="11" t="str">
        <f t="shared" si="75"/>
        <v>B</v>
      </c>
    </row>
    <row r="904" spans="1:13" x14ac:dyDescent="0.3">
      <c r="A904" s="23" t="s">
        <v>1128</v>
      </c>
      <c r="B904" s="28" t="s">
        <v>2279</v>
      </c>
      <c r="C904" s="25" t="s">
        <v>2319</v>
      </c>
      <c r="D904" s="25" t="s">
        <v>2318</v>
      </c>
      <c r="E904" s="43">
        <v>3</v>
      </c>
      <c r="F904" s="15">
        <v>43.96</v>
      </c>
      <c r="G904" s="3">
        <f t="shared" si="72"/>
        <v>131.88</v>
      </c>
      <c r="H904" s="48" t="str">
        <f t="shared" si="73"/>
        <v/>
      </c>
      <c r="I904" s="48" t="e">
        <f>IF(M904&lt;&gt;M905,COUNTA($G$2:G904),NA())</f>
        <v>#N/A</v>
      </c>
      <c r="J904" s="55">
        <f t="shared" si="74"/>
        <v>2.3787520087179071E-5</v>
      </c>
      <c r="K904" s="56">
        <f t="shared" si="76"/>
        <v>0.99887147805635657</v>
      </c>
      <c r="L904" s="47"/>
      <c r="M904" s="11" t="str">
        <f t="shared" si="75"/>
        <v>B</v>
      </c>
    </row>
    <row r="905" spans="1:13" x14ac:dyDescent="0.3">
      <c r="A905" s="23" t="s">
        <v>719</v>
      </c>
      <c r="B905" s="29" t="s">
        <v>1873</v>
      </c>
      <c r="C905" s="25" t="s">
        <v>2319</v>
      </c>
      <c r="D905" s="25" t="s">
        <v>2318</v>
      </c>
      <c r="E905" s="43">
        <v>18</v>
      </c>
      <c r="F905" s="15">
        <v>7.26</v>
      </c>
      <c r="G905" s="3">
        <f t="shared" si="72"/>
        <v>130.68</v>
      </c>
      <c r="H905" s="48" t="str">
        <f t="shared" si="73"/>
        <v/>
      </c>
      <c r="I905" s="48" t="e">
        <f>IF(M905&lt;&gt;M906,COUNTA($G$2:G905),NA())</f>
        <v>#N/A</v>
      </c>
      <c r="J905" s="55">
        <f t="shared" si="74"/>
        <v>2.3571073134611474E-5</v>
      </c>
      <c r="K905" s="56">
        <f t="shared" si="76"/>
        <v>0.99889504912949123</v>
      </c>
      <c r="L905" s="47"/>
      <c r="M905" s="11" t="str">
        <f t="shared" si="75"/>
        <v>B</v>
      </c>
    </row>
    <row r="906" spans="1:13" x14ac:dyDescent="0.3">
      <c r="A906" s="23" t="s">
        <v>578</v>
      </c>
      <c r="B906" s="28" t="s">
        <v>1736</v>
      </c>
      <c r="C906" s="25" t="s">
        <v>2319</v>
      </c>
      <c r="D906" s="25" t="s">
        <v>2318</v>
      </c>
      <c r="E906" s="43">
        <v>2</v>
      </c>
      <c r="F906" s="15">
        <v>65.27</v>
      </c>
      <c r="G906" s="3">
        <f t="shared" si="72"/>
        <v>130.54</v>
      </c>
      <c r="H906" s="48" t="str">
        <f t="shared" si="73"/>
        <v/>
      </c>
      <c r="I906" s="48" t="e">
        <f>IF(M906&lt;&gt;M907,COUNTA($G$2:G906),NA())</f>
        <v>#N/A</v>
      </c>
      <c r="J906" s="55">
        <f t="shared" si="74"/>
        <v>2.3545820990145251E-5</v>
      </c>
      <c r="K906" s="56">
        <f t="shared" si="76"/>
        <v>0.99891859495048141</v>
      </c>
      <c r="L906" s="47"/>
      <c r="M906" s="11" t="str">
        <f t="shared" si="75"/>
        <v>B</v>
      </c>
    </row>
    <row r="907" spans="1:13" x14ac:dyDescent="0.3">
      <c r="A907" s="23" t="s">
        <v>582</v>
      </c>
      <c r="B907" s="28" t="s">
        <v>1740</v>
      </c>
      <c r="C907" s="25" t="s">
        <v>2319</v>
      </c>
      <c r="D907" s="25" t="s">
        <v>2318</v>
      </c>
      <c r="E907" s="43">
        <v>2</v>
      </c>
      <c r="F907" s="15">
        <v>65.27</v>
      </c>
      <c r="G907" s="3">
        <f t="shared" si="72"/>
        <v>130.54</v>
      </c>
      <c r="H907" s="48" t="str">
        <f t="shared" si="73"/>
        <v/>
      </c>
      <c r="I907" s="48" t="e">
        <f>IF(M907&lt;&gt;M908,COUNTA($G$2:G907),NA())</f>
        <v>#N/A</v>
      </c>
      <c r="J907" s="55">
        <f t="shared" si="74"/>
        <v>2.3545820990145251E-5</v>
      </c>
      <c r="K907" s="56">
        <f t="shared" si="76"/>
        <v>0.99894214077147159</v>
      </c>
      <c r="L907" s="47"/>
      <c r="M907" s="11" t="str">
        <f t="shared" si="75"/>
        <v>B</v>
      </c>
    </row>
    <row r="908" spans="1:13" x14ac:dyDescent="0.3">
      <c r="A908" s="23" t="s">
        <v>431</v>
      </c>
      <c r="B908" s="28" t="s">
        <v>1591</v>
      </c>
      <c r="C908" s="25" t="s">
        <v>2345</v>
      </c>
      <c r="D908" s="25" t="s">
        <v>2318</v>
      </c>
      <c r="E908" s="43">
        <v>8</v>
      </c>
      <c r="F908" s="15">
        <v>15.97</v>
      </c>
      <c r="G908" s="3">
        <f t="shared" si="72"/>
        <v>127.76</v>
      </c>
      <c r="H908" s="48" t="str">
        <f t="shared" si="73"/>
        <v/>
      </c>
      <c r="I908" s="48" t="e">
        <f>IF(M908&lt;&gt;M909,COUNTA($G$2:G908),NA())</f>
        <v>#N/A</v>
      </c>
      <c r="J908" s="55">
        <f t="shared" si="74"/>
        <v>2.3044385550030316E-5</v>
      </c>
      <c r="K908" s="56">
        <f t="shared" si="76"/>
        <v>0.9989651851570216</v>
      </c>
      <c r="L908" s="47"/>
      <c r="M908" s="11" t="str">
        <f t="shared" si="75"/>
        <v>B</v>
      </c>
    </row>
    <row r="909" spans="1:13" x14ac:dyDescent="0.3">
      <c r="A909" s="23" t="s">
        <v>319</v>
      </c>
      <c r="B909" s="30" t="s">
        <v>1479</v>
      </c>
      <c r="C909" s="25" t="s">
        <v>2319</v>
      </c>
      <c r="D909" s="25" t="s">
        <v>2318</v>
      </c>
      <c r="E909" s="43">
        <v>35</v>
      </c>
      <c r="F909" s="15">
        <v>3.63</v>
      </c>
      <c r="G909" s="3">
        <f t="shared" si="72"/>
        <v>127.05</v>
      </c>
      <c r="H909" s="48" t="str">
        <f t="shared" si="73"/>
        <v/>
      </c>
      <c r="I909" s="48" t="e">
        <f>IF(M909&lt;&gt;M910,COUNTA($G$2:G909),NA())</f>
        <v>#N/A</v>
      </c>
      <c r="J909" s="55">
        <f t="shared" si="74"/>
        <v>2.2916321103094484E-5</v>
      </c>
      <c r="K909" s="56">
        <f t="shared" si="76"/>
        <v>0.99898810147812467</v>
      </c>
      <c r="L909" s="47"/>
      <c r="M909" s="11" t="str">
        <f t="shared" si="75"/>
        <v>B</v>
      </c>
    </row>
    <row r="910" spans="1:13" x14ac:dyDescent="0.3">
      <c r="A910" s="23" t="s">
        <v>595</v>
      </c>
      <c r="B910" s="29" t="s">
        <v>1753</v>
      </c>
      <c r="C910" s="25" t="s">
        <v>2319</v>
      </c>
      <c r="D910" s="25" t="s">
        <v>2318</v>
      </c>
      <c r="E910" s="43">
        <v>10</v>
      </c>
      <c r="F910" s="15">
        <v>12.7</v>
      </c>
      <c r="G910" s="3">
        <f t="shared" si="72"/>
        <v>127</v>
      </c>
      <c r="H910" s="48" t="str">
        <f t="shared" si="73"/>
        <v/>
      </c>
      <c r="I910" s="48" t="e">
        <f>IF(M910&lt;&gt;M911,COUNTA($G$2:G910),NA())</f>
        <v>#N/A</v>
      </c>
      <c r="J910" s="55">
        <f t="shared" si="74"/>
        <v>2.2907302480070836E-5</v>
      </c>
      <c r="K910" s="56">
        <f t="shared" si="76"/>
        <v>0.99901100878060478</v>
      </c>
      <c r="L910" s="47"/>
      <c r="M910" s="11" t="str">
        <f t="shared" si="75"/>
        <v>B</v>
      </c>
    </row>
    <row r="911" spans="1:13" x14ac:dyDescent="0.3">
      <c r="A911" s="23" t="s">
        <v>380</v>
      </c>
      <c r="B911" s="28" t="s">
        <v>1540</v>
      </c>
      <c r="C911" s="25" t="s">
        <v>2319</v>
      </c>
      <c r="D911" s="25" t="s">
        <v>2316</v>
      </c>
      <c r="E911" s="43">
        <v>7</v>
      </c>
      <c r="F911" s="15">
        <v>18.13</v>
      </c>
      <c r="G911" s="3">
        <f t="shared" si="72"/>
        <v>126.91</v>
      </c>
      <c r="H911" s="48" t="str">
        <f t="shared" si="73"/>
        <v/>
      </c>
      <c r="I911" s="48" t="e">
        <f>IF(M911&lt;&gt;M912,COUNTA($G$2:G911),NA())</f>
        <v>#N/A</v>
      </c>
      <c r="J911" s="55">
        <f t="shared" si="74"/>
        <v>2.2891068958628265E-5</v>
      </c>
      <c r="K911" s="56">
        <f t="shared" si="76"/>
        <v>0.99903389984956337</v>
      </c>
      <c r="L911" s="47"/>
      <c r="M911" s="11" t="str">
        <f t="shared" si="75"/>
        <v>B</v>
      </c>
    </row>
    <row r="912" spans="1:13" x14ac:dyDescent="0.3">
      <c r="A912" s="23" t="s">
        <v>235</v>
      </c>
      <c r="B912" s="28" t="s">
        <v>1395</v>
      </c>
      <c r="C912" s="25" t="s">
        <v>2328</v>
      </c>
      <c r="D912" s="25" t="s">
        <v>2318</v>
      </c>
      <c r="E912" s="43">
        <v>7</v>
      </c>
      <c r="F912" s="15">
        <v>18.100000000000001</v>
      </c>
      <c r="G912" s="3">
        <f t="shared" si="72"/>
        <v>126.70000000000002</v>
      </c>
      <c r="H912" s="48" t="str">
        <f t="shared" si="73"/>
        <v/>
      </c>
      <c r="I912" s="48" t="e">
        <f>IF(M912&lt;&gt;M913,COUNTA($G$2:G912),NA())</f>
        <v>#N/A</v>
      </c>
      <c r="J912" s="55">
        <f t="shared" si="74"/>
        <v>2.2853190741928941E-5</v>
      </c>
      <c r="K912" s="56">
        <f t="shared" si="76"/>
        <v>0.99905675304030528</v>
      </c>
      <c r="L912" s="47"/>
      <c r="M912" s="11" t="str">
        <f t="shared" si="75"/>
        <v>B</v>
      </c>
    </row>
    <row r="913" spans="1:13" x14ac:dyDescent="0.3">
      <c r="A913" s="23" t="s">
        <v>569</v>
      </c>
      <c r="B913" s="28" t="s">
        <v>1727</v>
      </c>
      <c r="C913" s="25" t="s">
        <v>2319</v>
      </c>
      <c r="D913" s="25" t="s">
        <v>2318</v>
      </c>
      <c r="E913" s="43">
        <v>7</v>
      </c>
      <c r="F913" s="15">
        <v>17.829999999999998</v>
      </c>
      <c r="G913" s="3">
        <f t="shared" si="72"/>
        <v>124.80999999999999</v>
      </c>
      <c r="H913" s="48" t="str">
        <f t="shared" si="73"/>
        <v/>
      </c>
      <c r="I913" s="48" t="e">
        <f>IF(M913&lt;&gt;M914,COUNTA($G$2:G913),NA())</f>
        <v>#N/A</v>
      </c>
      <c r="J913" s="55">
        <f t="shared" si="74"/>
        <v>2.2512286791634966E-5</v>
      </c>
      <c r="K913" s="56">
        <f t="shared" si="76"/>
        <v>0.9990792653270969</v>
      </c>
      <c r="L913" s="47"/>
      <c r="M913" s="11" t="str">
        <f t="shared" si="75"/>
        <v>B</v>
      </c>
    </row>
    <row r="914" spans="1:13" x14ac:dyDescent="0.3">
      <c r="A914" s="23" t="s">
        <v>557</v>
      </c>
      <c r="B914" s="28" t="s">
        <v>1715</v>
      </c>
      <c r="C914" s="25" t="s">
        <v>2329</v>
      </c>
      <c r="D914" s="25" t="s">
        <v>2316</v>
      </c>
      <c r="E914" s="43">
        <v>7</v>
      </c>
      <c r="F914" s="15">
        <v>17.53</v>
      </c>
      <c r="G914" s="3">
        <f t="shared" si="72"/>
        <v>122.71000000000001</v>
      </c>
      <c r="H914" s="48" t="str">
        <f t="shared" si="73"/>
        <v/>
      </c>
      <c r="I914" s="48" t="e">
        <f>IF(M914&lt;&gt;M915,COUNTA($G$2:G914),NA())</f>
        <v>#N/A</v>
      </c>
      <c r="J914" s="55">
        <f t="shared" si="74"/>
        <v>2.2133504624641674E-5</v>
      </c>
      <c r="K914" s="56">
        <f t="shared" si="76"/>
        <v>0.99910139883172155</v>
      </c>
      <c r="L914" s="47"/>
      <c r="M914" s="11" t="str">
        <f t="shared" si="75"/>
        <v>B</v>
      </c>
    </row>
    <row r="915" spans="1:13" x14ac:dyDescent="0.3">
      <c r="A915" s="23" t="s">
        <v>554</v>
      </c>
      <c r="B915" s="28" t="s">
        <v>1712</v>
      </c>
      <c r="C915" s="25" t="s">
        <v>2319</v>
      </c>
      <c r="D915" s="25" t="s">
        <v>2318</v>
      </c>
      <c r="E915" s="43">
        <v>1</v>
      </c>
      <c r="F915" s="15">
        <v>117.6</v>
      </c>
      <c r="G915" s="3">
        <f t="shared" si="72"/>
        <v>117.6</v>
      </c>
      <c r="H915" s="48" t="str">
        <f t="shared" si="73"/>
        <v/>
      </c>
      <c r="I915" s="48" t="e">
        <f>IF(M915&lt;&gt;M916,COUNTA($G$2:G915),NA())</f>
        <v>#N/A</v>
      </c>
      <c r="J915" s="55">
        <f t="shared" si="74"/>
        <v>2.1211801351624649E-5</v>
      </c>
      <c r="K915" s="56">
        <f t="shared" si="76"/>
        <v>0.99912261063307317</v>
      </c>
      <c r="L915" s="47"/>
      <c r="M915" s="11" t="str">
        <f t="shared" si="75"/>
        <v>B</v>
      </c>
    </row>
    <row r="916" spans="1:13" x14ac:dyDescent="0.3">
      <c r="A916" s="23" t="s">
        <v>233</v>
      </c>
      <c r="B916" s="28" t="s">
        <v>1393</v>
      </c>
      <c r="C916" s="25" t="s">
        <v>2345</v>
      </c>
      <c r="D916" s="25" t="s">
        <v>2316</v>
      </c>
      <c r="E916" s="43">
        <v>10</v>
      </c>
      <c r="F916" s="15">
        <v>11.75</v>
      </c>
      <c r="G916" s="3">
        <f t="shared" si="72"/>
        <v>117.5</v>
      </c>
      <c r="H916" s="48" t="str">
        <f t="shared" si="73"/>
        <v/>
      </c>
      <c r="I916" s="48" t="e">
        <f>IF(M916&lt;&gt;M917,COUNTA($G$2:G916),NA())</f>
        <v>#N/A</v>
      </c>
      <c r="J916" s="55">
        <f t="shared" si="74"/>
        <v>2.1193764105577349E-5</v>
      </c>
      <c r="K916" s="56">
        <f t="shared" si="76"/>
        <v>0.99914380439717876</v>
      </c>
      <c r="L916" s="47"/>
      <c r="M916" s="11" t="str">
        <f t="shared" si="75"/>
        <v>B</v>
      </c>
    </row>
    <row r="917" spans="1:13" x14ac:dyDescent="0.3">
      <c r="A917" s="23" t="s">
        <v>201</v>
      </c>
      <c r="B917" s="28" t="s">
        <v>1362</v>
      </c>
      <c r="C917" s="25" t="s">
        <v>2319</v>
      </c>
      <c r="D917" s="25" t="s">
        <v>2316</v>
      </c>
      <c r="E917" s="43">
        <v>4</v>
      </c>
      <c r="F917" s="15">
        <v>29.33</v>
      </c>
      <c r="G917" s="3">
        <f t="shared" si="72"/>
        <v>117.32</v>
      </c>
      <c r="H917" s="48" t="str">
        <f t="shared" si="73"/>
        <v/>
      </c>
      <c r="I917" s="48" t="e">
        <f>IF(M917&lt;&gt;M918,COUNTA($G$2:G917),NA())</f>
        <v>#N/A</v>
      </c>
      <c r="J917" s="55">
        <f t="shared" si="74"/>
        <v>2.1161297062692207E-5</v>
      </c>
      <c r="K917" s="56">
        <f t="shared" si="76"/>
        <v>0.9991649656942414</v>
      </c>
      <c r="L917" s="47"/>
      <c r="M917" s="11" t="str">
        <f t="shared" si="75"/>
        <v>B</v>
      </c>
    </row>
    <row r="918" spans="1:13" x14ac:dyDescent="0.3">
      <c r="A918" s="23" t="s">
        <v>581</v>
      </c>
      <c r="B918" s="28" t="s">
        <v>1739</v>
      </c>
      <c r="C918" s="25" t="s">
        <v>2319</v>
      </c>
      <c r="D918" s="25" t="s">
        <v>2318</v>
      </c>
      <c r="E918" s="43">
        <v>3</v>
      </c>
      <c r="F918" s="15">
        <v>39.090000000000003</v>
      </c>
      <c r="G918" s="3">
        <f t="shared" si="72"/>
        <v>117.27000000000001</v>
      </c>
      <c r="H918" s="48" t="str">
        <f t="shared" si="73"/>
        <v/>
      </c>
      <c r="I918" s="48" t="e">
        <f>IF(M918&lt;&gt;M919,COUNTA($G$2:G918),NA())</f>
        <v>#N/A</v>
      </c>
      <c r="J918" s="55">
        <f t="shared" si="74"/>
        <v>2.1152278439668562E-5</v>
      </c>
      <c r="K918" s="56">
        <f t="shared" si="76"/>
        <v>0.99918611797268109</v>
      </c>
      <c r="L918" s="47"/>
      <c r="M918" s="11" t="str">
        <f t="shared" si="75"/>
        <v>B</v>
      </c>
    </row>
    <row r="919" spans="1:13" x14ac:dyDescent="0.3">
      <c r="A919" s="23" t="s">
        <v>571</v>
      </c>
      <c r="B919" s="28" t="s">
        <v>1729</v>
      </c>
      <c r="C919" s="25" t="s">
        <v>2319</v>
      </c>
      <c r="D919" s="25" t="s">
        <v>2318</v>
      </c>
      <c r="E919" s="43">
        <v>2</v>
      </c>
      <c r="F919" s="15">
        <v>58.2</v>
      </c>
      <c r="G919" s="3">
        <f t="shared" si="72"/>
        <v>116.4</v>
      </c>
      <c r="H919" s="48" t="str">
        <f t="shared" si="73"/>
        <v/>
      </c>
      <c r="I919" s="48" t="e">
        <f>IF(M919&lt;&gt;M920,COUNTA($G$2:G919),NA())</f>
        <v>#N/A</v>
      </c>
      <c r="J919" s="55">
        <f t="shared" si="74"/>
        <v>2.0995354399057052E-5</v>
      </c>
      <c r="K919" s="56">
        <f t="shared" si="76"/>
        <v>0.99920711332708012</v>
      </c>
      <c r="L919" s="47"/>
      <c r="M919" s="11" t="str">
        <f t="shared" si="75"/>
        <v>B</v>
      </c>
    </row>
    <row r="920" spans="1:13" x14ac:dyDescent="0.3">
      <c r="A920" s="23" t="s">
        <v>876</v>
      </c>
      <c r="B920" s="28" t="s">
        <v>2027</v>
      </c>
      <c r="C920" s="25" t="s">
        <v>2319</v>
      </c>
      <c r="D920" s="25" t="s">
        <v>2318</v>
      </c>
      <c r="E920" s="43">
        <v>8</v>
      </c>
      <c r="F920" s="15">
        <v>14.5</v>
      </c>
      <c r="G920" s="3">
        <f t="shared" si="72"/>
        <v>116</v>
      </c>
      <c r="H920" s="48" t="str">
        <f t="shared" si="73"/>
        <v/>
      </c>
      <c r="I920" s="48" t="e">
        <f>IF(M920&lt;&gt;M921,COUNTA($G$2:G920),NA())</f>
        <v>#N/A</v>
      </c>
      <c r="J920" s="55">
        <f t="shared" si="74"/>
        <v>2.0923205414867851E-5</v>
      </c>
      <c r="K920" s="56">
        <f t="shared" si="76"/>
        <v>0.99922803653249503</v>
      </c>
      <c r="L920" s="47"/>
      <c r="M920" s="11" t="str">
        <f t="shared" si="75"/>
        <v>B</v>
      </c>
    </row>
    <row r="921" spans="1:13" x14ac:dyDescent="0.3">
      <c r="A921" s="23" t="s">
        <v>413</v>
      </c>
      <c r="B921" s="28" t="s">
        <v>1573</v>
      </c>
      <c r="C921" s="25" t="s">
        <v>2319</v>
      </c>
      <c r="D921" s="25" t="s">
        <v>2318</v>
      </c>
      <c r="E921" s="43">
        <v>50</v>
      </c>
      <c r="F921" s="15">
        <v>2.3199999999999998</v>
      </c>
      <c r="G921" s="3">
        <f t="shared" si="72"/>
        <v>115.99999999999999</v>
      </c>
      <c r="H921" s="48" t="str">
        <f t="shared" si="73"/>
        <v/>
      </c>
      <c r="I921" s="48" t="e">
        <f>IF(M921&lt;&gt;M922,COUNTA($G$2:G921),NA())</f>
        <v>#N/A</v>
      </c>
      <c r="J921" s="55">
        <f t="shared" si="74"/>
        <v>2.0923205414867847E-5</v>
      </c>
      <c r="K921" s="56">
        <f t="shared" si="76"/>
        <v>0.99924895973790995</v>
      </c>
      <c r="L921" s="47"/>
      <c r="M921" s="11" t="str">
        <f t="shared" si="75"/>
        <v>B</v>
      </c>
    </row>
    <row r="922" spans="1:13" x14ac:dyDescent="0.3">
      <c r="A922" s="23" t="s">
        <v>934</v>
      </c>
      <c r="B922" s="28" t="s">
        <v>2085</v>
      </c>
      <c r="C922" s="25" t="s">
        <v>2319</v>
      </c>
      <c r="D922" s="25" t="s">
        <v>2318</v>
      </c>
      <c r="E922" s="43">
        <v>100</v>
      </c>
      <c r="F922" s="15">
        <v>1.1499999999999999</v>
      </c>
      <c r="G922" s="3">
        <f t="shared" si="72"/>
        <v>114.99999999999999</v>
      </c>
      <c r="H922" s="48" t="str">
        <f t="shared" si="73"/>
        <v/>
      </c>
      <c r="I922" s="48" t="e">
        <f>IF(M922&lt;&gt;M923,COUNTA($G$2:G922),NA())</f>
        <v>#N/A</v>
      </c>
      <c r="J922" s="55">
        <f t="shared" si="74"/>
        <v>2.0742832954394849E-5</v>
      </c>
      <c r="K922" s="56">
        <f t="shared" si="76"/>
        <v>0.99926970257086434</v>
      </c>
      <c r="L922" s="47"/>
      <c r="M922" s="11" t="str">
        <f t="shared" si="75"/>
        <v>B</v>
      </c>
    </row>
    <row r="923" spans="1:13" x14ac:dyDescent="0.3">
      <c r="A923" s="23" t="s">
        <v>1041</v>
      </c>
      <c r="B923" s="28" t="s">
        <v>2192</v>
      </c>
      <c r="C923" s="25" t="s">
        <v>2345</v>
      </c>
      <c r="D923" s="25" t="s">
        <v>2318</v>
      </c>
      <c r="E923" s="43">
        <v>5</v>
      </c>
      <c r="F923" s="15">
        <v>22.15</v>
      </c>
      <c r="G923" s="3">
        <f t="shared" si="72"/>
        <v>110.75</v>
      </c>
      <c r="H923" s="48" t="str">
        <f t="shared" si="73"/>
        <v/>
      </c>
      <c r="I923" s="48" t="e">
        <f>IF(M923&lt;&gt;M924,COUNTA($G$2:G923),NA())</f>
        <v>#N/A</v>
      </c>
      <c r="J923" s="55">
        <f t="shared" si="74"/>
        <v>1.9976249997384607E-5</v>
      </c>
      <c r="K923" s="56">
        <f t="shared" si="76"/>
        <v>0.99928967882086173</v>
      </c>
      <c r="L923" s="47"/>
      <c r="M923" s="11" t="str">
        <f t="shared" si="75"/>
        <v>B</v>
      </c>
    </row>
    <row r="924" spans="1:13" x14ac:dyDescent="0.3">
      <c r="A924" s="23" t="s">
        <v>643</v>
      </c>
      <c r="B924" s="28" t="s">
        <v>1797</v>
      </c>
      <c r="C924" s="25" t="s">
        <v>2319</v>
      </c>
      <c r="D924" s="25" t="s">
        <v>2316</v>
      </c>
      <c r="E924" s="43">
        <v>4</v>
      </c>
      <c r="F924" s="15">
        <v>27.53</v>
      </c>
      <c r="G924" s="3">
        <f t="shared" si="72"/>
        <v>110.12</v>
      </c>
      <c r="H924" s="48" t="str">
        <f t="shared" si="73"/>
        <v/>
      </c>
      <c r="I924" s="48" t="e">
        <f>IF(M924&lt;&gt;M925,COUNTA($G$2:G924),NA())</f>
        <v>#N/A</v>
      </c>
      <c r="J924" s="55">
        <f t="shared" si="74"/>
        <v>1.9862615347286618E-5</v>
      </c>
      <c r="K924" s="56">
        <f t="shared" si="76"/>
        <v>0.99930954143620898</v>
      </c>
      <c r="L924" s="47"/>
      <c r="M924" s="11" t="str">
        <f t="shared" si="75"/>
        <v>B</v>
      </c>
    </row>
    <row r="925" spans="1:13" x14ac:dyDescent="0.3">
      <c r="A925" s="23" t="s">
        <v>861</v>
      </c>
      <c r="B925" s="28" t="s">
        <v>2012</v>
      </c>
      <c r="C925" s="25" t="s">
        <v>2329</v>
      </c>
      <c r="D925" s="25" t="s">
        <v>2316</v>
      </c>
      <c r="E925" s="43">
        <v>60</v>
      </c>
      <c r="F925" s="15">
        <v>1.81</v>
      </c>
      <c r="G925" s="3">
        <f t="shared" si="72"/>
        <v>108.60000000000001</v>
      </c>
      <c r="H925" s="48" t="str">
        <f t="shared" si="73"/>
        <v/>
      </c>
      <c r="I925" s="48" t="e">
        <f>IF(M925&lt;&gt;M926,COUNTA($G$2:G925),NA())</f>
        <v>#N/A</v>
      </c>
      <c r="J925" s="55">
        <f t="shared" si="74"/>
        <v>1.9588449207367663E-5</v>
      </c>
      <c r="K925" s="56">
        <f t="shared" si="76"/>
        <v>0.99932912988541633</v>
      </c>
      <c r="L925" s="47"/>
      <c r="M925" s="11" t="str">
        <f t="shared" si="75"/>
        <v>B</v>
      </c>
    </row>
    <row r="926" spans="1:13" x14ac:dyDescent="0.3">
      <c r="A926" s="23" t="s">
        <v>927</v>
      </c>
      <c r="B926" s="28" t="s">
        <v>2078</v>
      </c>
      <c r="C926" s="25" t="s">
        <v>2319</v>
      </c>
      <c r="D926" s="25" t="s">
        <v>2318</v>
      </c>
      <c r="E926" s="43">
        <v>4</v>
      </c>
      <c r="F926" s="15">
        <v>27</v>
      </c>
      <c r="G926" s="3">
        <f t="shared" si="72"/>
        <v>108</v>
      </c>
      <c r="H926" s="48" t="str">
        <f t="shared" si="73"/>
        <v/>
      </c>
      <c r="I926" s="48" t="e">
        <f>IF(M926&lt;&gt;M927,COUNTA($G$2:G926),NA())</f>
        <v>#N/A</v>
      </c>
      <c r="J926" s="55">
        <f t="shared" si="74"/>
        <v>1.9480225731083859E-5</v>
      </c>
      <c r="K926" s="56">
        <f t="shared" si="76"/>
        <v>0.9993486101111474</v>
      </c>
      <c r="L926" s="47"/>
      <c r="M926" s="11" t="str">
        <f t="shared" si="75"/>
        <v>B</v>
      </c>
    </row>
    <row r="927" spans="1:13" x14ac:dyDescent="0.3">
      <c r="A927" s="23" t="s">
        <v>1083</v>
      </c>
      <c r="B927" s="29" t="s">
        <v>2234</v>
      </c>
      <c r="C927" s="25" t="s">
        <v>2319</v>
      </c>
      <c r="D927" s="25" t="s">
        <v>2316</v>
      </c>
      <c r="E927" s="43">
        <v>3</v>
      </c>
      <c r="F927" s="15">
        <v>35.32</v>
      </c>
      <c r="G927" s="3">
        <f t="shared" si="72"/>
        <v>105.96000000000001</v>
      </c>
      <c r="H927" s="48" t="str">
        <f t="shared" si="73"/>
        <v/>
      </c>
      <c r="I927" s="48" t="e">
        <f>IF(M927&lt;&gt;M928,COUNTA($G$2:G927),NA())</f>
        <v>#N/A</v>
      </c>
      <c r="J927" s="55">
        <f t="shared" si="74"/>
        <v>1.9112265911718943E-5</v>
      </c>
      <c r="K927" s="56">
        <f t="shared" si="76"/>
        <v>0.99936772237705906</v>
      </c>
      <c r="L927" s="47"/>
      <c r="M927" s="11" t="str">
        <f t="shared" si="75"/>
        <v>B</v>
      </c>
    </row>
    <row r="928" spans="1:13" x14ac:dyDescent="0.3">
      <c r="A928" s="23" t="s">
        <v>675</v>
      </c>
      <c r="B928" s="28" t="s">
        <v>1829</v>
      </c>
      <c r="C928" s="25" t="s">
        <v>2319</v>
      </c>
      <c r="D928" s="25" t="s">
        <v>2316</v>
      </c>
      <c r="E928" s="43">
        <v>11</v>
      </c>
      <c r="F928" s="15">
        <v>9.5</v>
      </c>
      <c r="G928" s="3">
        <f t="shared" si="72"/>
        <v>104.5</v>
      </c>
      <c r="H928" s="48" t="str">
        <f t="shared" si="73"/>
        <v/>
      </c>
      <c r="I928" s="48" t="e">
        <f>IF(M928&lt;&gt;M929,COUNTA($G$2:G928),NA())</f>
        <v>#N/A</v>
      </c>
      <c r="J928" s="55">
        <f t="shared" si="74"/>
        <v>1.8848922119428364E-5</v>
      </c>
      <c r="K928" s="56">
        <f t="shared" si="76"/>
        <v>0.99938657129917852</v>
      </c>
      <c r="L928" s="47"/>
      <c r="M928" s="11" t="str">
        <f t="shared" si="75"/>
        <v>B</v>
      </c>
    </row>
    <row r="929" spans="1:13" x14ac:dyDescent="0.3">
      <c r="A929" s="23" t="s">
        <v>411</v>
      </c>
      <c r="B929" s="28" t="s">
        <v>1571</v>
      </c>
      <c r="C929" s="25" t="s">
        <v>2319</v>
      </c>
      <c r="D929" s="25" t="s">
        <v>2318</v>
      </c>
      <c r="E929" s="43">
        <v>51</v>
      </c>
      <c r="F929" s="15">
        <v>2.0099999999999998</v>
      </c>
      <c r="G929" s="3">
        <f t="shared" si="72"/>
        <v>102.50999999999999</v>
      </c>
      <c r="H929" s="48" t="str">
        <f t="shared" si="73"/>
        <v/>
      </c>
      <c r="I929" s="48" t="e">
        <f>IF(M929&lt;&gt;M930,COUNTA($G$2:G929),NA())</f>
        <v>#N/A</v>
      </c>
      <c r="J929" s="55">
        <f t="shared" si="74"/>
        <v>1.8489980923087097E-5</v>
      </c>
      <c r="K929" s="56">
        <f t="shared" si="76"/>
        <v>0.99940506128010165</v>
      </c>
      <c r="L929" s="47"/>
      <c r="M929" s="11" t="str">
        <f t="shared" si="75"/>
        <v>B</v>
      </c>
    </row>
    <row r="930" spans="1:13" x14ac:dyDescent="0.3">
      <c r="A930" s="23" t="s">
        <v>574</v>
      </c>
      <c r="B930" s="28" t="s">
        <v>1732</v>
      </c>
      <c r="C930" s="25" t="s">
        <v>2319</v>
      </c>
      <c r="D930" s="25" t="s">
        <v>2318</v>
      </c>
      <c r="E930" s="43">
        <v>2</v>
      </c>
      <c r="F930" s="15">
        <v>51.07</v>
      </c>
      <c r="G930" s="3">
        <f t="shared" si="72"/>
        <v>102.14</v>
      </c>
      <c r="H930" s="48" t="str">
        <f t="shared" si="73"/>
        <v/>
      </c>
      <c r="I930" s="48" t="e">
        <f>IF(M930&lt;&gt;M931,COUNTA($G$2:G930),NA())</f>
        <v>#N/A</v>
      </c>
      <c r="J930" s="55">
        <f t="shared" si="74"/>
        <v>1.842324311271209E-5</v>
      </c>
      <c r="K930" s="56">
        <f t="shared" si="76"/>
        <v>0.99942348452321439</v>
      </c>
      <c r="L930" s="47"/>
      <c r="M930" s="11" t="str">
        <f t="shared" si="75"/>
        <v>B</v>
      </c>
    </row>
    <row r="931" spans="1:13" x14ac:dyDescent="0.3">
      <c r="A931" s="23" t="s">
        <v>871</v>
      </c>
      <c r="B931" s="28" t="s">
        <v>2022</v>
      </c>
      <c r="C931" s="25" t="s">
        <v>2319</v>
      </c>
      <c r="D931" s="25" t="s">
        <v>2318</v>
      </c>
      <c r="E931" s="43">
        <v>30</v>
      </c>
      <c r="F931" s="15">
        <v>3.36</v>
      </c>
      <c r="G931" s="3">
        <f t="shared" si="72"/>
        <v>100.8</v>
      </c>
      <c r="H931" s="48" t="str">
        <f t="shared" si="73"/>
        <v/>
      </c>
      <c r="I931" s="48" t="e">
        <f>IF(M931&lt;&gt;M932,COUNTA($G$2:G931),NA())</f>
        <v>#N/A</v>
      </c>
      <c r="J931" s="55">
        <f t="shared" si="74"/>
        <v>1.8181544015678271E-5</v>
      </c>
      <c r="K931" s="56">
        <f t="shared" si="76"/>
        <v>0.99944166606723006</v>
      </c>
      <c r="L931" s="47"/>
      <c r="M931" s="11" t="str">
        <f t="shared" si="75"/>
        <v>B</v>
      </c>
    </row>
    <row r="932" spans="1:13" x14ac:dyDescent="0.3">
      <c r="A932" s="23" t="s">
        <v>506</v>
      </c>
      <c r="B932" s="29" t="s">
        <v>1664</v>
      </c>
      <c r="C932" s="25" t="s">
        <v>2319</v>
      </c>
      <c r="D932" s="25" t="s">
        <v>2316</v>
      </c>
      <c r="E932" s="43">
        <v>5</v>
      </c>
      <c r="F932" s="15">
        <v>20</v>
      </c>
      <c r="G932" s="3">
        <f t="shared" si="72"/>
        <v>100</v>
      </c>
      <c r="H932" s="48" t="str">
        <f t="shared" si="73"/>
        <v/>
      </c>
      <c r="I932" s="48" t="e">
        <f>IF(M932&lt;&gt;M933,COUNTA($G$2:G932),NA())</f>
        <v>#N/A</v>
      </c>
      <c r="J932" s="55">
        <f t="shared" si="74"/>
        <v>1.8037246047299871E-5</v>
      </c>
      <c r="K932" s="56">
        <f t="shared" si="76"/>
        <v>0.99945970331327738</v>
      </c>
      <c r="L932" s="47"/>
      <c r="M932" s="11" t="str">
        <f t="shared" si="75"/>
        <v>B</v>
      </c>
    </row>
    <row r="933" spans="1:13" x14ac:dyDescent="0.3">
      <c r="A933" s="23" t="s">
        <v>570</v>
      </c>
      <c r="B933" s="28" t="s">
        <v>1728</v>
      </c>
      <c r="C933" s="25" t="s">
        <v>2323</v>
      </c>
      <c r="D933" s="25" t="s">
        <v>2318</v>
      </c>
      <c r="E933" s="43">
        <v>6</v>
      </c>
      <c r="F933" s="15">
        <v>16.64</v>
      </c>
      <c r="G933" s="3">
        <f t="shared" si="72"/>
        <v>99.84</v>
      </c>
      <c r="H933" s="48" t="str">
        <f t="shared" si="73"/>
        <v/>
      </c>
      <c r="I933" s="48" t="e">
        <f>IF(M933&lt;&gt;M934,COUNTA($G$2:G933),NA())</f>
        <v>#N/A</v>
      </c>
      <c r="J933" s="55">
        <f t="shared" si="74"/>
        <v>1.8008386453624192E-5</v>
      </c>
      <c r="K933" s="56">
        <f t="shared" si="76"/>
        <v>0.99947771169973099</v>
      </c>
      <c r="L933" s="47"/>
      <c r="M933" s="11" t="str">
        <f t="shared" si="75"/>
        <v>B</v>
      </c>
    </row>
    <row r="934" spans="1:13" x14ac:dyDescent="0.3">
      <c r="A934" s="23" t="s">
        <v>329</v>
      </c>
      <c r="B934" s="28" t="s">
        <v>1489</v>
      </c>
      <c r="C934" s="25" t="s">
        <v>2319</v>
      </c>
      <c r="D934" s="25" t="s">
        <v>2318</v>
      </c>
      <c r="E934" s="43">
        <v>200</v>
      </c>
      <c r="F934" s="15">
        <v>0.49</v>
      </c>
      <c r="G934" s="3">
        <f t="shared" si="72"/>
        <v>98</v>
      </c>
      <c r="H934" s="48" t="str">
        <f t="shared" si="73"/>
        <v/>
      </c>
      <c r="I934" s="48" t="e">
        <f>IF(M934&lt;&gt;M935,COUNTA($G$2:G934),NA())</f>
        <v>#N/A</v>
      </c>
      <c r="J934" s="55">
        <f t="shared" si="74"/>
        <v>1.7676501126353875E-5</v>
      </c>
      <c r="K934" s="56">
        <f t="shared" si="76"/>
        <v>0.99949538820085737</v>
      </c>
      <c r="L934" s="47"/>
      <c r="M934" s="11" t="str">
        <f t="shared" si="75"/>
        <v>B</v>
      </c>
    </row>
    <row r="935" spans="1:13" x14ac:dyDescent="0.3">
      <c r="A935" s="23" t="s">
        <v>423</v>
      </c>
      <c r="B935" s="28" t="s">
        <v>1583</v>
      </c>
      <c r="C935" s="25" t="s">
        <v>2319</v>
      </c>
      <c r="D935" s="25" t="s">
        <v>2318</v>
      </c>
      <c r="E935" s="43">
        <v>13</v>
      </c>
      <c r="F935" s="15">
        <v>7.42</v>
      </c>
      <c r="G935" s="3">
        <f t="shared" si="72"/>
        <v>96.46</v>
      </c>
      <c r="H935" s="48" t="str">
        <f t="shared" si="73"/>
        <v/>
      </c>
      <c r="I935" s="48" t="e">
        <f>IF(M935&lt;&gt;M936,COUNTA($G$2:G935),NA())</f>
        <v>#N/A</v>
      </c>
      <c r="J935" s="55">
        <f t="shared" si="74"/>
        <v>1.7398727537225453E-5</v>
      </c>
      <c r="K935" s="56">
        <f t="shared" si="76"/>
        <v>0.99951278692839463</v>
      </c>
      <c r="L935" s="47"/>
      <c r="M935" s="11" t="str">
        <f t="shared" si="75"/>
        <v>B</v>
      </c>
    </row>
    <row r="936" spans="1:13" x14ac:dyDescent="0.3">
      <c r="A936" s="23" t="s">
        <v>1136</v>
      </c>
      <c r="B936" s="28" t="s">
        <v>2287</v>
      </c>
      <c r="C936" s="25" t="s">
        <v>2319</v>
      </c>
      <c r="D936" s="25" t="s">
        <v>2316</v>
      </c>
      <c r="E936" s="43">
        <v>30</v>
      </c>
      <c r="F936" s="15">
        <v>3.2</v>
      </c>
      <c r="G936" s="3">
        <f t="shared" si="72"/>
        <v>96</v>
      </c>
      <c r="H936" s="48" t="str">
        <f t="shared" si="73"/>
        <v/>
      </c>
      <c r="I936" s="48" t="e">
        <f>IF(M936&lt;&gt;M937,COUNTA($G$2:G936),NA())</f>
        <v>#N/A</v>
      </c>
      <c r="J936" s="55">
        <f t="shared" si="74"/>
        <v>1.7315756205407876E-5</v>
      </c>
      <c r="K936" s="56">
        <f t="shared" si="76"/>
        <v>0.99953010268460007</v>
      </c>
      <c r="L936" s="47"/>
      <c r="M936" s="11" t="str">
        <f t="shared" si="75"/>
        <v>B</v>
      </c>
    </row>
    <row r="937" spans="1:13" x14ac:dyDescent="0.3">
      <c r="A937" s="23" t="s">
        <v>379</v>
      </c>
      <c r="B937" s="28" t="s">
        <v>1539</v>
      </c>
      <c r="C937" s="25" t="s">
        <v>2319</v>
      </c>
      <c r="D937" s="25" t="s">
        <v>2316</v>
      </c>
      <c r="E937" s="43">
        <v>4</v>
      </c>
      <c r="F937" s="15">
        <v>23.93</v>
      </c>
      <c r="G937" s="3">
        <f t="shared" si="72"/>
        <v>95.72</v>
      </c>
      <c r="H937" s="48" t="str">
        <f t="shared" si="73"/>
        <v/>
      </c>
      <c r="I937" s="48" t="e">
        <f>IF(M937&lt;&gt;M938,COUNTA($G$2:G937),NA())</f>
        <v>#N/A</v>
      </c>
      <c r="J937" s="55">
        <f t="shared" si="74"/>
        <v>1.7265251916475437E-5</v>
      </c>
      <c r="K937" s="56">
        <f t="shared" si="76"/>
        <v>0.99954736793651655</v>
      </c>
      <c r="L937" s="47"/>
      <c r="M937" s="11" t="str">
        <f t="shared" si="75"/>
        <v>B</v>
      </c>
    </row>
    <row r="938" spans="1:13" x14ac:dyDescent="0.3">
      <c r="A938" s="23" t="s">
        <v>728</v>
      </c>
      <c r="B938" s="28" t="s">
        <v>1882</v>
      </c>
      <c r="C938" s="25" t="s">
        <v>2328</v>
      </c>
      <c r="D938" s="25" t="s">
        <v>2318</v>
      </c>
      <c r="E938" s="43">
        <v>5</v>
      </c>
      <c r="F938" s="15">
        <v>19.05</v>
      </c>
      <c r="G938" s="3">
        <f t="shared" si="72"/>
        <v>95.25</v>
      </c>
      <c r="H938" s="48" t="str">
        <f t="shared" si="73"/>
        <v/>
      </c>
      <c r="I938" s="48" t="e">
        <f>IF(M938&lt;&gt;M939,COUNTA($G$2:G938),NA())</f>
        <v>#N/A</v>
      </c>
      <c r="J938" s="55">
        <f t="shared" si="74"/>
        <v>1.7180476860053128E-5</v>
      </c>
      <c r="K938" s="56">
        <f t="shared" si="76"/>
        <v>0.99956454841337661</v>
      </c>
      <c r="L938" s="47"/>
      <c r="M938" s="11" t="str">
        <f t="shared" si="75"/>
        <v>B</v>
      </c>
    </row>
    <row r="939" spans="1:13" x14ac:dyDescent="0.3">
      <c r="A939" s="23" t="s">
        <v>250</v>
      </c>
      <c r="B939" s="28" t="s">
        <v>1410</v>
      </c>
      <c r="C939" s="25" t="s">
        <v>2329</v>
      </c>
      <c r="D939" s="25" t="s">
        <v>2316</v>
      </c>
      <c r="E939" s="43">
        <v>5</v>
      </c>
      <c r="F939" s="15">
        <v>18.57</v>
      </c>
      <c r="G939" s="3">
        <f t="shared" si="72"/>
        <v>92.85</v>
      </c>
      <c r="H939" s="48" t="str">
        <f t="shared" si="73"/>
        <v/>
      </c>
      <c r="I939" s="48" t="e">
        <f>IF(M939&lt;&gt;M940,COUNTA($G$2:G939),NA())</f>
        <v>#N/A</v>
      </c>
      <c r="J939" s="55">
        <f t="shared" si="74"/>
        <v>1.6747582954917931E-5</v>
      </c>
      <c r="K939" s="56">
        <f t="shared" si="76"/>
        <v>0.9995812959963315</v>
      </c>
      <c r="L939" s="47"/>
      <c r="M939" s="11" t="str">
        <f t="shared" si="75"/>
        <v>B</v>
      </c>
    </row>
    <row r="940" spans="1:13" x14ac:dyDescent="0.3">
      <c r="A940" s="23" t="s">
        <v>123</v>
      </c>
      <c r="B940" s="28" t="s">
        <v>1284</v>
      </c>
      <c r="C940" s="25" t="s">
        <v>2329</v>
      </c>
      <c r="D940" s="25" t="s">
        <v>2316</v>
      </c>
      <c r="E940" s="43">
        <v>9</v>
      </c>
      <c r="F940" s="15">
        <v>9.6</v>
      </c>
      <c r="G940" s="3">
        <f t="shared" si="72"/>
        <v>86.399999999999991</v>
      </c>
      <c r="H940" s="48" t="str">
        <f t="shared" si="73"/>
        <v/>
      </c>
      <c r="I940" s="48" t="e">
        <f>IF(M940&lt;&gt;M941,COUNTA($G$2:G940),NA())</f>
        <v>#N/A</v>
      </c>
      <c r="J940" s="55">
        <f t="shared" si="74"/>
        <v>1.5584180584867086E-5</v>
      </c>
      <c r="K940" s="56">
        <f t="shared" si="76"/>
        <v>0.99959688017691639</v>
      </c>
      <c r="L940" s="47"/>
      <c r="M940" s="11" t="str">
        <f t="shared" si="75"/>
        <v>B</v>
      </c>
    </row>
    <row r="941" spans="1:13" x14ac:dyDescent="0.3">
      <c r="A941" s="23" t="s">
        <v>131</v>
      </c>
      <c r="B941" s="28" t="s">
        <v>1292</v>
      </c>
      <c r="C941" s="25" t="s">
        <v>2340</v>
      </c>
      <c r="D941" s="25" t="s">
        <v>2316</v>
      </c>
      <c r="E941" s="43">
        <v>1</v>
      </c>
      <c r="F941" s="15">
        <v>84.85</v>
      </c>
      <c r="G941" s="3">
        <f t="shared" si="72"/>
        <v>84.85</v>
      </c>
      <c r="H941" s="48" t="str">
        <f t="shared" si="73"/>
        <v/>
      </c>
      <c r="I941" s="48" t="e">
        <f>IF(M941&lt;&gt;M942,COUNTA($G$2:G941),NA())</f>
        <v>#N/A</v>
      </c>
      <c r="J941" s="55">
        <f t="shared" si="74"/>
        <v>1.5304603271133939E-5</v>
      </c>
      <c r="K941" s="56">
        <f t="shared" si="76"/>
        <v>0.99961218478018754</v>
      </c>
      <c r="L941" s="47"/>
      <c r="M941" s="11" t="str">
        <f t="shared" si="75"/>
        <v>B</v>
      </c>
    </row>
    <row r="942" spans="1:13" x14ac:dyDescent="0.3">
      <c r="A942" s="23" t="s">
        <v>414</v>
      </c>
      <c r="B942" s="28" t="s">
        <v>1574</v>
      </c>
      <c r="C942" s="25" t="s">
        <v>2319</v>
      </c>
      <c r="D942" s="25" t="s">
        <v>2318</v>
      </c>
      <c r="E942" s="43">
        <v>15</v>
      </c>
      <c r="F942" s="15">
        <v>5.52</v>
      </c>
      <c r="G942" s="3">
        <f t="shared" si="72"/>
        <v>82.8</v>
      </c>
      <c r="H942" s="48" t="str">
        <f t="shared" si="73"/>
        <v/>
      </c>
      <c r="I942" s="48" t="e">
        <f>IF(M942&lt;&gt;M943,COUNTA($G$2:G942),NA())</f>
        <v>#N/A</v>
      </c>
      <c r="J942" s="55">
        <f t="shared" si="74"/>
        <v>1.4934839727164293E-5</v>
      </c>
      <c r="K942" s="56">
        <f t="shared" si="76"/>
        <v>0.99962711961991468</v>
      </c>
      <c r="L942" s="47"/>
      <c r="M942" s="11" t="str">
        <f t="shared" si="75"/>
        <v>B</v>
      </c>
    </row>
    <row r="943" spans="1:13" x14ac:dyDescent="0.3">
      <c r="A943" s="23" t="s">
        <v>207</v>
      </c>
      <c r="B943" s="28" t="s">
        <v>1367</v>
      </c>
      <c r="C943" s="25" t="s">
        <v>2329</v>
      </c>
      <c r="D943" s="25" t="s">
        <v>2316</v>
      </c>
      <c r="E943" s="43">
        <v>3</v>
      </c>
      <c r="F943" s="15">
        <v>27.12</v>
      </c>
      <c r="G943" s="3">
        <f t="shared" si="72"/>
        <v>81.36</v>
      </c>
      <c r="H943" s="48" t="str">
        <f t="shared" si="73"/>
        <v/>
      </c>
      <c r="I943" s="48" t="e">
        <f>IF(M943&lt;&gt;M944,COUNTA($G$2:G943),NA())</f>
        <v>#N/A</v>
      </c>
      <c r="J943" s="55">
        <f t="shared" si="74"/>
        <v>1.4675103384083174E-5</v>
      </c>
      <c r="K943" s="56">
        <f t="shared" si="76"/>
        <v>0.99964179472329873</v>
      </c>
      <c r="L943" s="47"/>
      <c r="M943" s="11" t="str">
        <f t="shared" si="75"/>
        <v>B</v>
      </c>
    </row>
    <row r="944" spans="1:13" x14ac:dyDescent="0.3">
      <c r="A944" s="23" t="s">
        <v>1010</v>
      </c>
      <c r="B944" s="28" t="s">
        <v>2161</v>
      </c>
      <c r="C944" s="25" t="s">
        <v>2319</v>
      </c>
      <c r="D944" s="25" t="s">
        <v>2318</v>
      </c>
      <c r="E944" s="43">
        <v>8</v>
      </c>
      <c r="F944" s="15">
        <v>10</v>
      </c>
      <c r="G944" s="3">
        <f t="shared" si="72"/>
        <v>80</v>
      </c>
      <c r="H944" s="48">
        <f t="shared" si="73"/>
        <v>943</v>
      </c>
      <c r="I944" s="48">
        <f>IF(M944&lt;&gt;M945,COUNTA($G$2:G944),NA())</f>
        <v>943</v>
      </c>
      <c r="J944" s="55">
        <f t="shared" si="74"/>
        <v>1.4429796837839896E-5</v>
      </c>
      <c r="K944" s="56">
        <f t="shared" si="76"/>
        <v>0.99965622452013658</v>
      </c>
      <c r="L944" s="47"/>
      <c r="M944" s="11" t="str">
        <f t="shared" si="75"/>
        <v>B</v>
      </c>
    </row>
    <row r="945" spans="1:13" x14ac:dyDescent="0.3">
      <c r="A945" s="23" t="s">
        <v>372</v>
      </c>
      <c r="B945" s="28" t="s">
        <v>1532</v>
      </c>
      <c r="C945" s="25" t="s">
        <v>2329</v>
      </c>
      <c r="D945" s="25" t="s">
        <v>2316</v>
      </c>
      <c r="E945" s="43">
        <v>17</v>
      </c>
      <c r="F945" s="15">
        <v>4.67</v>
      </c>
      <c r="G945" s="3">
        <f t="shared" si="72"/>
        <v>79.39</v>
      </c>
      <c r="H945" s="48" t="str">
        <f t="shared" si="73"/>
        <v/>
      </c>
      <c r="I945" s="48" t="e">
        <f>IF(M945&lt;&gt;M946,COUNTA($G$2:G945),NA())</f>
        <v>#N/A</v>
      </c>
      <c r="J945" s="55">
        <f t="shared" si="74"/>
        <v>1.4319769636951368E-5</v>
      </c>
      <c r="K945" s="56">
        <f t="shared" si="76"/>
        <v>0.99967054428977353</v>
      </c>
      <c r="L945" s="47"/>
      <c r="M945" s="11" t="str">
        <f t="shared" si="75"/>
        <v>C</v>
      </c>
    </row>
    <row r="946" spans="1:13" x14ac:dyDescent="0.3">
      <c r="A946" s="23" t="s">
        <v>553</v>
      </c>
      <c r="B946" s="28" t="s">
        <v>1711</v>
      </c>
      <c r="C946" s="25" t="s">
        <v>2319</v>
      </c>
      <c r="D946" s="25" t="s">
        <v>2318</v>
      </c>
      <c r="E946" s="43">
        <v>1</v>
      </c>
      <c r="F946" s="15">
        <v>77.14</v>
      </c>
      <c r="G946" s="3">
        <f t="shared" si="72"/>
        <v>77.14</v>
      </c>
      <c r="H946" s="48" t="str">
        <f t="shared" si="73"/>
        <v/>
      </c>
      <c r="I946" s="48" t="e">
        <f>IF(M946&lt;&gt;M947,COUNTA($G$2:G946),NA())</f>
        <v>#N/A</v>
      </c>
      <c r="J946" s="55">
        <f t="shared" si="74"/>
        <v>1.3913931600887121E-5</v>
      </c>
      <c r="K946" s="56">
        <f t="shared" si="76"/>
        <v>0.99968445822137442</v>
      </c>
      <c r="L946" s="47"/>
      <c r="M946" s="11" t="str">
        <f t="shared" si="75"/>
        <v>C</v>
      </c>
    </row>
    <row r="947" spans="1:13" x14ac:dyDescent="0.3">
      <c r="A947" s="23" t="s">
        <v>568</v>
      </c>
      <c r="B947" s="28" t="s">
        <v>1726</v>
      </c>
      <c r="C947" s="25" t="s">
        <v>2319</v>
      </c>
      <c r="D947" s="25" t="s">
        <v>2318</v>
      </c>
      <c r="E947" s="43">
        <v>4</v>
      </c>
      <c r="F947" s="15">
        <v>17.829999999999998</v>
      </c>
      <c r="G947" s="3">
        <f t="shared" si="72"/>
        <v>71.319999999999993</v>
      </c>
      <c r="H947" s="48" t="str">
        <f t="shared" si="73"/>
        <v/>
      </c>
      <c r="I947" s="48" t="e">
        <f>IF(M947&lt;&gt;M948,COUNTA($G$2:G947),NA())</f>
        <v>#N/A</v>
      </c>
      <c r="J947" s="55">
        <f t="shared" si="74"/>
        <v>1.2864163880934267E-5</v>
      </c>
      <c r="K947" s="56">
        <f t="shared" si="76"/>
        <v>0.99969732238525533</v>
      </c>
      <c r="L947" s="47"/>
      <c r="M947" s="11" t="str">
        <f t="shared" si="75"/>
        <v>C</v>
      </c>
    </row>
    <row r="948" spans="1:13" x14ac:dyDescent="0.3">
      <c r="A948" s="23" t="s">
        <v>412</v>
      </c>
      <c r="B948" s="28" t="s">
        <v>1572</v>
      </c>
      <c r="C948" s="25" t="s">
        <v>2319</v>
      </c>
      <c r="D948" s="25" t="s">
        <v>2318</v>
      </c>
      <c r="E948" s="43">
        <v>41</v>
      </c>
      <c r="F948" s="15">
        <v>1.72</v>
      </c>
      <c r="G948" s="3">
        <f t="shared" si="72"/>
        <v>70.52</v>
      </c>
      <c r="H948" s="48" t="str">
        <f t="shared" si="73"/>
        <v/>
      </c>
      <c r="I948" s="48" t="e">
        <f>IF(M948&lt;&gt;M949,COUNTA($G$2:G948),NA())</f>
        <v>#N/A</v>
      </c>
      <c r="J948" s="55">
        <f t="shared" si="74"/>
        <v>1.2719865912555868E-5</v>
      </c>
      <c r="K948" s="56">
        <f t="shared" si="76"/>
        <v>0.99971004225116789</v>
      </c>
      <c r="L948" s="47"/>
      <c r="M948" s="11" t="str">
        <f t="shared" si="75"/>
        <v>C</v>
      </c>
    </row>
    <row r="949" spans="1:13" x14ac:dyDescent="0.3">
      <c r="A949" s="23" t="s">
        <v>1032</v>
      </c>
      <c r="B949" s="28" t="s">
        <v>2183</v>
      </c>
      <c r="C949" s="25" t="s">
        <v>2345</v>
      </c>
      <c r="D949" s="25" t="s">
        <v>2318</v>
      </c>
      <c r="E949" s="43">
        <v>4</v>
      </c>
      <c r="F949" s="15">
        <v>16.899999999999999</v>
      </c>
      <c r="G949" s="3">
        <f t="shared" si="72"/>
        <v>67.599999999999994</v>
      </c>
      <c r="H949" s="48" t="str">
        <f t="shared" si="73"/>
        <v/>
      </c>
      <c r="I949" s="48" t="e">
        <f>IF(M949&lt;&gt;M950,COUNTA($G$2:G949),NA())</f>
        <v>#N/A</v>
      </c>
      <c r="J949" s="55">
        <f t="shared" si="74"/>
        <v>1.2193178327974712E-5</v>
      </c>
      <c r="K949" s="56">
        <f t="shared" si="76"/>
        <v>0.9997222354294959</v>
      </c>
      <c r="L949" s="47"/>
      <c r="M949" s="11" t="str">
        <f t="shared" si="75"/>
        <v>C</v>
      </c>
    </row>
    <row r="950" spans="1:13" x14ac:dyDescent="0.3">
      <c r="A950" s="23" t="s">
        <v>257</v>
      </c>
      <c r="B950" s="28" t="s">
        <v>1417</v>
      </c>
      <c r="C950" s="25" t="s">
        <v>2319</v>
      </c>
      <c r="D950" s="25" t="s">
        <v>2316</v>
      </c>
      <c r="E950" s="43">
        <v>5</v>
      </c>
      <c r="F950" s="15">
        <v>13.28</v>
      </c>
      <c r="G950" s="3">
        <f t="shared" si="72"/>
        <v>66.399999999999991</v>
      </c>
      <c r="H950" s="48" t="str">
        <f t="shared" si="73"/>
        <v/>
      </c>
      <c r="I950" s="48" t="e">
        <f>IF(M950&lt;&gt;M951,COUNTA($G$2:G950),NA())</f>
        <v>#N/A</v>
      </c>
      <c r="J950" s="55">
        <f t="shared" si="74"/>
        <v>1.1976731375407113E-5</v>
      </c>
      <c r="K950" s="56">
        <f t="shared" si="76"/>
        <v>0.99973421216087133</v>
      </c>
      <c r="L950" s="47"/>
      <c r="M950" s="11" t="str">
        <f t="shared" si="75"/>
        <v>C</v>
      </c>
    </row>
    <row r="951" spans="1:13" x14ac:dyDescent="0.3">
      <c r="A951" s="23" t="s">
        <v>718</v>
      </c>
      <c r="B951" s="28" t="s">
        <v>1872</v>
      </c>
      <c r="C951" s="25" t="s">
        <v>2319</v>
      </c>
      <c r="D951" s="25" t="s">
        <v>2318</v>
      </c>
      <c r="E951" s="43">
        <v>9</v>
      </c>
      <c r="F951" s="15">
        <v>7.26</v>
      </c>
      <c r="G951" s="3">
        <f t="shared" si="72"/>
        <v>65.34</v>
      </c>
      <c r="H951" s="48" t="str">
        <f t="shared" si="73"/>
        <v/>
      </c>
      <c r="I951" s="48" t="e">
        <f>IF(M951&lt;&gt;M952,COUNTA($G$2:G951),NA())</f>
        <v>#N/A</v>
      </c>
      <c r="J951" s="55">
        <f t="shared" si="74"/>
        <v>1.1785536567305737E-5</v>
      </c>
      <c r="K951" s="56">
        <f t="shared" si="76"/>
        <v>0.99974599769743866</v>
      </c>
      <c r="L951" s="47"/>
      <c r="M951" s="11" t="str">
        <f t="shared" si="75"/>
        <v>C</v>
      </c>
    </row>
    <row r="952" spans="1:13" x14ac:dyDescent="0.3">
      <c r="A952" s="23" t="s">
        <v>420</v>
      </c>
      <c r="B952" s="28" t="s">
        <v>1580</v>
      </c>
      <c r="C952" s="25" t="s">
        <v>2319</v>
      </c>
      <c r="D952" s="25" t="s">
        <v>2318</v>
      </c>
      <c r="E952" s="43">
        <v>20</v>
      </c>
      <c r="F952" s="15">
        <v>3.24</v>
      </c>
      <c r="G952" s="3">
        <f t="shared" si="72"/>
        <v>64.800000000000011</v>
      </c>
      <c r="H952" s="48" t="str">
        <f t="shared" si="73"/>
        <v/>
      </c>
      <c r="I952" s="48" t="e">
        <f>IF(M952&lt;&gt;M953,COUNTA($G$2:G952),NA())</f>
        <v>#N/A</v>
      </c>
      <c r="J952" s="55">
        <f t="shared" si="74"/>
        <v>1.1688135438650318E-5</v>
      </c>
      <c r="K952" s="56">
        <f t="shared" si="76"/>
        <v>0.99975768583287727</v>
      </c>
      <c r="L952" s="47"/>
      <c r="M952" s="11" t="str">
        <f t="shared" si="75"/>
        <v>C</v>
      </c>
    </row>
    <row r="953" spans="1:13" x14ac:dyDescent="0.3">
      <c r="A953" s="23" t="s">
        <v>202</v>
      </c>
      <c r="B953" s="28" t="s">
        <v>1362</v>
      </c>
      <c r="C953" s="25" t="s">
        <v>2319</v>
      </c>
      <c r="D953" s="25" t="s">
        <v>2316</v>
      </c>
      <c r="E953" s="43">
        <v>2</v>
      </c>
      <c r="F953" s="15">
        <v>31.22</v>
      </c>
      <c r="G953" s="3">
        <f t="shared" si="72"/>
        <v>62.44</v>
      </c>
      <c r="H953" s="48" t="str">
        <f t="shared" si="73"/>
        <v/>
      </c>
      <c r="I953" s="48" t="e">
        <f>IF(M953&lt;&gt;M954,COUNTA($G$2:G953),NA())</f>
        <v>#N/A</v>
      </c>
      <c r="J953" s="55">
        <f t="shared" si="74"/>
        <v>1.1262456431934039E-5</v>
      </c>
      <c r="K953" s="56">
        <f t="shared" si="76"/>
        <v>0.99976894828930918</v>
      </c>
      <c r="L953" s="47"/>
      <c r="M953" s="11" t="str">
        <f t="shared" si="75"/>
        <v>C</v>
      </c>
    </row>
    <row r="954" spans="1:13" x14ac:dyDescent="0.3">
      <c r="A954" s="23" t="s">
        <v>729</v>
      </c>
      <c r="B954" s="28" t="s">
        <v>1883</v>
      </c>
      <c r="C954" s="25" t="s">
        <v>2328</v>
      </c>
      <c r="D954" s="25" t="s">
        <v>2318</v>
      </c>
      <c r="E954" s="43">
        <v>5</v>
      </c>
      <c r="F954" s="15">
        <v>12.35</v>
      </c>
      <c r="G954" s="3">
        <f t="shared" si="72"/>
        <v>61.75</v>
      </c>
      <c r="H954" s="48" t="str">
        <f t="shared" si="73"/>
        <v/>
      </c>
      <c r="I954" s="48" t="e">
        <f>IF(M954&lt;&gt;M955,COUNTA($G$2:G954),NA())</f>
        <v>#N/A</v>
      </c>
      <c r="J954" s="55">
        <f t="shared" si="74"/>
        <v>1.1137999434207671E-5</v>
      </c>
      <c r="K954" s="56">
        <f t="shared" si="76"/>
        <v>0.99978008628874337</v>
      </c>
      <c r="L954" s="47"/>
      <c r="M954" s="11" t="str">
        <f t="shared" si="75"/>
        <v>C</v>
      </c>
    </row>
    <row r="955" spans="1:13" x14ac:dyDescent="0.3">
      <c r="A955" s="23" t="s">
        <v>266</v>
      </c>
      <c r="B955" s="28" t="s">
        <v>1426</v>
      </c>
      <c r="C955" s="25" t="s">
        <v>2329</v>
      </c>
      <c r="D955" s="25" t="s">
        <v>2316</v>
      </c>
      <c r="E955" s="43">
        <v>5</v>
      </c>
      <c r="F955" s="15">
        <v>11.56</v>
      </c>
      <c r="G955" s="3">
        <f t="shared" si="72"/>
        <v>57.800000000000004</v>
      </c>
      <c r="H955" s="48" t="str">
        <f t="shared" si="73"/>
        <v/>
      </c>
      <c r="I955" s="48" t="e">
        <f>IF(M955&lt;&gt;M956,COUNTA($G$2:G955),NA())</f>
        <v>#N/A</v>
      </c>
      <c r="J955" s="55">
        <f t="shared" si="74"/>
        <v>1.0425528215339326E-5</v>
      </c>
      <c r="K955" s="56">
        <f t="shared" si="76"/>
        <v>0.99979051181695866</v>
      </c>
      <c r="L955" s="47"/>
      <c r="M955" s="11" t="str">
        <f t="shared" si="75"/>
        <v>C</v>
      </c>
    </row>
    <row r="956" spans="1:13" x14ac:dyDescent="0.3">
      <c r="A956" s="23" t="s">
        <v>120</v>
      </c>
      <c r="B956" s="28" t="s">
        <v>1281</v>
      </c>
      <c r="C956" s="25" t="s">
        <v>2319</v>
      </c>
      <c r="D956" s="25" t="s">
        <v>2316</v>
      </c>
      <c r="E956" s="43">
        <v>2</v>
      </c>
      <c r="F956" s="15">
        <v>27.73</v>
      </c>
      <c r="G956" s="3">
        <f t="shared" si="72"/>
        <v>55.46</v>
      </c>
      <c r="H956" s="48" t="str">
        <f t="shared" si="73"/>
        <v/>
      </c>
      <c r="I956" s="48" t="e">
        <f>IF(M956&lt;&gt;M957,COUNTA($G$2:G956),NA())</f>
        <v>#N/A</v>
      </c>
      <c r="J956" s="55">
        <f t="shared" si="74"/>
        <v>1.0003456657832509E-5</v>
      </c>
      <c r="K956" s="56">
        <f t="shared" si="76"/>
        <v>0.99980051527361646</v>
      </c>
      <c r="L956" s="47"/>
      <c r="M956" s="11" t="str">
        <f t="shared" si="75"/>
        <v>C</v>
      </c>
    </row>
    <row r="957" spans="1:13" x14ac:dyDescent="0.3">
      <c r="A957" s="23" t="s">
        <v>869</v>
      </c>
      <c r="B957" s="28" t="s">
        <v>2020</v>
      </c>
      <c r="C957" s="25" t="s">
        <v>2330</v>
      </c>
      <c r="D957" s="25" t="s">
        <v>2316</v>
      </c>
      <c r="E957" s="43">
        <v>34</v>
      </c>
      <c r="F957" s="15">
        <v>1.62</v>
      </c>
      <c r="G957" s="3">
        <f t="shared" si="72"/>
        <v>55.080000000000005</v>
      </c>
      <c r="H957" s="48" t="str">
        <f t="shared" si="73"/>
        <v/>
      </c>
      <c r="I957" s="48" t="e">
        <f>IF(M957&lt;&gt;M958,COUNTA($G$2:G957),NA())</f>
        <v>#N/A</v>
      </c>
      <c r="J957" s="55">
        <f t="shared" si="74"/>
        <v>9.9349151228527707E-6</v>
      </c>
      <c r="K957" s="56">
        <f t="shared" si="76"/>
        <v>0.99981045018873926</v>
      </c>
      <c r="L957" s="47"/>
      <c r="M957" s="11" t="str">
        <f t="shared" si="75"/>
        <v>C</v>
      </c>
    </row>
    <row r="958" spans="1:13" x14ac:dyDescent="0.3">
      <c r="A958" s="23" t="s">
        <v>910</v>
      </c>
      <c r="B958" s="28" t="s">
        <v>2061</v>
      </c>
      <c r="C958" s="25" t="s">
        <v>2319</v>
      </c>
      <c r="D958" s="25" t="s">
        <v>2318</v>
      </c>
      <c r="E958" s="43">
        <v>50</v>
      </c>
      <c r="F958" s="15">
        <v>1.0900000000000001</v>
      </c>
      <c r="G958" s="3">
        <f t="shared" si="72"/>
        <v>54.500000000000007</v>
      </c>
      <c r="H958" s="48" t="str">
        <f t="shared" si="73"/>
        <v/>
      </c>
      <c r="I958" s="48" t="e">
        <f>IF(M958&lt;&gt;M959,COUNTA($G$2:G958),NA())</f>
        <v>#N/A</v>
      </c>
      <c r="J958" s="55">
        <f t="shared" si="74"/>
        <v>9.8302990957784304E-6</v>
      </c>
      <c r="K958" s="56">
        <f t="shared" si="76"/>
        <v>0.999820280487835</v>
      </c>
      <c r="L958" s="47"/>
      <c r="M958" s="11" t="str">
        <f t="shared" si="75"/>
        <v>C</v>
      </c>
    </row>
    <row r="959" spans="1:13" x14ac:dyDescent="0.3">
      <c r="A959" s="23" t="s">
        <v>1105</v>
      </c>
      <c r="B959" s="28" t="s">
        <v>2256</v>
      </c>
      <c r="C959" s="25" t="s">
        <v>2319</v>
      </c>
      <c r="D959" s="25" t="s">
        <v>2318</v>
      </c>
      <c r="E959" s="43">
        <v>200</v>
      </c>
      <c r="F959" s="15">
        <v>0.26</v>
      </c>
      <c r="G959" s="3">
        <f t="shared" si="72"/>
        <v>52</v>
      </c>
      <c r="H959" s="48" t="str">
        <f t="shared" si="73"/>
        <v/>
      </c>
      <c r="I959" s="48" t="e">
        <f>IF(M959&lt;&gt;M960,COUNTA($G$2:G959),NA())</f>
        <v>#N/A</v>
      </c>
      <c r="J959" s="55">
        <f t="shared" si="74"/>
        <v>9.3793679445959335E-6</v>
      </c>
      <c r="K959" s="56">
        <f t="shared" si="76"/>
        <v>0.99982965985577965</v>
      </c>
      <c r="L959" s="47"/>
      <c r="M959" s="11" t="str">
        <f t="shared" si="75"/>
        <v>C</v>
      </c>
    </row>
    <row r="960" spans="1:13" x14ac:dyDescent="0.3">
      <c r="A960" s="23" t="s">
        <v>227</v>
      </c>
      <c r="B960" s="28" t="s">
        <v>1387</v>
      </c>
      <c r="C960" s="25" t="s">
        <v>2345</v>
      </c>
      <c r="D960" s="25" t="s">
        <v>2316</v>
      </c>
      <c r="E960" s="43">
        <v>1</v>
      </c>
      <c r="F960" s="15">
        <v>51.89</v>
      </c>
      <c r="G960" s="3">
        <f t="shared" si="72"/>
        <v>51.89</v>
      </c>
      <c r="H960" s="48" t="str">
        <f t="shared" si="73"/>
        <v/>
      </c>
      <c r="I960" s="48" t="e">
        <f>IF(M960&lt;&gt;M961,COUNTA($G$2:G960),NA())</f>
        <v>#N/A</v>
      </c>
      <c r="J960" s="55">
        <f t="shared" si="74"/>
        <v>9.3595269739439041E-6</v>
      </c>
      <c r="K960" s="56">
        <f t="shared" si="76"/>
        <v>0.99983901938275355</v>
      </c>
      <c r="L960" s="47"/>
      <c r="M960" s="11" t="str">
        <f t="shared" si="75"/>
        <v>C</v>
      </c>
    </row>
    <row r="961" spans="1:13" x14ac:dyDescent="0.3">
      <c r="A961" s="23" t="s">
        <v>130</v>
      </c>
      <c r="B961" s="28" t="s">
        <v>1291</v>
      </c>
      <c r="C961" s="25" t="s">
        <v>2319</v>
      </c>
      <c r="D961" s="25" t="s">
        <v>2316</v>
      </c>
      <c r="E961" s="43">
        <v>3</v>
      </c>
      <c r="F961" s="15">
        <v>17.239999999999998</v>
      </c>
      <c r="G961" s="3">
        <f t="shared" si="72"/>
        <v>51.72</v>
      </c>
      <c r="H961" s="48" t="str">
        <f t="shared" si="73"/>
        <v/>
      </c>
      <c r="I961" s="48" t="e">
        <f>IF(M961&lt;&gt;M962,COUNTA($G$2:G961),NA())</f>
        <v>#N/A</v>
      </c>
      <c r="J961" s="55">
        <f t="shared" si="74"/>
        <v>9.3288636556634933E-6</v>
      </c>
      <c r="K961" s="56">
        <f t="shared" si="76"/>
        <v>0.99984834824640922</v>
      </c>
      <c r="L961" s="47"/>
      <c r="M961" s="11" t="str">
        <f t="shared" si="75"/>
        <v>C</v>
      </c>
    </row>
    <row r="962" spans="1:13" x14ac:dyDescent="0.3">
      <c r="A962" s="23" t="s">
        <v>1027</v>
      </c>
      <c r="B962" s="28" t="s">
        <v>2178</v>
      </c>
      <c r="C962" s="25" t="s">
        <v>2319</v>
      </c>
      <c r="D962" s="25" t="s">
        <v>2318</v>
      </c>
      <c r="E962" s="43">
        <v>3</v>
      </c>
      <c r="F962" s="15">
        <v>17.02</v>
      </c>
      <c r="G962" s="3">
        <f t="shared" ref="G962:G1025" si="77">E962*F962</f>
        <v>51.06</v>
      </c>
      <c r="H962" s="48" t="str">
        <f t="shared" si="73"/>
        <v/>
      </c>
      <c r="I962" s="48" t="e">
        <f>IF(M962&lt;&gt;M963,COUNTA($G$2:G962),NA())</f>
        <v>#N/A</v>
      </c>
      <c r="J962" s="55">
        <f t="shared" si="74"/>
        <v>9.2098178317513151E-6</v>
      </c>
      <c r="K962" s="56">
        <f t="shared" si="76"/>
        <v>0.99985755806424093</v>
      </c>
      <c r="L962" s="47"/>
      <c r="M962" s="11" t="str">
        <f t="shared" si="75"/>
        <v>C</v>
      </c>
    </row>
    <row r="963" spans="1:13" x14ac:dyDescent="0.3">
      <c r="A963" s="23" t="s">
        <v>698</v>
      </c>
      <c r="B963" s="28" t="s">
        <v>1852</v>
      </c>
      <c r="C963" s="25" t="s">
        <v>2323</v>
      </c>
      <c r="D963" s="25" t="s">
        <v>2318</v>
      </c>
      <c r="E963" s="43">
        <v>2</v>
      </c>
      <c r="F963" s="15">
        <v>25.41</v>
      </c>
      <c r="G963" s="3">
        <f t="shared" si="77"/>
        <v>50.82</v>
      </c>
      <c r="H963" s="48" t="str">
        <f t="shared" ref="H963:H1026" si="78">IFERROR(I963,"")</f>
        <v/>
      </c>
      <c r="I963" s="48" t="e">
        <f>IF(M963&lt;&gt;M964,COUNTA($G$2:G963),NA())</f>
        <v>#N/A</v>
      </c>
      <c r="J963" s="55">
        <f t="shared" ref="J963:J1026" si="79">G963/$U$2</f>
        <v>9.1665284412377947E-6</v>
      </c>
      <c r="K963" s="56">
        <f t="shared" si="76"/>
        <v>0.99986672459268211</v>
      </c>
      <c r="L963" s="47"/>
      <c r="M963" s="11" t="str">
        <f t="shared" ref="M963:M1026" si="80">VLOOKUP(G963,$P$2:$R$4,2,TRUE)</f>
        <v>C</v>
      </c>
    </row>
    <row r="964" spans="1:13" x14ac:dyDescent="0.3">
      <c r="A964" s="23" t="s">
        <v>921</v>
      </c>
      <c r="B964" s="28" t="s">
        <v>2072</v>
      </c>
      <c r="C964" s="25" t="s">
        <v>2319</v>
      </c>
      <c r="D964" s="25" t="s">
        <v>2318</v>
      </c>
      <c r="E964" s="43">
        <v>4</v>
      </c>
      <c r="F964" s="15">
        <v>12.64</v>
      </c>
      <c r="G964" s="3">
        <f t="shared" si="77"/>
        <v>50.56</v>
      </c>
      <c r="H964" s="48" t="str">
        <f t="shared" si="78"/>
        <v/>
      </c>
      <c r="I964" s="48" t="e">
        <f>IF(M964&lt;&gt;M965,COUNTA($G$2:G964),NA())</f>
        <v>#N/A</v>
      </c>
      <c r="J964" s="55">
        <f t="shared" si="79"/>
        <v>9.1196316015148161E-6</v>
      </c>
      <c r="K964" s="56">
        <f t="shared" ref="K964:K1027" si="81">K963+J964</f>
        <v>0.99987584422428366</v>
      </c>
      <c r="L964" s="47"/>
      <c r="M964" s="11" t="str">
        <f t="shared" si="80"/>
        <v>C</v>
      </c>
    </row>
    <row r="965" spans="1:13" x14ac:dyDescent="0.3">
      <c r="A965" s="23" t="s">
        <v>421</v>
      </c>
      <c r="B965" s="28" t="s">
        <v>1581</v>
      </c>
      <c r="C965" s="25" t="s">
        <v>2319</v>
      </c>
      <c r="D965" s="25" t="s">
        <v>2318</v>
      </c>
      <c r="E965" s="43">
        <v>6</v>
      </c>
      <c r="F965" s="15">
        <v>8.18</v>
      </c>
      <c r="G965" s="3">
        <f t="shared" si="77"/>
        <v>49.08</v>
      </c>
      <c r="H965" s="48" t="str">
        <f t="shared" si="78"/>
        <v/>
      </c>
      <c r="I965" s="48" t="e">
        <f>IF(M965&lt;&gt;M966,COUNTA($G$2:G965),NA())</f>
        <v>#N/A</v>
      </c>
      <c r="J965" s="55">
        <f t="shared" si="79"/>
        <v>8.8526803600147772E-6</v>
      </c>
      <c r="K965" s="56">
        <f t="shared" si="81"/>
        <v>0.99988469690464366</v>
      </c>
      <c r="L965" s="47"/>
      <c r="M965" s="11" t="str">
        <f t="shared" si="80"/>
        <v>C</v>
      </c>
    </row>
    <row r="966" spans="1:13" x14ac:dyDescent="0.3">
      <c r="A966" s="23" t="s">
        <v>594</v>
      </c>
      <c r="B966" s="28" t="s">
        <v>1752</v>
      </c>
      <c r="C966" s="25" t="s">
        <v>2319</v>
      </c>
      <c r="D966" s="25" t="s">
        <v>2318</v>
      </c>
      <c r="E966" s="43">
        <v>7</v>
      </c>
      <c r="F966" s="15">
        <v>6.62</v>
      </c>
      <c r="G966" s="3">
        <f t="shared" si="77"/>
        <v>46.34</v>
      </c>
      <c r="H966" s="48" t="str">
        <f t="shared" si="78"/>
        <v/>
      </c>
      <c r="I966" s="48" t="e">
        <f>IF(M966&lt;&gt;M967,COUNTA($G$2:G966),NA())</f>
        <v>#N/A</v>
      </c>
      <c r="J966" s="55">
        <f t="shared" si="79"/>
        <v>8.3584598183187616E-6</v>
      </c>
      <c r="K966" s="56">
        <f t="shared" si="81"/>
        <v>0.99989305536446194</v>
      </c>
      <c r="L966" s="47"/>
      <c r="M966" s="11" t="str">
        <f t="shared" si="80"/>
        <v>C</v>
      </c>
    </row>
    <row r="967" spans="1:13" x14ac:dyDescent="0.3">
      <c r="A967" s="23" t="s">
        <v>404</v>
      </c>
      <c r="B967" s="28" t="s">
        <v>1564</v>
      </c>
      <c r="C967" s="25" t="s">
        <v>2319</v>
      </c>
      <c r="D967" s="25" t="s">
        <v>2318</v>
      </c>
      <c r="E967" s="43">
        <v>29</v>
      </c>
      <c r="F967" s="15">
        <v>1.58</v>
      </c>
      <c r="G967" s="3">
        <f t="shared" si="77"/>
        <v>45.82</v>
      </c>
      <c r="H967" s="48" t="str">
        <f t="shared" si="78"/>
        <v/>
      </c>
      <c r="I967" s="48" t="e">
        <f>IF(M967&lt;&gt;M968,COUNTA($G$2:G967),NA())</f>
        <v>#N/A</v>
      </c>
      <c r="J967" s="55">
        <f t="shared" si="79"/>
        <v>8.264666138872801E-6</v>
      </c>
      <c r="K967" s="56">
        <f t="shared" si="81"/>
        <v>0.99990132003060084</v>
      </c>
      <c r="L967" s="47"/>
      <c r="M967" s="11" t="str">
        <f t="shared" si="80"/>
        <v>C</v>
      </c>
    </row>
    <row r="968" spans="1:13" x14ac:dyDescent="0.3">
      <c r="A968" s="23" t="s">
        <v>231</v>
      </c>
      <c r="B968" s="28" t="s">
        <v>1391</v>
      </c>
      <c r="C968" s="25" t="s">
        <v>2340</v>
      </c>
      <c r="D968" s="25" t="s">
        <v>2316</v>
      </c>
      <c r="E968" s="43">
        <v>2</v>
      </c>
      <c r="F968" s="15">
        <v>22.52</v>
      </c>
      <c r="G968" s="3">
        <f t="shared" si="77"/>
        <v>45.04</v>
      </c>
      <c r="H968" s="48" t="str">
        <f t="shared" si="78"/>
        <v/>
      </c>
      <c r="I968" s="48" t="e">
        <f>IF(M968&lt;&gt;M969,COUNTA($G$2:G968),NA())</f>
        <v>#N/A</v>
      </c>
      <c r="J968" s="55">
        <f t="shared" si="79"/>
        <v>8.1239756197038617E-6</v>
      </c>
      <c r="K968" s="56">
        <f t="shared" si="81"/>
        <v>0.9999094440062205</v>
      </c>
      <c r="L968" s="47"/>
      <c r="M968" s="11" t="str">
        <f t="shared" si="80"/>
        <v>C</v>
      </c>
    </row>
    <row r="969" spans="1:13" x14ac:dyDescent="0.3">
      <c r="A969" s="23" t="s">
        <v>232</v>
      </c>
      <c r="B969" s="28" t="s">
        <v>1392</v>
      </c>
      <c r="C969" s="25" t="s">
        <v>2319</v>
      </c>
      <c r="D969" s="25" t="s">
        <v>2318</v>
      </c>
      <c r="E969" s="43">
        <v>2</v>
      </c>
      <c r="F969" s="15">
        <v>21.69</v>
      </c>
      <c r="G969" s="3">
        <f t="shared" si="77"/>
        <v>43.38</v>
      </c>
      <c r="H969" s="48" t="str">
        <f t="shared" si="78"/>
        <v/>
      </c>
      <c r="I969" s="48" t="e">
        <f>IF(M969&lt;&gt;M970,COUNTA($G$2:G969),NA())</f>
        <v>#N/A</v>
      </c>
      <c r="J969" s="55">
        <f t="shared" si="79"/>
        <v>7.8245573353186838E-6</v>
      </c>
      <c r="K969" s="56">
        <f t="shared" si="81"/>
        <v>0.99991726856355578</v>
      </c>
      <c r="L969" s="47"/>
      <c r="M969" s="11" t="str">
        <f t="shared" si="80"/>
        <v>C</v>
      </c>
    </row>
    <row r="970" spans="1:13" x14ac:dyDescent="0.3">
      <c r="A970" s="23" t="s">
        <v>135</v>
      </c>
      <c r="B970" s="28" t="s">
        <v>1296</v>
      </c>
      <c r="C970" s="25" t="s">
        <v>2326</v>
      </c>
      <c r="D970" s="25" t="s">
        <v>2316</v>
      </c>
      <c r="E970" s="43">
        <v>2</v>
      </c>
      <c r="F970" s="15">
        <v>20.93</v>
      </c>
      <c r="G970" s="3">
        <f t="shared" si="77"/>
        <v>41.86</v>
      </c>
      <c r="H970" s="48" t="str">
        <f t="shared" si="78"/>
        <v/>
      </c>
      <c r="I970" s="48" t="e">
        <f>IF(M970&lt;&gt;M971,COUNTA($G$2:G970),NA())</f>
        <v>#N/A</v>
      </c>
      <c r="J970" s="55">
        <f t="shared" si="79"/>
        <v>7.550391195399726E-6</v>
      </c>
      <c r="K970" s="56">
        <f t="shared" si="81"/>
        <v>0.99992481895475116</v>
      </c>
      <c r="L970" s="47"/>
      <c r="M970" s="11" t="str">
        <f t="shared" si="80"/>
        <v>C</v>
      </c>
    </row>
    <row r="971" spans="1:13" x14ac:dyDescent="0.3">
      <c r="A971" s="23" t="s">
        <v>655</v>
      </c>
      <c r="B971" s="28" t="s">
        <v>1809</v>
      </c>
      <c r="C971" s="25" t="s">
        <v>2323</v>
      </c>
      <c r="D971" s="25" t="s">
        <v>2318</v>
      </c>
      <c r="E971" s="43">
        <v>5</v>
      </c>
      <c r="F971" s="15">
        <v>8.08</v>
      </c>
      <c r="G971" s="3">
        <f t="shared" si="77"/>
        <v>40.4</v>
      </c>
      <c r="H971" s="48" t="str">
        <f t="shared" si="78"/>
        <v/>
      </c>
      <c r="I971" s="48" t="e">
        <f>IF(M971&lt;&gt;M972,COUNTA($G$2:G971),NA())</f>
        <v>#N/A</v>
      </c>
      <c r="J971" s="55">
        <f t="shared" si="79"/>
        <v>7.2870474031091478E-6</v>
      </c>
      <c r="K971" s="56">
        <f t="shared" si="81"/>
        <v>0.99993210600215432</v>
      </c>
      <c r="L971" s="47"/>
      <c r="M971" s="11" t="str">
        <f t="shared" si="80"/>
        <v>C</v>
      </c>
    </row>
    <row r="972" spans="1:13" x14ac:dyDescent="0.3">
      <c r="A972" s="23" t="s">
        <v>416</v>
      </c>
      <c r="B972" s="28" t="s">
        <v>1576</v>
      </c>
      <c r="C972" s="25" t="s">
        <v>2319</v>
      </c>
      <c r="D972" s="25" t="s">
        <v>2318</v>
      </c>
      <c r="E972" s="43">
        <v>16</v>
      </c>
      <c r="F972" s="15">
        <v>2.48</v>
      </c>
      <c r="G972" s="3">
        <f t="shared" si="77"/>
        <v>39.68</v>
      </c>
      <c r="H972" s="48" t="str">
        <f t="shared" si="78"/>
        <v/>
      </c>
      <c r="I972" s="48" t="e">
        <f>IF(M972&lt;&gt;M973,COUNTA($G$2:G972),NA())</f>
        <v>#N/A</v>
      </c>
      <c r="J972" s="55">
        <f t="shared" si="79"/>
        <v>7.1571792315685891E-6</v>
      </c>
      <c r="K972" s="56">
        <f t="shared" si="81"/>
        <v>0.99993926318138593</v>
      </c>
      <c r="L972" s="47"/>
      <c r="M972" s="11" t="str">
        <f t="shared" si="80"/>
        <v>C</v>
      </c>
    </row>
    <row r="973" spans="1:13" x14ac:dyDescent="0.3">
      <c r="A973" s="23" t="s">
        <v>430</v>
      </c>
      <c r="B973" s="28" t="s">
        <v>1590</v>
      </c>
      <c r="C973" s="25" t="s">
        <v>2345</v>
      </c>
      <c r="D973" s="25" t="s">
        <v>2318</v>
      </c>
      <c r="E973" s="43">
        <v>1</v>
      </c>
      <c r="F973" s="15">
        <v>38.479999999999997</v>
      </c>
      <c r="G973" s="3">
        <f t="shared" si="77"/>
        <v>38.479999999999997</v>
      </c>
      <c r="H973" s="48" t="str">
        <f t="shared" si="78"/>
        <v/>
      </c>
      <c r="I973" s="48" t="e">
        <f>IF(M973&lt;&gt;M974,COUNTA($G$2:G973),NA())</f>
        <v>#N/A</v>
      </c>
      <c r="J973" s="55">
        <f t="shared" si="79"/>
        <v>6.9407322790009895E-6</v>
      </c>
      <c r="K973" s="56">
        <f t="shared" si="81"/>
        <v>0.99994620391366495</v>
      </c>
      <c r="L973" s="47"/>
      <c r="M973" s="11" t="str">
        <f t="shared" si="80"/>
        <v>C</v>
      </c>
    </row>
    <row r="974" spans="1:13" x14ac:dyDescent="0.3">
      <c r="A974" s="23" t="s">
        <v>226</v>
      </c>
      <c r="B974" s="28" t="s">
        <v>1386</v>
      </c>
      <c r="C974" s="25" t="s">
        <v>2330</v>
      </c>
      <c r="D974" s="25" t="s">
        <v>2316</v>
      </c>
      <c r="E974" s="43">
        <v>1</v>
      </c>
      <c r="F974" s="15">
        <v>36.619999999999997</v>
      </c>
      <c r="G974" s="3">
        <f t="shared" si="77"/>
        <v>36.619999999999997</v>
      </c>
      <c r="H974" s="48" t="str">
        <f t="shared" si="78"/>
        <v/>
      </c>
      <c r="I974" s="48" t="e">
        <f>IF(M974&lt;&gt;M975,COUNTA($G$2:G974),NA())</f>
        <v>#N/A</v>
      </c>
      <c r="J974" s="55">
        <f t="shared" si="79"/>
        <v>6.6052395025212126E-6</v>
      </c>
      <c r="K974" s="56">
        <f t="shared" si="81"/>
        <v>0.99995280915316742</v>
      </c>
      <c r="L974" s="47"/>
      <c r="M974" s="11" t="str">
        <f t="shared" si="80"/>
        <v>C</v>
      </c>
    </row>
    <row r="975" spans="1:13" x14ac:dyDescent="0.3">
      <c r="A975" s="23" t="s">
        <v>316</v>
      </c>
      <c r="B975" s="29" t="s">
        <v>1476</v>
      </c>
      <c r="C975" s="25" t="s">
        <v>2326</v>
      </c>
      <c r="D975" s="25" t="s">
        <v>2316</v>
      </c>
      <c r="E975" s="43">
        <v>8</v>
      </c>
      <c r="F975" s="15">
        <v>4.54</v>
      </c>
      <c r="G975" s="3">
        <f t="shared" si="77"/>
        <v>36.32</v>
      </c>
      <c r="H975" s="48" t="str">
        <f t="shared" si="78"/>
        <v/>
      </c>
      <c r="I975" s="48" t="e">
        <f>IF(M975&lt;&gt;M976,COUNTA($G$2:G975),NA())</f>
        <v>#N/A</v>
      </c>
      <c r="J975" s="55">
        <f t="shared" si="79"/>
        <v>6.5511277643793134E-6</v>
      </c>
      <c r="K975" s="56">
        <f t="shared" si="81"/>
        <v>0.9999593602809318</v>
      </c>
      <c r="L975" s="47"/>
      <c r="M975" s="11" t="str">
        <f t="shared" si="80"/>
        <v>C</v>
      </c>
    </row>
    <row r="976" spans="1:13" x14ac:dyDescent="0.3">
      <c r="A976" s="23" t="s">
        <v>1141</v>
      </c>
      <c r="B976" s="28" t="s">
        <v>2292</v>
      </c>
      <c r="C976" s="25" t="s">
        <v>2323</v>
      </c>
      <c r="D976" s="25" t="s">
        <v>2318</v>
      </c>
      <c r="E976" s="43">
        <v>2</v>
      </c>
      <c r="F976" s="15">
        <v>18.149999999999999</v>
      </c>
      <c r="G976" s="3">
        <f t="shared" si="77"/>
        <v>36.299999999999997</v>
      </c>
      <c r="H976" s="48" t="str">
        <f t="shared" si="78"/>
        <v/>
      </c>
      <c r="I976" s="48" t="e">
        <f>IF(M976&lt;&gt;M977,COUNTA($G$2:G976),NA())</f>
        <v>#N/A</v>
      </c>
      <c r="J976" s="55">
        <f t="shared" si="79"/>
        <v>6.5475203151698527E-6</v>
      </c>
      <c r="K976" s="56">
        <f t="shared" si="81"/>
        <v>0.99996590780124694</v>
      </c>
      <c r="L976" s="47"/>
      <c r="M976" s="11" t="str">
        <f t="shared" si="80"/>
        <v>C</v>
      </c>
    </row>
    <row r="977" spans="1:13" x14ac:dyDescent="0.3">
      <c r="A977" s="23" t="s">
        <v>418</v>
      </c>
      <c r="B977" s="28" t="s">
        <v>1578</v>
      </c>
      <c r="C977" s="25" t="s">
        <v>2319</v>
      </c>
      <c r="D977" s="25" t="s">
        <v>2318</v>
      </c>
      <c r="E977" s="43">
        <v>8</v>
      </c>
      <c r="F977" s="15">
        <v>4.3899999999999997</v>
      </c>
      <c r="G977" s="3">
        <f t="shared" si="77"/>
        <v>35.119999999999997</v>
      </c>
      <c r="H977" s="48" t="str">
        <f t="shared" si="78"/>
        <v/>
      </c>
      <c r="I977" s="48" t="e">
        <f>IF(M977&lt;&gt;M978,COUNTA($G$2:G977),NA())</f>
        <v>#N/A</v>
      </c>
      <c r="J977" s="55">
        <f t="shared" si="79"/>
        <v>6.3346808118117147E-6</v>
      </c>
      <c r="K977" s="56">
        <f t="shared" si="81"/>
        <v>0.99997224248205874</v>
      </c>
      <c r="L977" s="47"/>
      <c r="M977" s="11" t="str">
        <f t="shared" si="80"/>
        <v>C</v>
      </c>
    </row>
    <row r="978" spans="1:13" x14ac:dyDescent="0.3">
      <c r="A978" s="23" t="s">
        <v>857</v>
      </c>
      <c r="B978" s="28" t="s">
        <v>2008</v>
      </c>
      <c r="C978" s="25" t="s">
        <v>2319</v>
      </c>
      <c r="D978" s="25" t="s">
        <v>2318</v>
      </c>
      <c r="E978" s="43">
        <v>2</v>
      </c>
      <c r="F978" s="15">
        <v>13.61</v>
      </c>
      <c r="G978" s="3">
        <f t="shared" si="77"/>
        <v>27.22</v>
      </c>
      <c r="H978" s="48" t="str">
        <f t="shared" si="78"/>
        <v/>
      </c>
      <c r="I978" s="48" t="e">
        <f>IF(M978&lt;&gt;M979,COUNTA($G$2:G978),NA())</f>
        <v>#N/A</v>
      </c>
      <c r="J978" s="55">
        <f t="shared" si="79"/>
        <v>4.9097383740750245E-6</v>
      </c>
      <c r="K978" s="56">
        <f t="shared" si="81"/>
        <v>0.99997715222043282</v>
      </c>
      <c r="L978" s="47"/>
      <c r="M978" s="11" t="str">
        <f t="shared" si="80"/>
        <v>C</v>
      </c>
    </row>
    <row r="979" spans="1:13" x14ac:dyDescent="0.3">
      <c r="A979" s="23" t="s">
        <v>234</v>
      </c>
      <c r="B979" s="28" t="s">
        <v>1394</v>
      </c>
      <c r="C979" s="25" t="s">
        <v>2345</v>
      </c>
      <c r="D979" s="25" t="s">
        <v>2316</v>
      </c>
      <c r="E979" s="43">
        <v>1</v>
      </c>
      <c r="F979" s="15">
        <v>26.3</v>
      </c>
      <c r="G979" s="3">
        <f t="shared" si="77"/>
        <v>26.3</v>
      </c>
      <c r="H979" s="48" t="str">
        <f t="shared" si="78"/>
        <v/>
      </c>
      <c r="I979" s="48" t="e">
        <f>IF(M979&lt;&gt;M980,COUNTA($G$2:G979),NA())</f>
        <v>#N/A</v>
      </c>
      <c r="J979" s="55">
        <f t="shared" si="79"/>
        <v>4.743795710439866E-6</v>
      </c>
      <c r="K979" s="56">
        <f t="shared" si="81"/>
        <v>0.99998189601614329</v>
      </c>
      <c r="L979" s="47"/>
      <c r="M979" s="11" t="str">
        <f t="shared" si="80"/>
        <v>C</v>
      </c>
    </row>
    <row r="980" spans="1:13" x14ac:dyDescent="0.3">
      <c r="A980" s="23" t="s">
        <v>132</v>
      </c>
      <c r="B980" s="28" t="s">
        <v>1293</v>
      </c>
      <c r="C980" s="25" t="s">
        <v>2326</v>
      </c>
      <c r="D980" s="25" t="s">
        <v>2316</v>
      </c>
      <c r="E980" s="43">
        <v>13</v>
      </c>
      <c r="F980" s="15">
        <v>1.81</v>
      </c>
      <c r="G980" s="3">
        <f t="shared" si="77"/>
        <v>23.53</v>
      </c>
      <c r="H980" s="48" t="str">
        <f t="shared" si="78"/>
        <v/>
      </c>
      <c r="I980" s="48" t="e">
        <f>IF(M980&lt;&gt;M981,COUNTA($G$2:G980),NA())</f>
        <v>#N/A</v>
      </c>
      <c r="J980" s="55">
        <f t="shared" si="79"/>
        <v>4.2441639949296597E-6</v>
      </c>
      <c r="K980" s="56">
        <f t="shared" si="81"/>
        <v>0.99998614018013821</v>
      </c>
      <c r="L980" s="47"/>
      <c r="M980" s="11" t="str">
        <f t="shared" si="80"/>
        <v>C</v>
      </c>
    </row>
    <row r="981" spans="1:13" x14ac:dyDescent="0.3">
      <c r="A981" s="23" t="s">
        <v>697</v>
      </c>
      <c r="B981" s="28" t="s">
        <v>1851</v>
      </c>
      <c r="C981" s="25" t="s">
        <v>2323</v>
      </c>
      <c r="D981" s="25" t="s">
        <v>2318</v>
      </c>
      <c r="E981" s="43">
        <v>2</v>
      </c>
      <c r="F981" s="15">
        <v>10.89</v>
      </c>
      <c r="G981" s="3">
        <f t="shared" si="77"/>
        <v>21.78</v>
      </c>
      <c r="H981" s="48" t="str">
        <f t="shared" si="78"/>
        <v/>
      </c>
      <c r="I981" s="48" t="e">
        <f>IF(M981&lt;&gt;M982,COUNTA($G$2:G981),NA())</f>
        <v>#N/A</v>
      </c>
      <c r="J981" s="55">
        <f t="shared" si="79"/>
        <v>3.9285121891019123E-6</v>
      </c>
      <c r="K981" s="56">
        <f t="shared" si="81"/>
        <v>0.99999006869232732</v>
      </c>
      <c r="L981" s="47"/>
      <c r="M981" s="11" t="str">
        <f t="shared" si="80"/>
        <v>C</v>
      </c>
    </row>
    <row r="982" spans="1:13" x14ac:dyDescent="0.3">
      <c r="A982" s="23" t="s">
        <v>445</v>
      </c>
      <c r="B982" s="28" t="s">
        <v>1604</v>
      </c>
      <c r="C982" s="25" t="s">
        <v>2320</v>
      </c>
      <c r="D982" s="25" t="s">
        <v>2317</v>
      </c>
      <c r="E982" s="43">
        <v>2</v>
      </c>
      <c r="F982" s="15">
        <v>8.73</v>
      </c>
      <c r="G982" s="3">
        <f t="shared" si="77"/>
        <v>17.46</v>
      </c>
      <c r="H982" s="48" t="str">
        <f t="shared" si="78"/>
        <v/>
      </c>
      <c r="I982" s="48" t="e">
        <f>IF(M982&lt;&gt;M983,COUNTA($G$2:G982),NA())</f>
        <v>#N/A</v>
      </c>
      <c r="J982" s="55">
        <f t="shared" si="79"/>
        <v>3.1493031598585579E-6</v>
      </c>
      <c r="K982" s="56">
        <f t="shared" si="81"/>
        <v>0.99999321799548713</v>
      </c>
      <c r="L982" s="47"/>
      <c r="M982" s="11" t="str">
        <f t="shared" si="80"/>
        <v>C</v>
      </c>
    </row>
    <row r="983" spans="1:13" x14ac:dyDescent="0.3">
      <c r="A983" s="23" t="s">
        <v>417</v>
      </c>
      <c r="B983" s="28" t="s">
        <v>1577</v>
      </c>
      <c r="C983" s="25" t="s">
        <v>2319</v>
      </c>
      <c r="D983" s="25" t="s">
        <v>2318</v>
      </c>
      <c r="E983" s="43">
        <v>3</v>
      </c>
      <c r="F983" s="15">
        <v>3.94</v>
      </c>
      <c r="G983" s="3">
        <f t="shared" si="77"/>
        <v>11.82</v>
      </c>
      <c r="H983" s="48" t="str">
        <f t="shared" si="78"/>
        <v/>
      </c>
      <c r="I983" s="48" t="e">
        <f>IF(M983&lt;&gt;M984,COUNTA($G$2:G983),NA())</f>
        <v>#N/A</v>
      </c>
      <c r="J983" s="55">
        <f t="shared" si="79"/>
        <v>2.132002482790845E-6</v>
      </c>
      <c r="K983" s="56">
        <f t="shared" si="81"/>
        <v>0.99999534999796991</v>
      </c>
      <c r="L983" s="47"/>
      <c r="M983" s="11" t="str">
        <f t="shared" si="80"/>
        <v>C</v>
      </c>
    </row>
    <row r="984" spans="1:13" x14ac:dyDescent="0.3">
      <c r="A984" s="23" t="s">
        <v>318</v>
      </c>
      <c r="B984" s="28" t="s">
        <v>1478</v>
      </c>
      <c r="C984" s="25" t="s">
        <v>2319</v>
      </c>
      <c r="D984" s="25" t="s">
        <v>2318</v>
      </c>
      <c r="E984" s="43">
        <v>2</v>
      </c>
      <c r="F984" s="15">
        <v>4.8499999999999996</v>
      </c>
      <c r="G984" s="3">
        <f t="shared" si="77"/>
        <v>9.6999999999999993</v>
      </c>
      <c r="H984" s="48" t="str">
        <f t="shared" si="78"/>
        <v/>
      </c>
      <c r="I984" s="48" t="e">
        <f>IF(M984&lt;&gt;M985,COUNTA($G$2:G984),NA())</f>
        <v>#N/A</v>
      </c>
      <c r="J984" s="55">
        <f t="shared" si="79"/>
        <v>1.7496128665880874E-6</v>
      </c>
      <c r="K984" s="56">
        <f t="shared" si="81"/>
        <v>0.99999709961083649</v>
      </c>
      <c r="L984" s="47"/>
      <c r="M984" s="11" t="str">
        <f t="shared" si="80"/>
        <v>C</v>
      </c>
    </row>
    <row r="985" spans="1:13" x14ac:dyDescent="0.3">
      <c r="A985" s="23" t="s">
        <v>933</v>
      </c>
      <c r="B985" s="28" t="s">
        <v>2084</v>
      </c>
      <c r="C985" s="25" t="s">
        <v>2319</v>
      </c>
      <c r="D985" s="25" t="s">
        <v>2318</v>
      </c>
      <c r="E985" s="43">
        <v>100</v>
      </c>
      <c r="F985" s="15">
        <v>0.09</v>
      </c>
      <c r="G985" s="3">
        <f t="shared" si="77"/>
        <v>9</v>
      </c>
      <c r="H985" s="48" t="str">
        <f t="shared" si="78"/>
        <v/>
      </c>
      <c r="I985" s="48" t="e">
        <f>IF(M985&lt;&gt;M986,COUNTA($G$2:G985),NA())</f>
        <v>#N/A</v>
      </c>
      <c r="J985" s="55">
        <f t="shared" si="79"/>
        <v>1.6233521442569883E-6</v>
      </c>
      <c r="K985" s="56">
        <f t="shared" si="81"/>
        <v>0.99999872296298076</v>
      </c>
      <c r="L985" s="47"/>
      <c r="M985" s="11" t="str">
        <f t="shared" si="80"/>
        <v>C</v>
      </c>
    </row>
    <row r="986" spans="1:13" x14ac:dyDescent="0.3">
      <c r="A986" s="23" t="s">
        <v>141</v>
      </c>
      <c r="B986" s="29" t="s">
        <v>1302</v>
      </c>
      <c r="C986" s="25" t="s">
        <v>2326</v>
      </c>
      <c r="D986" s="25" t="s">
        <v>2316</v>
      </c>
      <c r="E986" s="43">
        <v>1</v>
      </c>
      <c r="F986" s="15">
        <v>7.08</v>
      </c>
      <c r="G986" s="3">
        <f t="shared" si="77"/>
        <v>7.08</v>
      </c>
      <c r="H986" s="48" t="str">
        <f t="shared" si="78"/>
        <v/>
      </c>
      <c r="I986" s="48" t="e">
        <f>IF(M986&lt;&gt;M987,COUNTA($G$2:G986),NA())</f>
        <v>#N/A</v>
      </c>
      <c r="J986" s="55">
        <f t="shared" si="79"/>
        <v>1.2770370201488309E-6</v>
      </c>
      <c r="K986" s="56">
        <f t="shared" si="81"/>
        <v>1.0000000000000009</v>
      </c>
      <c r="L986" s="47"/>
      <c r="M986" s="11" t="str">
        <f t="shared" si="80"/>
        <v>C</v>
      </c>
    </row>
    <row r="987" spans="1:13" x14ac:dyDescent="0.3">
      <c r="A987" s="24" t="s">
        <v>5</v>
      </c>
      <c r="B987" s="28" t="s">
        <v>1166</v>
      </c>
      <c r="C987" s="25" t="s">
        <v>2320</v>
      </c>
      <c r="D987" s="25" t="s">
        <v>2317</v>
      </c>
      <c r="E987" s="43">
        <v>0</v>
      </c>
      <c r="F987" s="15">
        <v>0</v>
      </c>
      <c r="G987" s="3">
        <f t="shared" si="77"/>
        <v>0</v>
      </c>
      <c r="H987" s="48" t="str">
        <f t="shared" si="78"/>
        <v/>
      </c>
      <c r="I987" s="48" t="e">
        <f>IF(M987&lt;&gt;M988,COUNTA($G$2:G987),NA())</f>
        <v>#N/A</v>
      </c>
      <c r="J987" s="55">
        <f t="shared" si="79"/>
        <v>0</v>
      </c>
      <c r="K987" s="56">
        <f t="shared" si="81"/>
        <v>1.0000000000000009</v>
      </c>
      <c r="L987" s="47"/>
      <c r="M987" s="11" t="str">
        <f t="shared" si="80"/>
        <v>C</v>
      </c>
    </row>
    <row r="988" spans="1:13" x14ac:dyDescent="0.3">
      <c r="A988" s="23" t="s">
        <v>6</v>
      </c>
      <c r="B988" s="29" t="s">
        <v>1167</v>
      </c>
      <c r="C988" s="25" t="s">
        <v>2320</v>
      </c>
      <c r="D988" s="25" t="s">
        <v>2317</v>
      </c>
      <c r="E988" s="43">
        <v>0</v>
      </c>
      <c r="F988" s="15">
        <v>0</v>
      </c>
      <c r="G988" s="3">
        <f t="shared" si="77"/>
        <v>0</v>
      </c>
      <c r="H988" s="48" t="str">
        <f t="shared" si="78"/>
        <v/>
      </c>
      <c r="I988" s="48" t="e">
        <f>IF(M988&lt;&gt;M989,COUNTA($G$2:G988),NA())</f>
        <v>#N/A</v>
      </c>
      <c r="J988" s="55">
        <f t="shared" si="79"/>
        <v>0</v>
      </c>
      <c r="K988" s="56">
        <f t="shared" si="81"/>
        <v>1.0000000000000009</v>
      </c>
      <c r="L988" s="47"/>
      <c r="M988" s="11" t="str">
        <f t="shared" si="80"/>
        <v>C</v>
      </c>
    </row>
    <row r="989" spans="1:13" x14ac:dyDescent="0.3">
      <c r="A989" s="23" t="s">
        <v>7</v>
      </c>
      <c r="B989" s="28" t="s">
        <v>1168</v>
      </c>
      <c r="C989" s="25" t="s">
        <v>2320</v>
      </c>
      <c r="D989" s="25" t="s">
        <v>2317</v>
      </c>
      <c r="E989" s="43">
        <v>0</v>
      </c>
      <c r="F989" s="15">
        <v>0</v>
      </c>
      <c r="G989" s="3">
        <f t="shared" si="77"/>
        <v>0</v>
      </c>
      <c r="H989" s="48" t="str">
        <f t="shared" si="78"/>
        <v/>
      </c>
      <c r="I989" s="48" t="e">
        <f>IF(M989&lt;&gt;M990,COUNTA($G$2:G989),NA())</f>
        <v>#N/A</v>
      </c>
      <c r="J989" s="55">
        <f t="shared" si="79"/>
        <v>0</v>
      </c>
      <c r="K989" s="56">
        <f t="shared" si="81"/>
        <v>1.0000000000000009</v>
      </c>
      <c r="L989" s="47"/>
      <c r="M989" s="11" t="str">
        <f t="shared" si="80"/>
        <v>C</v>
      </c>
    </row>
    <row r="990" spans="1:13" x14ac:dyDescent="0.3">
      <c r="A990" s="23" t="s">
        <v>8</v>
      </c>
      <c r="B990" s="28" t="s">
        <v>1169</v>
      </c>
      <c r="C990" s="25" t="s">
        <v>2321</v>
      </c>
      <c r="D990" s="25" t="s">
        <v>2317</v>
      </c>
      <c r="E990" s="43">
        <v>0</v>
      </c>
      <c r="F990" s="15">
        <v>12837.54</v>
      </c>
      <c r="G990" s="3">
        <f t="shared" si="77"/>
        <v>0</v>
      </c>
      <c r="H990" s="48" t="str">
        <f t="shared" si="78"/>
        <v/>
      </c>
      <c r="I990" s="48" t="e">
        <f>IF(M990&lt;&gt;M991,COUNTA($G$2:G990),NA())</f>
        <v>#N/A</v>
      </c>
      <c r="J990" s="55">
        <f t="shared" si="79"/>
        <v>0</v>
      </c>
      <c r="K990" s="56">
        <f t="shared" si="81"/>
        <v>1.0000000000000009</v>
      </c>
      <c r="L990" s="47"/>
      <c r="M990" s="11" t="str">
        <f t="shared" si="80"/>
        <v>C</v>
      </c>
    </row>
    <row r="991" spans="1:13" x14ac:dyDescent="0.3">
      <c r="A991" s="23" t="s">
        <v>9</v>
      </c>
      <c r="B991" s="28" t="s">
        <v>1170</v>
      </c>
      <c r="C991" s="25" t="s">
        <v>2320</v>
      </c>
      <c r="D991" s="25" t="s">
        <v>2317</v>
      </c>
      <c r="E991" s="43">
        <v>0</v>
      </c>
      <c r="F991" s="15">
        <v>0</v>
      </c>
      <c r="G991" s="3">
        <f t="shared" si="77"/>
        <v>0</v>
      </c>
      <c r="H991" s="48" t="str">
        <f t="shared" si="78"/>
        <v/>
      </c>
      <c r="I991" s="48" t="e">
        <f>IF(M991&lt;&gt;M992,COUNTA($G$2:G991),NA())</f>
        <v>#N/A</v>
      </c>
      <c r="J991" s="55">
        <f t="shared" si="79"/>
        <v>0</v>
      </c>
      <c r="K991" s="56">
        <f t="shared" si="81"/>
        <v>1.0000000000000009</v>
      </c>
      <c r="L991" s="47"/>
      <c r="M991" s="11" t="str">
        <f t="shared" si="80"/>
        <v>C</v>
      </c>
    </row>
    <row r="992" spans="1:13" x14ac:dyDescent="0.3">
      <c r="A992" s="23" t="s">
        <v>10</v>
      </c>
      <c r="B992" s="28" t="s">
        <v>1171</v>
      </c>
      <c r="C992" s="25" t="s">
        <v>2320</v>
      </c>
      <c r="D992" s="25" t="s">
        <v>2317</v>
      </c>
      <c r="E992" s="43">
        <v>0</v>
      </c>
      <c r="F992" s="15">
        <v>0</v>
      </c>
      <c r="G992" s="3">
        <f t="shared" si="77"/>
        <v>0</v>
      </c>
      <c r="H992" s="48" t="str">
        <f t="shared" si="78"/>
        <v/>
      </c>
      <c r="I992" s="48" t="e">
        <f>IF(M992&lt;&gt;M993,COUNTA($G$2:G992),NA())</f>
        <v>#N/A</v>
      </c>
      <c r="J992" s="55">
        <f t="shared" si="79"/>
        <v>0</v>
      </c>
      <c r="K992" s="56">
        <f t="shared" si="81"/>
        <v>1.0000000000000009</v>
      </c>
      <c r="L992" s="47"/>
      <c r="M992" s="11" t="str">
        <f t="shared" si="80"/>
        <v>C</v>
      </c>
    </row>
    <row r="993" spans="1:13" x14ac:dyDescent="0.3">
      <c r="A993" s="23" t="s">
        <v>11</v>
      </c>
      <c r="B993" s="29" t="s">
        <v>1172</v>
      </c>
      <c r="C993" s="25" t="s">
        <v>2320</v>
      </c>
      <c r="D993" s="25" t="s">
        <v>2317</v>
      </c>
      <c r="E993" s="43">
        <v>0</v>
      </c>
      <c r="F993" s="15">
        <v>0</v>
      </c>
      <c r="G993" s="3">
        <f t="shared" si="77"/>
        <v>0</v>
      </c>
      <c r="H993" s="48" t="str">
        <f t="shared" si="78"/>
        <v/>
      </c>
      <c r="I993" s="48" t="e">
        <f>IF(M993&lt;&gt;M994,COUNTA($G$2:G993),NA())</f>
        <v>#N/A</v>
      </c>
      <c r="J993" s="55">
        <f t="shared" si="79"/>
        <v>0</v>
      </c>
      <c r="K993" s="56">
        <f t="shared" si="81"/>
        <v>1.0000000000000009</v>
      </c>
      <c r="L993" s="47"/>
      <c r="M993" s="11" t="str">
        <f t="shared" si="80"/>
        <v>C</v>
      </c>
    </row>
    <row r="994" spans="1:13" x14ac:dyDescent="0.3">
      <c r="A994" s="23" t="s">
        <v>12</v>
      </c>
      <c r="B994" s="29" t="s">
        <v>1173</v>
      </c>
      <c r="C994" s="25" t="s">
        <v>2320</v>
      </c>
      <c r="D994" s="25" t="s">
        <v>2317</v>
      </c>
      <c r="E994" s="43">
        <v>0</v>
      </c>
      <c r="F994" s="15">
        <v>0</v>
      </c>
      <c r="G994" s="3">
        <f t="shared" si="77"/>
        <v>0</v>
      </c>
      <c r="H994" s="48" t="str">
        <f t="shared" si="78"/>
        <v/>
      </c>
      <c r="I994" s="48" t="e">
        <f>IF(M994&lt;&gt;M995,COUNTA($G$2:G994),NA())</f>
        <v>#N/A</v>
      </c>
      <c r="J994" s="55">
        <f t="shared" si="79"/>
        <v>0</v>
      </c>
      <c r="K994" s="56">
        <f t="shared" si="81"/>
        <v>1.0000000000000009</v>
      </c>
      <c r="L994" s="47"/>
      <c r="M994" s="11" t="str">
        <f t="shared" si="80"/>
        <v>C</v>
      </c>
    </row>
    <row r="995" spans="1:13" x14ac:dyDescent="0.3">
      <c r="A995" s="23" t="s">
        <v>13</v>
      </c>
      <c r="B995" s="28" t="s">
        <v>1174</v>
      </c>
      <c r="C995" s="25" t="s">
        <v>2320</v>
      </c>
      <c r="D995" s="25" t="s">
        <v>2317</v>
      </c>
      <c r="E995" s="43">
        <v>0</v>
      </c>
      <c r="F995" s="15">
        <v>0</v>
      </c>
      <c r="G995" s="3">
        <f t="shared" si="77"/>
        <v>0</v>
      </c>
      <c r="H995" s="48" t="str">
        <f t="shared" si="78"/>
        <v/>
      </c>
      <c r="I995" s="48" t="e">
        <f>IF(M995&lt;&gt;M996,COUNTA($G$2:G995),NA())</f>
        <v>#N/A</v>
      </c>
      <c r="J995" s="55">
        <f t="shared" si="79"/>
        <v>0</v>
      </c>
      <c r="K995" s="56">
        <f t="shared" si="81"/>
        <v>1.0000000000000009</v>
      </c>
      <c r="L995" s="47"/>
      <c r="M995" s="11" t="str">
        <f t="shared" si="80"/>
        <v>C</v>
      </c>
    </row>
    <row r="996" spans="1:13" x14ac:dyDescent="0.3">
      <c r="A996" s="23" t="s">
        <v>14</v>
      </c>
      <c r="B996" s="29" t="s">
        <v>1175</v>
      </c>
      <c r="C996" s="25" t="s">
        <v>2320</v>
      </c>
      <c r="D996" s="25" t="s">
        <v>2317</v>
      </c>
      <c r="E996" s="43">
        <v>0</v>
      </c>
      <c r="F996" s="15">
        <v>0</v>
      </c>
      <c r="G996" s="3">
        <f t="shared" si="77"/>
        <v>0</v>
      </c>
      <c r="H996" s="48" t="str">
        <f t="shared" si="78"/>
        <v/>
      </c>
      <c r="I996" s="48" t="e">
        <f>IF(M996&lt;&gt;M997,COUNTA($G$2:G996),NA())</f>
        <v>#N/A</v>
      </c>
      <c r="J996" s="55">
        <f t="shared" si="79"/>
        <v>0</v>
      </c>
      <c r="K996" s="56">
        <f t="shared" si="81"/>
        <v>1.0000000000000009</v>
      </c>
      <c r="L996" s="47"/>
      <c r="M996" s="11" t="str">
        <f t="shared" si="80"/>
        <v>C</v>
      </c>
    </row>
    <row r="997" spans="1:13" x14ac:dyDescent="0.3">
      <c r="A997" s="23" t="s">
        <v>15</v>
      </c>
      <c r="B997" s="28" t="s">
        <v>1176</v>
      </c>
      <c r="C997" s="25" t="s">
        <v>2320</v>
      </c>
      <c r="D997" s="25" t="s">
        <v>2317</v>
      </c>
      <c r="E997" s="43">
        <v>0</v>
      </c>
      <c r="F997" s="15">
        <v>0</v>
      </c>
      <c r="G997" s="3">
        <f t="shared" si="77"/>
        <v>0</v>
      </c>
      <c r="H997" s="48" t="str">
        <f t="shared" si="78"/>
        <v/>
      </c>
      <c r="I997" s="48" t="e">
        <f>IF(M997&lt;&gt;M998,COUNTA($G$2:G997),NA())</f>
        <v>#N/A</v>
      </c>
      <c r="J997" s="55">
        <f t="shared" si="79"/>
        <v>0</v>
      </c>
      <c r="K997" s="56">
        <f t="shared" si="81"/>
        <v>1.0000000000000009</v>
      </c>
      <c r="L997" s="47"/>
      <c r="M997" s="11" t="str">
        <f t="shared" si="80"/>
        <v>C</v>
      </c>
    </row>
    <row r="998" spans="1:13" x14ac:dyDescent="0.3">
      <c r="A998" s="23" t="s">
        <v>16</v>
      </c>
      <c r="B998" s="29" t="s">
        <v>1177</v>
      </c>
      <c r="C998" s="25" t="s">
        <v>2320</v>
      </c>
      <c r="D998" s="25" t="s">
        <v>2317</v>
      </c>
      <c r="E998" s="43">
        <v>0</v>
      </c>
      <c r="F998" s="15">
        <v>0</v>
      </c>
      <c r="G998" s="3">
        <f t="shared" si="77"/>
        <v>0</v>
      </c>
      <c r="H998" s="48" t="str">
        <f t="shared" si="78"/>
        <v/>
      </c>
      <c r="I998" s="48" t="e">
        <f>IF(M998&lt;&gt;M999,COUNTA($G$2:G998),NA())</f>
        <v>#N/A</v>
      </c>
      <c r="J998" s="55">
        <f t="shared" si="79"/>
        <v>0</v>
      </c>
      <c r="K998" s="56">
        <f t="shared" si="81"/>
        <v>1.0000000000000009</v>
      </c>
      <c r="L998" s="47"/>
      <c r="M998" s="11" t="str">
        <f t="shared" si="80"/>
        <v>C</v>
      </c>
    </row>
    <row r="999" spans="1:13" x14ac:dyDescent="0.3">
      <c r="A999" s="23" t="s">
        <v>17</v>
      </c>
      <c r="B999" s="29" t="s">
        <v>1178</v>
      </c>
      <c r="C999" s="25" t="s">
        <v>2320</v>
      </c>
      <c r="D999" s="25" t="s">
        <v>2317</v>
      </c>
      <c r="E999" s="43">
        <v>0</v>
      </c>
      <c r="F999" s="15">
        <v>0</v>
      </c>
      <c r="G999" s="3">
        <f t="shared" si="77"/>
        <v>0</v>
      </c>
      <c r="H999" s="48" t="str">
        <f t="shared" si="78"/>
        <v/>
      </c>
      <c r="I999" s="48" t="e">
        <f>IF(M999&lt;&gt;M1000,COUNTA($G$2:G999),NA())</f>
        <v>#N/A</v>
      </c>
      <c r="J999" s="55">
        <f t="shared" si="79"/>
        <v>0</v>
      </c>
      <c r="K999" s="56">
        <f t="shared" si="81"/>
        <v>1.0000000000000009</v>
      </c>
      <c r="L999" s="47"/>
      <c r="M999" s="11" t="str">
        <f t="shared" si="80"/>
        <v>C</v>
      </c>
    </row>
    <row r="1000" spans="1:13" x14ac:dyDescent="0.3">
      <c r="A1000" s="23" t="s">
        <v>18</v>
      </c>
      <c r="B1000" s="29" t="s">
        <v>1179</v>
      </c>
      <c r="C1000" s="25" t="s">
        <v>2321</v>
      </c>
      <c r="D1000" s="25" t="s">
        <v>2317</v>
      </c>
      <c r="E1000" s="43">
        <v>0</v>
      </c>
      <c r="F1000" s="15">
        <v>0</v>
      </c>
      <c r="G1000" s="3">
        <f t="shared" si="77"/>
        <v>0</v>
      </c>
      <c r="H1000" s="48" t="str">
        <f t="shared" si="78"/>
        <v/>
      </c>
      <c r="I1000" s="48" t="e">
        <f>IF(M1000&lt;&gt;M1001,COUNTA($G$2:G1000),NA())</f>
        <v>#N/A</v>
      </c>
      <c r="J1000" s="55">
        <f t="shared" si="79"/>
        <v>0</v>
      </c>
      <c r="K1000" s="56">
        <f t="shared" si="81"/>
        <v>1.0000000000000009</v>
      </c>
      <c r="L1000" s="47"/>
      <c r="M1000" s="11" t="str">
        <f t="shared" si="80"/>
        <v>C</v>
      </c>
    </row>
    <row r="1001" spans="1:13" x14ac:dyDescent="0.3">
      <c r="A1001" s="23" t="s">
        <v>19</v>
      </c>
      <c r="B1001" s="28" t="s">
        <v>1180</v>
      </c>
      <c r="C1001" s="25" t="s">
        <v>2320</v>
      </c>
      <c r="D1001" s="25" t="s">
        <v>2317</v>
      </c>
      <c r="E1001" s="43">
        <v>0</v>
      </c>
      <c r="F1001" s="15">
        <v>0</v>
      </c>
      <c r="G1001" s="3">
        <f t="shared" si="77"/>
        <v>0</v>
      </c>
      <c r="H1001" s="48" t="str">
        <f t="shared" si="78"/>
        <v/>
      </c>
      <c r="I1001" s="48" t="e">
        <f>IF(M1001&lt;&gt;M1002,COUNTA($G$2:G1001),NA())</f>
        <v>#N/A</v>
      </c>
      <c r="J1001" s="55">
        <f t="shared" si="79"/>
        <v>0</v>
      </c>
      <c r="K1001" s="56">
        <f t="shared" si="81"/>
        <v>1.0000000000000009</v>
      </c>
      <c r="L1001" s="47"/>
      <c r="M1001" s="11" t="str">
        <f t="shared" si="80"/>
        <v>C</v>
      </c>
    </row>
    <row r="1002" spans="1:13" x14ac:dyDescent="0.3">
      <c r="A1002" s="23" t="s">
        <v>20</v>
      </c>
      <c r="B1002" s="28" t="s">
        <v>1181</v>
      </c>
      <c r="C1002" s="25" t="s">
        <v>2320</v>
      </c>
      <c r="D1002" s="25" t="s">
        <v>2317</v>
      </c>
      <c r="E1002" s="43">
        <v>0</v>
      </c>
      <c r="F1002" s="15">
        <v>0</v>
      </c>
      <c r="G1002" s="3">
        <f t="shared" si="77"/>
        <v>0</v>
      </c>
      <c r="H1002" s="48" t="str">
        <f t="shared" si="78"/>
        <v/>
      </c>
      <c r="I1002" s="48" t="e">
        <f>IF(M1002&lt;&gt;M1003,COUNTA($G$2:G1002),NA())</f>
        <v>#N/A</v>
      </c>
      <c r="J1002" s="55">
        <f t="shared" si="79"/>
        <v>0</v>
      </c>
      <c r="K1002" s="56">
        <f t="shared" si="81"/>
        <v>1.0000000000000009</v>
      </c>
      <c r="L1002" s="47"/>
      <c r="M1002" s="11" t="str">
        <f t="shared" si="80"/>
        <v>C</v>
      </c>
    </row>
    <row r="1003" spans="1:13" x14ac:dyDescent="0.3">
      <c r="A1003" s="23" t="s">
        <v>21</v>
      </c>
      <c r="B1003" s="28" t="s">
        <v>1182</v>
      </c>
      <c r="C1003" s="25" t="s">
        <v>2320</v>
      </c>
      <c r="D1003" s="25" t="s">
        <v>2317</v>
      </c>
      <c r="E1003" s="43">
        <v>0</v>
      </c>
      <c r="F1003" s="15">
        <v>0</v>
      </c>
      <c r="G1003" s="3">
        <f t="shared" si="77"/>
        <v>0</v>
      </c>
      <c r="H1003" s="48" t="str">
        <f t="shared" si="78"/>
        <v/>
      </c>
      <c r="I1003" s="48" t="e">
        <f>IF(M1003&lt;&gt;M1004,COUNTA($G$2:G1003),NA())</f>
        <v>#N/A</v>
      </c>
      <c r="J1003" s="55">
        <f t="shared" si="79"/>
        <v>0</v>
      </c>
      <c r="K1003" s="56">
        <f t="shared" si="81"/>
        <v>1.0000000000000009</v>
      </c>
      <c r="L1003" s="47"/>
      <c r="M1003" s="11" t="str">
        <f t="shared" si="80"/>
        <v>C</v>
      </c>
    </row>
    <row r="1004" spans="1:13" x14ac:dyDescent="0.3">
      <c r="A1004" s="23" t="s">
        <v>22</v>
      </c>
      <c r="B1004" s="28" t="s">
        <v>1183</v>
      </c>
      <c r="C1004" s="25" t="s">
        <v>2320</v>
      </c>
      <c r="D1004" s="25" t="s">
        <v>2317</v>
      </c>
      <c r="E1004" s="43">
        <v>0</v>
      </c>
      <c r="F1004" s="15">
        <v>0</v>
      </c>
      <c r="G1004" s="3">
        <f t="shared" si="77"/>
        <v>0</v>
      </c>
      <c r="H1004" s="48" t="str">
        <f t="shared" si="78"/>
        <v/>
      </c>
      <c r="I1004" s="48" t="e">
        <f>IF(M1004&lt;&gt;M1005,COUNTA($G$2:G1004),NA())</f>
        <v>#N/A</v>
      </c>
      <c r="J1004" s="55">
        <f t="shared" si="79"/>
        <v>0</v>
      </c>
      <c r="K1004" s="56">
        <f t="shared" si="81"/>
        <v>1.0000000000000009</v>
      </c>
      <c r="L1004" s="47"/>
      <c r="M1004" s="11" t="str">
        <f t="shared" si="80"/>
        <v>C</v>
      </c>
    </row>
    <row r="1005" spans="1:13" x14ac:dyDescent="0.3">
      <c r="A1005" s="23" t="s">
        <v>23</v>
      </c>
      <c r="B1005" s="28" t="s">
        <v>1184</v>
      </c>
      <c r="C1005" s="25" t="s">
        <v>2320</v>
      </c>
      <c r="D1005" s="25" t="s">
        <v>2317</v>
      </c>
      <c r="E1005" s="43">
        <v>0</v>
      </c>
      <c r="F1005" s="15">
        <v>0</v>
      </c>
      <c r="G1005" s="3">
        <f t="shared" si="77"/>
        <v>0</v>
      </c>
      <c r="H1005" s="48" t="str">
        <f t="shared" si="78"/>
        <v/>
      </c>
      <c r="I1005" s="48" t="e">
        <f>IF(M1005&lt;&gt;M1006,COUNTA($G$2:G1005),NA())</f>
        <v>#N/A</v>
      </c>
      <c r="J1005" s="55">
        <f t="shared" si="79"/>
        <v>0</v>
      </c>
      <c r="K1005" s="56">
        <f t="shared" si="81"/>
        <v>1.0000000000000009</v>
      </c>
      <c r="L1005" s="47"/>
      <c r="M1005" s="11" t="str">
        <f t="shared" si="80"/>
        <v>C</v>
      </c>
    </row>
    <row r="1006" spans="1:13" x14ac:dyDescent="0.3">
      <c r="A1006" s="23" t="s">
        <v>24</v>
      </c>
      <c r="B1006" s="28" t="s">
        <v>1185</v>
      </c>
      <c r="C1006" s="25" t="s">
        <v>2320</v>
      </c>
      <c r="D1006" s="25" t="s">
        <v>2317</v>
      </c>
      <c r="E1006" s="43">
        <v>0</v>
      </c>
      <c r="F1006" s="15">
        <v>0</v>
      </c>
      <c r="G1006" s="3">
        <f t="shared" si="77"/>
        <v>0</v>
      </c>
      <c r="H1006" s="48" t="str">
        <f t="shared" si="78"/>
        <v/>
      </c>
      <c r="I1006" s="48" t="e">
        <f>IF(M1006&lt;&gt;M1007,COUNTA($G$2:G1006),NA())</f>
        <v>#N/A</v>
      </c>
      <c r="J1006" s="55">
        <f t="shared" si="79"/>
        <v>0</v>
      </c>
      <c r="K1006" s="56">
        <f t="shared" si="81"/>
        <v>1.0000000000000009</v>
      </c>
      <c r="L1006" s="47"/>
      <c r="M1006" s="11" t="str">
        <f t="shared" si="80"/>
        <v>C</v>
      </c>
    </row>
    <row r="1007" spans="1:13" x14ac:dyDescent="0.3">
      <c r="A1007" s="23" t="s">
        <v>25</v>
      </c>
      <c r="B1007" s="28" t="s">
        <v>1186</v>
      </c>
      <c r="C1007" s="25" t="s">
        <v>2320</v>
      </c>
      <c r="D1007" s="25" t="s">
        <v>2317</v>
      </c>
      <c r="E1007" s="43">
        <v>0</v>
      </c>
      <c r="F1007" s="15">
        <v>0</v>
      </c>
      <c r="G1007" s="3">
        <f t="shared" si="77"/>
        <v>0</v>
      </c>
      <c r="H1007" s="48" t="str">
        <f t="shared" si="78"/>
        <v/>
      </c>
      <c r="I1007" s="48" t="e">
        <f>IF(M1007&lt;&gt;M1008,COUNTA($G$2:G1007),NA())</f>
        <v>#N/A</v>
      </c>
      <c r="J1007" s="55">
        <f t="shared" si="79"/>
        <v>0</v>
      </c>
      <c r="K1007" s="56">
        <f t="shared" si="81"/>
        <v>1.0000000000000009</v>
      </c>
      <c r="L1007" s="47"/>
      <c r="M1007" s="11" t="str">
        <f t="shared" si="80"/>
        <v>C</v>
      </c>
    </row>
    <row r="1008" spans="1:13" x14ac:dyDescent="0.3">
      <c r="A1008" s="23" t="s">
        <v>26</v>
      </c>
      <c r="B1008" s="29" t="s">
        <v>1187</v>
      </c>
      <c r="C1008" s="25" t="s">
        <v>2321</v>
      </c>
      <c r="D1008" s="25" t="s">
        <v>2317</v>
      </c>
      <c r="E1008" s="43">
        <v>0</v>
      </c>
      <c r="F1008" s="15">
        <v>0</v>
      </c>
      <c r="G1008" s="3">
        <f t="shared" si="77"/>
        <v>0</v>
      </c>
      <c r="H1008" s="48" t="str">
        <f t="shared" si="78"/>
        <v/>
      </c>
      <c r="I1008" s="48" t="e">
        <f>IF(M1008&lt;&gt;M1009,COUNTA($G$2:G1008),NA())</f>
        <v>#N/A</v>
      </c>
      <c r="J1008" s="55">
        <f t="shared" si="79"/>
        <v>0</v>
      </c>
      <c r="K1008" s="56">
        <f t="shared" si="81"/>
        <v>1.0000000000000009</v>
      </c>
      <c r="L1008" s="47"/>
      <c r="M1008" s="11" t="str">
        <f t="shared" si="80"/>
        <v>C</v>
      </c>
    </row>
    <row r="1009" spans="1:13" x14ac:dyDescent="0.3">
      <c r="A1009" s="23" t="s">
        <v>27</v>
      </c>
      <c r="B1009" s="29" t="s">
        <v>1188</v>
      </c>
      <c r="C1009" s="25" t="s">
        <v>2321</v>
      </c>
      <c r="D1009" s="25" t="s">
        <v>2317</v>
      </c>
      <c r="E1009" s="43">
        <v>0</v>
      </c>
      <c r="F1009" s="15">
        <v>0</v>
      </c>
      <c r="G1009" s="3">
        <f t="shared" si="77"/>
        <v>0</v>
      </c>
      <c r="H1009" s="48" t="str">
        <f t="shared" si="78"/>
        <v/>
      </c>
      <c r="I1009" s="48" t="e">
        <f>IF(M1009&lt;&gt;M1010,COUNTA($G$2:G1009),NA())</f>
        <v>#N/A</v>
      </c>
      <c r="J1009" s="55">
        <f t="shared" si="79"/>
        <v>0</v>
      </c>
      <c r="K1009" s="56">
        <f t="shared" si="81"/>
        <v>1.0000000000000009</v>
      </c>
      <c r="L1009" s="47"/>
      <c r="M1009" s="11" t="str">
        <f t="shared" si="80"/>
        <v>C</v>
      </c>
    </row>
    <row r="1010" spans="1:13" x14ac:dyDescent="0.3">
      <c r="A1010" s="23" t="s">
        <v>28</v>
      </c>
      <c r="B1010" s="29" t="s">
        <v>1189</v>
      </c>
      <c r="C1010" s="25" t="s">
        <v>2320</v>
      </c>
      <c r="D1010" s="25" t="s">
        <v>2317</v>
      </c>
      <c r="E1010" s="43">
        <v>0</v>
      </c>
      <c r="F1010" s="15">
        <v>0</v>
      </c>
      <c r="G1010" s="3">
        <f t="shared" si="77"/>
        <v>0</v>
      </c>
      <c r="H1010" s="48" t="str">
        <f t="shared" si="78"/>
        <v/>
      </c>
      <c r="I1010" s="48" t="e">
        <f>IF(M1010&lt;&gt;M1011,COUNTA($G$2:G1010),NA())</f>
        <v>#N/A</v>
      </c>
      <c r="J1010" s="55">
        <f t="shared" si="79"/>
        <v>0</v>
      </c>
      <c r="K1010" s="56">
        <f t="shared" si="81"/>
        <v>1.0000000000000009</v>
      </c>
      <c r="L1010" s="47"/>
      <c r="M1010" s="11" t="str">
        <f t="shared" si="80"/>
        <v>C</v>
      </c>
    </row>
    <row r="1011" spans="1:13" x14ac:dyDescent="0.3">
      <c r="A1011" s="23" t="s">
        <v>29</v>
      </c>
      <c r="B1011" s="28" t="s">
        <v>1190</v>
      </c>
      <c r="C1011" s="25" t="s">
        <v>2320</v>
      </c>
      <c r="D1011" s="25" t="s">
        <v>2317</v>
      </c>
      <c r="E1011" s="43">
        <v>0</v>
      </c>
      <c r="F1011" s="15">
        <v>0</v>
      </c>
      <c r="G1011" s="3">
        <f t="shared" si="77"/>
        <v>0</v>
      </c>
      <c r="H1011" s="48" t="str">
        <f t="shared" si="78"/>
        <v/>
      </c>
      <c r="I1011" s="48" t="e">
        <f>IF(M1011&lt;&gt;M1012,COUNTA($G$2:G1011),NA())</f>
        <v>#N/A</v>
      </c>
      <c r="J1011" s="55">
        <f t="shared" si="79"/>
        <v>0</v>
      </c>
      <c r="K1011" s="56">
        <f t="shared" si="81"/>
        <v>1.0000000000000009</v>
      </c>
      <c r="L1011" s="47"/>
      <c r="M1011" s="11" t="str">
        <f t="shared" si="80"/>
        <v>C</v>
      </c>
    </row>
    <row r="1012" spans="1:13" x14ac:dyDescent="0.3">
      <c r="A1012" s="23" t="s">
        <v>30</v>
      </c>
      <c r="B1012" s="28" t="s">
        <v>1191</v>
      </c>
      <c r="C1012" s="25" t="s">
        <v>2320</v>
      </c>
      <c r="D1012" s="25" t="s">
        <v>2317</v>
      </c>
      <c r="E1012" s="43">
        <v>0</v>
      </c>
      <c r="F1012" s="15">
        <v>0</v>
      </c>
      <c r="G1012" s="3">
        <f t="shared" si="77"/>
        <v>0</v>
      </c>
      <c r="H1012" s="48" t="str">
        <f t="shared" si="78"/>
        <v/>
      </c>
      <c r="I1012" s="48" t="e">
        <f>IF(M1012&lt;&gt;M1013,COUNTA($G$2:G1012),NA())</f>
        <v>#N/A</v>
      </c>
      <c r="J1012" s="55">
        <f t="shared" si="79"/>
        <v>0</v>
      </c>
      <c r="K1012" s="56">
        <f t="shared" si="81"/>
        <v>1.0000000000000009</v>
      </c>
      <c r="L1012" s="47"/>
      <c r="M1012" s="11" t="str">
        <f t="shared" si="80"/>
        <v>C</v>
      </c>
    </row>
    <row r="1013" spans="1:13" x14ac:dyDescent="0.3">
      <c r="A1013" s="23" t="s">
        <v>31</v>
      </c>
      <c r="B1013" s="28" t="s">
        <v>1192</v>
      </c>
      <c r="C1013" s="25" t="s">
        <v>2320</v>
      </c>
      <c r="D1013" s="25" t="s">
        <v>2317</v>
      </c>
      <c r="E1013" s="43">
        <v>0</v>
      </c>
      <c r="F1013" s="15">
        <v>0</v>
      </c>
      <c r="G1013" s="3">
        <f t="shared" si="77"/>
        <v>0</v>
      </c>
      <c r="H1013" s="48" t="str">
        <f t="shared" si="78"/>
        <v/>
      </c>
      <c r="I1013" s="48" t="e">
        <f>IF(M1013&lt;&gt;M1014,COUNTA($G$2:G1013),NA())</f>
        <v>#N/A</v>
      </c>
      <c r="J1013" s="55">
        <f t="shared" si="79"/>
        <v>0</v>
      </c>
      <c r="K1013" s="56">
        <f t="shared" si="81"/>
        <v>1.0000000000000009</v>
      </c>
      <c r="L1013" s="47"/>
      <c r="M1013" s="11" t="str">
        <f t="shared" si="80"/>
        <v>C</v>
      </c>
    </row>
    <row r="1014" spans="1:13" x14ac:dyDescent="0.3">
      <c r="A1014" s="23" t="s">
        <v>32</v>
      </c>
      <c r="B1014" s="29" t="s">
        <v>1193</v>
      </c>
      <c r="C1014" s="25" t="s">
        <v>2320</v>
      </c>
      <c r="D1014" s="25" t="s">
        <v>2317</v>
      </c>
      <c r="E1014" s="43">
        <v>0</v>
      </c>
      <c r="F1014" s="15">
        <v>0</v>
      </c>
      <c r="G1014" s="3">
        <f t="shared" si="77"/>
        <v>0</v>
      </c>
      <c r="H1014" s="48" t="str">
        <f t="shared" si="78"/>
        <v/>
      </c>
      <c r="I1014" s="48" t="e">
        <f>IF(M1014&lt;&gt;M1015,COUNTA($G$2:G1014),NA())</f>
        <v>#N/A</v>
      </c>
      <c r="J1014" s="55">
        <f t="shared" si="79"/>
        <v>0</v>
      </c>
      <c r="K1014" s="56">
        <f t="shared" si="81"/>
        <v>1.0000000000000009</v>
      </c>
      <c r="L1014" s="47"/>
      <c r="M1014" s="11" t="str">
        <f t="shared" si="80"/>
        <v>C</v>
      </c>
    </row>
    <row r="1015" spans="1:13" x14ac:dyDescent="0.3">
      <c r="A1015" s="23" t="s">
        <v>33</v>
      </c>
      <c r="B1015" s="29" t="s">
        <v>1194</v>
      </c>
      <c r="C1015" s="25" t="s">
        <v>2320</v>
      </c>
      <c r="D1015" s="25" t="s">
        <v>2317</v>
      </c>
      <c r="E1015" s="43">
        <v>0</v>
      </c>
      <c r="F1015" s="15">
        <v>0</v>
      </c>
      <c r="G1015" s="3">
        <f t="shared" si="77"/>
        <v>0</v>
      </c>
      <c r="H1015" s="48" t="str">
        <f t="shared" si="78"/>
        <v/>
      </c>
      <c r="I1015" s="48" t="e">
        <f>IF(M1015&lt;&gt;M1016,COUNTA($G$2:G1015),NA())</f>
        <v>#N/A</v>
      </c>
      <c r="J1015" s="55">
        <f t="shared" si="79"/>
        <v>0</v>
      </c>
      <c r="K1015" s="56">
        <f t="shared" si="81"/>
        <v>1.0000000000000009</v>
      </c>
      <c r="L1015" s="47"/>
      <c r="M1015" s="11" t="str">
        <f t="shared" si="80"/>
        <v>C</v>
      </c>
    </row>
    <row r="1016" spans="1:13" x14ac:dyDescent="0.3">
      <c r="A1016" s="23" t="s">
        <v>34</v>
      </c>
      <c r="B1016" s="28" t="s">
        <v>1195</v>
      </c>
      <c r="C1016" s="25" t="s">
        <v>2320</v>
      </c>
      <c r="D1016" s="25" t="s">
        <v>2317</v>
      </c>
      <c r="E1016" s="43">
        <v>0</v>
      </c>
      <c r="F1016" s="15">
        <v>0</v>
      </c>
      <c r="G1016" s="3">
        <f t="shared" si="77"/>
        <v>0</v>
      </c>
      <c r="H1016" s="48" t="str">
        <f t="shared" si="78"/>
        <v/>
      </c>
      <c r="I1016" s="48" t="e">
        <f>IF(M1016&lt;&gt;M1017,COUNTA($G$2:G1016),NA())</f>
        <v>#N/A</v>
      </c>
      <c r="J1016" s="55">
        <f t="shared" si="79"/>
        <v>0</v>
      </c>
      <c r="K1016" s="56">
        <f t="shared" si="81"/>
        <v>1.0000000000000009</v>
      </c>
      <c r="L1016" s="47"/>
      <c r="M1016" s="11" t="str">
        <f t="shared" si="80"/>
        <v>C</v>
      </c>
    </row>
    <row r="1017" spans="1:13" x14ac:dyDescent="0.3">
      <c r="A1017" s="23" t="s">
        <v>35</v>
      </c>
      <c r="B1017" s="29" t="s">
        <v>1196</v>
      </c>
      <c r="C1017" s="25" t="s">
        <v>2320</v>
      </c>
      <c r="D1017" s="25" t="s">
        <v>2317</v>
      </c>
      <c r="E1017" s="43">
        <v>0</v>
      </c>
      <c r="F1017" s="15">
        <v>0</v>
      </c>
      <c r="G1017" s="3">
        <f t="shared" si="77"/>
        <v>0</v>
      </c>
      <c r="H1017" s="48" t="str">
        <f t="shared" si="78"/>
        <v/>
      </c>
      <c r="I1017" s="48" t="e">
        <f>IF(M1017&lt;&gt;M1018,COUNTA($G$2:G1017),NA())</f>
        <v>#N/A</v>
      </c>
      <c r="J1017" s="55">
        <f t="shared" si="79"/>
        <v>0</v>
      </c>
      <c r="K1017" s="56">
        <f t="shared" si="81"/>
        <v>1.0000000000000009</v>
      </c>
      <c r="L1017" s="47"/>
      <c r="M1017" s="11" t="str">
        <f t="shared" si="80"/>
        <v>C</v>
      </c>
    </row>
    <row r="1018" spans="1:13" x14ac:dyDescent="0.3">
      <c r="A1018" s="23" t="s">
        <v>36</v>
      </c>
      <c r="B1018" s="28" t="s">
        <v>1197</v>
      </c>
      <c r="C1018" s="25" t="s">
        <v>2322</v>
      </c>
      <c r="D1018" s="25" t="s">
        <v>2317</v>
      </c>
      <c r="E1018" s="43">
        <v>0</v>
      </c>
      <c r="F1018" s="15">
        <v>0</v>
      </c>
      <c r="G1018" s="3">
        <f t="shared" si="77"/>
        <v>0</v>
      </c>
      <c r="H1018" s="48" t="str">
        <f t="shared" si="78"/>
        <v/>
      </c>
      <c r="I1018" s="48" t="e">
        <f>IF(M1018&lt;&gt;M1019,COUNTA($G$2:G1018),NA())</f>
        <v>#N/A</v>
      </c>
      <c r="J1018" s="55">
        <f t="shared" si="79"/>
        <v>0</v>
      </c>
      <c r="K1018" s="56">
        <f t="shared" si="81"/>
        <v>1.0000000000000009</v>
      </c>
      <c r="L1018" s="47"/>
      <c r="M1018" s="11" t="str">
        <f t="shared" si="80"/>
        <v>C</v>
      </c>
    </row>
    <row r="1019" spans="1:13" x14ac:dyDescent="0.3">
      <c r="A1019" s="23" t="s">
        <v>37</v>
      </c>
      <c r="B1019" s="28" t="s">
        <v>1198</v>
      </c>
      <c r="C1019" s="25" t="s">
        <v>2320</v>
      </c>
      <c r="D1019" s="25" t="s">
        <v>2317</v>
      </c>
      <c r="E1019" s="43">
        <v>0</v>
      </c>
      <c r="F1019" s="15">
        <v>0</v>
      </c>
      <c r="G1019" s="3">
        <f t="shared" si="77"/>
        <v>0</v>
      </c>
      <c r="H1019" s="48" t="str">
        <f t="shared" si="78"/>
        <v/>
      </c>
      <c r="I1019" s="48" t="e">
        <f>IF(M1019&lt;&gt;M1020,COUNTA($G$2:G1019),NA())</f>
        <v>#N/A</v>
      </c>
      <c r="J1019" s="55">
        <f t="shared" si="79"/>
        <v>0</v>
      </c>
      <c r="K1019" s="56">
        <f t="shared" si="81"/>
        <v>1.0000000000000009</v>
      </c>
      <c r="L1019" s="47"/>
      <c r="M1019" s="11" t="str">
        <f t="shared" si="80"/>
        <v>C</v>
      </c>
    </row>
    <row r="1020" spans="1:13" x14ac:dyDescent="0.3">
      <c r="A1020" s="23" t="s">
        <v>38</v>
      </c>
      <c r="B1020" s="29" t="s">
        <v>1199</v>
      </c>
      <c r="C1020" s="25" t="s">
        <v>2320</v>
      </c>
      <c r="D1020" s="25" t="s">
        <v>2317</v>
      </c>
      <c r="E1020" s="43">
        <v>0</v>
      </c>
      <c r="F1020" s="15">
        <v>2920.77</v>
      </c>
      <c r="G1020" s="3">
        <f t="shared" si="77"/>
        <v>0</v>
      </c>
      <c r="H1020" s="48" t="str">
        <f t="shared" si="78"/>
        <v/>
      </c>
      <c r="I1020" s="48" t="e">
        <f>IF(M1020&lt;&gt;M1021,COUNTA($G$2:G1020),NA())</f>
        <v>#N/A</v>
      </c>
      <c r="J1020" s="55">
        <f t="shared" si="79"/>
        <v>0</v>
      </c>
      <c r="K1020" s="56">
        <f t="shared" si="81"/>
        <v>1.0000000000000009</v>
      </c>
      <c r="L1020" s="47"/>
      <c r="M1020" s="11" t="str">
        <f t="shared" si="80"/>
        <v>C</v>
      </c>
    </row>
    <row r="1021" spans="1:13" x14ac:dyDescent="0.3">
      <c r="A1021" s="23" t="s">
        <v>45</v>
      </c>
      <c r="B1021" s="28" t="s">
        <v>1206</v>
      </c>
      <c r="C1021" s="25" t="s">
        <v>2322</v>
      </c>
      <c r="D1021" s="25" t="s">
        <v>2317</v>
      </c>
      <c r="E1021" s="43">
        <v>0</v>
      </c>
      <c r="F1021" s="15">
        <v>2499.41</v>
      </c>
      <c r="G1021" s="3">
        <f t="shared" si="77"/>
        <v>0</v>
      </c>
      <c r="H1021" s="48" t="str">
        <f t="shared" si="78"/>
        <v/>
      </c>
      <c r="I1021" s="48" t="e">
        <f>IF(M1021&lt;&gt;M1022,COUNTA($G$2:G1021),NA())</f>
        <v>#N/A</v>
      </c>
      <c r="J1021" s="55">
        <f t="shared" si="79"/>
        <v>0</v>
      </c>
      <c r="K1021" s="56">
        <f t="shared" si="81"/>
        <v>1.0000000000000009</v>
      </c>
      <c r="L1021" s="47"/>
      <c r="M1021" s="11" t="str">
        <f t="shared" si="80"/>
        <v>C</v>
      </c>
    </row>
    <row r="1022" spans="1:13" x14ac:dyDescent="0.3">
      <c r="A1022" s="23" t="s">
        <v>47</v>
      </c>
      <c r="B1022" s="29" t="s">
        <v>1208</v>
      </c>
      <c r="C1022" s="25" t="s">
        <v>2323</v>
      </c>
      <c r="D1022" s="25" t="s">
        <v>2318</v>
      </c>
      <c r="E1022" s="43">
        <v>0</v>
      </c>
      <c r="F1022" s="15">
        <v>7964.25</v>
      </c>
      <c r="G1022" s="3">
        <f t="shared" si="77"/>
        <v>0</v>
      </c>
      <c r="H1022" s="48" t="str">
        <f t="shared" si="78"/>
        <v/>
      </c>
      <c r="I1022" s="48" t="e">
        <f>IF(M1022&lt;&gt;M1023,COUNTA($G$2:G1022),NA())</f>
        <v>#N/A</v>
      </c>
      <c r="J1022" s="55">
        <f t="shared" si="79"/>
        <v>0</v>
      </c>
      <c r="K1022" s="56">
        <f t="shared" si="81"/>
        <v>1.0000000000000009</v>
      </c>
      <c r="L1022" s="47"/>
      <c r="M1022" s="11" t="str">
        <f t="shared" si="80"/>
        <v>C</v>
      </c>
    </row>
    <row r="1023" spans="1:13" x14ac:dyDescent="0.3">
      <c r="A1023" s="23" t="s">
        <v>48</v>
      </c>
      <c r="B1023" s="28" t="s">
        <v>1209</v>
      </c>
      <c r="C1023" s="25" t="s">
        <v>2324</v>
      </c>
      <c r="D1023" s="25" t="s">
        <v>2318</v>
      </c>
      <c r="E1023" s="43">
        <v>0</v>
      </c>
      <c r="F1023" s="15">
        <v>73378.53</v>
      </c>
      <c r="G1023" s="3">
        <f t="shared" si="77"/>
        <v>0</v>
      </c>
      <c r="H1023" s="48" t="str">
        <f t="shared" si="78"/>
        <v/>
      </c>
      <c r="I1023" s="48" t="e">
        <f>IF(M1023&lt;&gt;M1024,COUNTA($G$2:G1023),NA())</f>
        <v>#N/A</v>
      </c>
      <c r="J1023" s="55">
        <f t="shared" si="79"/>
        <v>0</v>
      </c>
      <c r="K1023" s="56">
        <f t="shared" si="81"/>
        <v>1.0000000000000009</v>
      </c>
      <c r="L1023" s="47"/>
      <c r="M1023" s="11" t="str">
        <f t="shared" si="80"/>
        <v>C</v>
      </c>
    </row>
    <row r="1024" spans="1:13" x14ac:dyDescent="0.3">
      <c r="A1024" s="23" t="s">
        <v>49</v>
      </c>
      <c r="B1024" s="29" t="s">
        <v>1210</v>
      </c>
      <c r="C1024" s="25" t="s">
        <v>2325</v>
      </c>
      <c r="D1024" s="25" t="s">
        <v>2317</v>
      </c>
      <c r="E1024" s="43">
        <v>0</v>
      </c>
      <c r="F1024" s="15">
        <v>169.59</v>
      </c>
      <c r="G1024" s="3">
        <f t="shared" si="77"/>
        <v>0</v>
      </c>
      <c r="H1024" s="48" t="str">
        <f t="shared" si="78"/>
        <v/>
      </c>
      <c r="I1024" s="48" t="e">
        <f>IF(M1024&lt;&gt;M1025,COUNTA($G$2:G1024),NA())</f>
        <v>#N/A</v>
      </c>
      <c r="J1024" s="55">
        <f t="shared" si="79"/>
        <v>0</v>
      </c>
      <c r="K1024" s="56">
        <f t="shared" si="81"/>
        <v>1.0000000000000009</v>
      </c>
      <c r="L1024" s="47"/>
      <c r="M1024" s="11" t="str">
        <f t="shared" si="80"/>
        <v>C</v>
      </c>
    </row>
    <row r="1025" spans="1:13" x14ac:dyDescent="0.3">
      <c r="A1025" s="23" t="s">
        <v>50</v>
      </c>
      <c r="B1025" s="29" t="s">
        <v>1211</v>
      </c>
      <c r="C1025" s="25" t="s">
        <v>2325</v>
      </c>
      <c r="D1025" s="25" t="s">
        <v>2317</v>
      </c>
      <c r="E1025" s="43">
        <v>0</v>
      </c>
      <c r="F1025" s="15">
        <v>511.11</v>
      </c>
      <c r="G1025" s="3">
        <f t="shared" si="77"/>
        <v>0</v>
      </c>
      <c r="H1025" s="48" t="str">
        <f t="shared" si="78"/>
        <v/>
      </c>
      <c r="I1025" s="48" t="e">
        <f>IF(M1025&lt;&gt;M1026,COUNTA($G$2:G1025),NA())</f>
        <v>#N/A</v>
      </c>
      <c r="J1025" s="55">
        <f t="shared" si="79"/>
        <v>0</v>
      </c>
      <c r="K1025" s="56">
        <f t="shared" si="81"/>
        <v>1.0000000000000009</v>
      </c>
      <c r="L1025" s="47"/>
      <c r="M1025" s="11" t="str">
        <f t="shared" si="80"/>
        <v>C</v>
      </c>
    </row>
    <row r="1026" spans="1:13" x14ac:dyDescent="0.3">
      <c r="A1026" s="23" t="s">
        <v>51</v>
      </c>
      <c r="B1026" s="28" t="s">
        <v>1212</v>
      </c>
      <c r="C1026" s="25" t="s">
        <v>2326</v>
      </c>
      <c r="D1026" s="25" t="s">
        <v>2316</v>
      </c>
      <c r="E1026" s="43">
        <v>0</v>
      </c>
      <c r="F1026" s="15">
        <v>0</v>
      </c>
      <c r="G1026" s="3">
        <f t="shared" ref="G1026:G1089" si="82">E1026*F1026</f>
        <v>0</v>
      </c>
      <c r="H1026" s="48" t="str">
        <f t="shared" si="78"/>
        <v/>
      </c>
      <c r="I1026" s="48" t="e">
        <f>IF(M1026&lt;&gt;M1027,COUNTA($G$2:G1026),NA())</f>
        <v>#N/A</v>
      </c>
      <c r="J1026" s="55">
        <f t="shared" si="79"/>
        <v>0</v>
      </c>
      <c r="K1026" s="56">
        <f t="shared" si="81"/>
        <v>1.0000000000000009</v>
      </c>
      <c r="L1026" s="47"/>
      <c r="M1026" s="11" t="str">
        <f t="shared" si="80"/>
        <v>C</v>
      </c>
    </row>
    <row r="1027" spans="1:13" x14ac:dyDescent="0.3">
      <c r="A1027" s="23" t="s">
        <v>52</v>
      </c>
      <c r="B1027" s="28" t="s">
        <v>1213</v>
      </c>
      <c r="C1027" s="25" t="s">
        <v>2326</v>
      </c>
      <c r="D1027" s="25" t="s">
        <v>2316</v>
      </c>
      <c r="E1027" s="43">
        <v>0</v>
      </c>
      <c r="F1027" s="15">
        <v>0</v>
      </c>
      <c r="G1027" s="3">
        <f t="shared" si="82"/>
        <v>0</v>
      </c>
      <c r="H1027" s="48" t="str">
        <f t="shared" ref="H1027:H1090" si="83">IFERROR(I1027,"")</f>
        <v/>
      </c>
      <c r="I1027" s="48" t="e">
        <f>IF(M1027&lt;&gt;M1028,COUNTA($G$2:G1027),NA())</f>
        <v>#N/A</v>
      </c>
      <c r="J1027" s="55">
        <f t="shared" ref="J1027:J1090" si="84">G1027/$U$2</f>
        <v>0</v>
      </c>
      <c r="K1027" s="56">
        <f t="shared" si="81"/>
        <v>1.0000000000000009</v>
      </c>
      <c r="L1027" s="47"/>
      <c r="M1027" s="11" t="str">
        <f t="shared" ref="M1027:M1090" si="85">VLOOKUP(G1027,$P$2:$R$4,2,TRUE)</f>
        <v>C</v>
      </c>
    </row>
    <row r="1028" spans="1:13" x14ac:dyDescent="0.3">
      <c r="A1028" s="23" t="s">
        <v>53</v>
      </c>
      <c r="B1028" s="28" t="s">
        <v>1214</v>
      </c>
      <c r="C1028" s="25" t="s">
        <v>2327</v>
      </c>
      <c r="D1028" s="25" t="s">
        <v>2316</v>
      </c>
      <c r="E1028" s="43">
        <v>0</v>
      </c>
      <c r="F1028" s="15">
        <v>19.350000000000001</v>
      </c>
      <c r="G1028" s="3">
        <f t="shared" si="82"/>
        <v>0</v>
      </c>
      <c r="H1028" s="48" t="str">
        <f t="shared" si="83"/>
        <v/>
      </c>
      <c r="I1028" s="48" t="e">
        <f>IF(M1028&lt;&gt;M1029,COUNTA($G$2:G1028),NA())</f>
        <v>#N/A</v>
      </c>
      <c r="J1028" s="55">
        <f t="shared" si="84"/>
        <v>0</v>
      </c>
      <c r="K1028" s="56">
        <f t="shared" ref="K1028:K1091" si="86">K1027+J1028</f>
        <v>1.0000000000000009</v>
      </c>
      <c r="L1028" s="47"/>
      <c r="M1028" s="11" t="str">
        <f t="shared" si="85"/>
        <v>C</v>
      </c>
    </row>
    <row r="1029" spans="1:13" x14ac:dyDescent="0.3">
      <c r="A1029" s="23" t="s">
        <v>54</v>
      </c>
      <c r="B1029" s="28" t="s">
        <v>1215</v>
      </c>
      <c r="C1029" s="25" t="s">
        <v>2319</v>
      </c>
      <c r="D1029" s="25" t="s">
        <v>2316</v>
      </c>
      <c r="E1029" s="43">
        <v>0</v>
      </c>
      <c r="F1029" s="15">
        <v>193.72</v>
      </c>
      <c r="G1029" s="3">
        <f t="shared" si="82"/>
        <v>0</v>
      </c>
      <c r="H1029" s="48" t="str">
        <f t="shared" si="83"/>
        <v/>
      </c>
      <c r="I1029" s="48" t="e">
        <f>IF(M1029&lt;&gt;M1030,COUNTA($G$2:G1029),NA())</f>
        <v>#N/A</v>
      </c>
      <c r="J1029" s="55">
        <f t="shared" si="84"/>
        <v>0</v>
      </c>
      <c r="K1029" s="56">
        <f t="shared" si="86"/>
        <v>1.0000000000000009</v>
      </c>
      <c r="L1029" s="47"/>
      <c r="M1029" s="11" t="str">
        <f t="shared" si="85"/>
        <v>C</v>
      </c>
    </row>
    <row r="1030" spans="1:13" x14ac:dyDescent="0.3">
      <c r="A1030" s="23" t="s">
        <v>55</v>
      </c>
      <c r="B1030" s="34" t="s">
        <v>1216</v>
      </c>
      <c r="C1030" s="25" t="s">
        <v>2319</v>
      </c>
      <c r="D1030" s="25" t="s">
        <v>2316</v>
      </c>
      <c r="E1030" s="43">
        <v>0</v>
      </c>
      <c r="F1030" s="15">
        <v>48.11</v>
      </c>
      <c r="G1030" s="3">
        <f t="shared" si="82"/>
        <v>0</v>
      </c>
      <c r="H1030" s="48" t="str">
        <f t="shared" si="83"/>
        <v/>
      </c>
      <c r="I1030" s="48" t="e">
        <f>IF(M1030&lt;&gt;M1031,COUNTA($G$2:G1030),NA())</f>
        <v>#N/A</v>
      </c>
      <c r="J1030" s="55">
        <f t="shared" si="84"/>
        <v>0</v>
      </c>
      <c r="K1030" s="56">
        <f t="shared" si="86"/>
        <v>1.0000000000000009</v>
      </c>
      <c r="L1030" s="47"/>
      <c r="M1030" s="11" t="str">
        <f t="shared" si="85"/>
        <v>C</v>
      </c>
    </row>
    <row r="1031" spans="1:13" x14ac:dyDescent="0.3">
      <c r="A1031" s="23" t="s">
        <v>56</v>
      </c>
      <c r="B1031" s="28" t="s">
        <v>1217</v>
      </c>
      <c r="C1031" s="25" t="s">
        <v>2328</v>
      </c>
      <c r="D1031" s="25" t="s">
        <v>2318</v>
      </c>
      <c r="E1031" s="43">
        <v>0</v>
      </c>
      <c r="F1031" s="15">
        <v>23546.44</v>
      </c>
      <c r="G1031" s="3">
        <f t="shared" si="82"/>
        <v>0</v>
      </c>
      <c r="H1031" s="48" t="str">
        <f t="shared" si="83"/>
        <v/>
      </c>
      <c r="I1031" s="48" t="e">
        <f>IF(M1031&lt;&gt;M1032,COUNTA($G$2:G1031),NA())</f>
        <v>#N/A</v>
      </c>
      <c r="J1031" s="55">
        <f t="shared" si="84"/>
        <v>0</v>
      </c>
      <c r="K1031" s="56">
        <f t="shared" si="86"/>
        <v>1.0000000000000009</v>
      </c>
      <c r="L1031" s="47"/>
      <c r="M1031" s="11" t="str">
        <f t="shared" si="85"/>
        <v>C</v>
      </c>
    </row>
    <row r="1032" spans="1:13" x14ac:dyDescent="0.3">
      <c r="A1032" s="23" t="s">
        <v>57</v>
      </c>
      <c r="B1032" s="28" t="s">
        <v>1218</v>
      </c>
      <c r="C1032" s="25" t="s">
        <v>2329</v>
      </c>
      <c r="D1032" s="25" t="s">
        <v>2316</v>
      </c>
      <c r="E1032" s="43">
        <v>0</v>
      </c>
      <c r="F1032" s="15">
        <v>15.74</v>
      </c>
      <c r="G1032" s="3">
        <f t="shared" si="82"/>
        <v>0</v>
      </c>
      <c r="H1032" s="48" t="str">
        <f t="shared" si="83"/>
        <v/>
      </c>
      <c r="I1032" s="48" t="e">
        <f>IF(M1032&lt;&gt;M1033,COUNTA($G$2:G1032),NA())</f>
        <v>#N/A</v>
      </c>
      <c r="J1032" s="55">
        <f t="shared" si="84"/>
        <v>0</v>
      </c>
      <c r="K1032" s="56">
        <f t="shared" si="86"/>
        <v>1.0000000000000009</v>
      </c>
      <c r="L1032" s="47"/>
      <c r="M1032" s="11" t="str">
        <f t="shared" si="85"/>
        <v>C</v>
      </c>
    </row>
    <row r="1033" spans="1:13" x14ac:dyDescent="0.3">
      <c r="A1033" s="23" t="s">
        <v>58</v>
      </c>
      <c r="B1033" s="28" t="s">
        <v>1219</v>
      </c>
      <c r="C1033" s="25" t="s">
        <v>2330</v>
      </c>
      <c r="D1033" s="25" t="s">
        <v>2316</v>
      </c>
      <c r="E1033" s="43">
        <v>0</v>
      </c>
      <c r="F1033" s="15">
        <v>480.5</v>
      </c>
      <c r="G1033" s="3">
        <f t="shared" si="82"/>
        <v>0</v>
      </c>
      <c r="H1033" s="48" t="str">
        <f t="shared" si="83"/>
        <v/>
      </c>
      <c r="I1033" s="48" t="e">
        <f>IF(M1033&lt;&gt;M1034,COUNTA($G$2:G1033),NA())</f>
        <v>#N/A</v>
      </c>
      <c r="J1033" s="55">
        <f t="shared" si="84"/>
        <v>0</v>
      </c>
      <c r="K1033" s="56">
        <f t="shared" si="86"/>
        <v>1.0000000000000009</v>
      </c>
      <c r="L1033" s="47"/>
      <c r="M1033" s="11" t="str">
        <f t="shared" si="85"/>
        <v>C</v>
      </c>
    </row>
    <row r="1034" spans="1:13" x14ac:dyDescent="0.3">
      <c r="A1034" s="23" t="s">
        <v>59</v>
      </c>
      <c r="B1034" s="28" t="s">
        <v>1220</v>
      </c>
      <c r="C1034" s="25" t="s">
        <v>2331</v>
      </c>
      <c r="D1034" s="25" t="s">
        <v>2316</v>
      </c>
      <c r="E1034" s="43">
        <v>0</v>
      </c>
      <c r="F1034" s="15">
        <v>540.79999999999995</v>
      </c>
      <c r="G1034" s="3">
        <f t="shared" si="82"/>
        <v>0</v>
      </c>
      <c r="H1034" s="48" t="str">
        <f t="shared" si="83"/>
        <v/>
      </c>
      <c r="I1034" s="48" t="e">
        <f>IF(M1034&lt;&gt;M1035,COUNTA($G$2:G1034),NA())</f>
        <v>#N/A</v>
      </c>
      <c r="J1034" s="55">
        <f t="shared" si="84"/>
        <v>0</v>
      </c>
      <c r="K1034" s="56">
        <f t="shared" si="86"/>
        <v>1.0000000000000009</v>
      </c>
      <c r="L1034" s="47"/>
      <c r="M1034" s="11" t="str">
        <f t="shared" si="85"/>
        <v>C</v>
      </c>
    </row>
    <row r="1035" spans="1:13" x14ac:dyDescent="0.3">
      <c r="A1035" s="23" t="s">
        <v>60</v>
      </c>
      <c r="B1035" s="29" t="s">
        <v>1221</v>
      </c>
      <c r="C1035" s="25" t="s">
        <v>2323</v>
      </c>
      <c r="D1035" s="25" t="s">
        <v>2316</v>
      </c>
      <c r="E1035" s="43">
        <v>0</v>
      </c>
      <c r="F1035" s="15">
        <v>91.6</v>
      </c>
      <c r="G1035" s="3">
        <f t="shared" si="82"/>
        <v>0</v>
      </c>
      <c r="H1035" s="48" t="str">
        <f t="shared" si="83"/>
        <v/>
      </c>
      <c r="I1035" s="48" t="e">
        <f>IF(M1035&lt;&gt;M1036,COUNTA($G$2:G1035),NA())</f>
        <v>#N/A</v>
      </c>
      <c r="J1035" s="55">
        <f t="shared" si="84"/>
        <v>0</v>
      </c>
      <c r="K1035" s="56">
        <f t="shared" si="86"/>
        <v>1.0000000000000009</v>
      </c>
      <c r="L1035" s="47"/>
      <c r="M1035" s="11" t="str">
        <f t="shared" si="85"/>
        <v>C</v>
      </c>
    </row>
    <row r="1036" spans="1:13" x14ac:dyDescent="0.3">
      <c r="A1036" s="23" t="s">
        <v>61</v>
      </c>
      <c r="B1036" s="28" t="s">
        <v>1222</v>
      </c>
      <c r="C1036" s="25" t="s">
        <v>2332</v>
      </c>
      <c r="D1036" s="25" t="s">
        <v>2316</v>
      </c>
      <c r="E1036" s="43">
        <v>0</v>
      </c>
      <c r="F1036" s="15">
        <v>46.56</v>
      </c>
      <c r="G1036" s="3">
        <f t="shared" si="82"/>
        <v>0</v>
      </c>
      <c r="H1036" s="48" t="str">
        <f t="shared" si="83"/>
        <v/>
      </c>
      <c r="I1036" s="48" t="e">
        <f>IF(M1036&lt;&gt;M1037,COUNTA($G$2:G1036),NA())</f>
        <v>#N/A</v>
      </c>
      <c r="J1036" s="55">
        <f t="shared" si="84"/>
        <v>0</v>
      </c>
      <c r="K1036" s="56">
        <f t="shared" si="86"/>
        <v>1.0000000000000009</v>
      </c>
      <c r="L1036" s="47"/>
      <c r="M1036" s="11" t="str">
        <f t="shared" si="85"/>
        <v>C</v>
      </c>
    </row>
    <row r="1037" spans="1:13" x14ac:dyDescent="0.3">
      <c r="A1037" s="23" t="s">
        <v>62</v>
      </c>
      <c r="B1037" s="28" t="s">
        <v>1223</v>
      </c>
      <c r="C1037" s="25" t="s">
        <v>2328</v>
      </c>
      <c r="D1037" s="25" t="s">
        <v>2318</v>
      </c>
      <c r="E1037" s="43">
        <v>0</v>
      </c>
      <c r="F1037" s="15">
        <v>11844.29</v>
      </c>
      <c r="G1037" s="3">
        <f t="shared" si="82"/>
        <v>0</v>
      </c>
      <c r="H1037" s="48" t="str">
        <f t="shared" si="83"/>
        <v/>
      </c>
      <c r="I1037" s="48" t="e">
        <f>IF(M1037&lt;&gt;M1038,COUNTA($G$2:G1037),NA())</f>
        <v>#N/A</v>
      </c>
      <c r="J1037" s="55">
        <f t="shared" si="84"/>
        <v>0</v>
      </c>
      <c r="K1037" s="56">
        <f t="shared" si="86"/>
        <v>1.0000000000000009</v>
      </c>
      <c r="L1037" s="47"/>
      <c r="M1037" s="11" t="str">
        <f t="shared" si="85"/>
        <v>C</v>
      </c>
    </row>
    <row r="1038" spans="1:13" x14ac:dyDescent="0.3">
      <c r="A1038" s="23" t="s">
        <v>63</v>
      </c>
      <c r="B1038" s="29" t="s">
        <v>1224</v>
      </c>
      <c r="C1038" s="25" t="s">
        <v>2326</v>
      </c>
      <c r="D1038" s="25" t="s">
        <v>2316</v>
      </c>
      <c r="E1038" s="43">
        <v>0</v>
      </c>
      <c r="F1038" s="15">
        <v>36.369999999999997</v>
      </c>
      <c r="G1038" s="3">
        <f t="shared" si="82"/>
        <v>0</v>
      </c>
      <c r="H1038" s="48" t="str">
        <f t="shared" si="83"/>
        <v/>
      </c>
      <c r="I1038" s="48" t="e">
        <f>IF(M1038&lt;&gt;M1039,COUNTA($G$2:G1038),NA())</f>
        <v>#N/A</v>
      </c>
      <c r="J1038" s="55">
        <f t="shared" si="84"/>
        <v>0</v>
      </c>
      <c r="K1038" s="56">
        <f t="shared" si="86"/>
        <v>1.0000000000000009</v>
      </c>
      <c r="L1038" s="47"/>
      <c r="M1038" s="11" t="str">
        <f t="shared" si="85"/>
        <v>C</v>
      </c>
    </row>
    <row r="1039" spans="1:13" x14ac:dyDescent="0.3">
      <c r="A1039" s="23" t="s">
        <v>64</v>
      </c>
      <c r="B1039" s="28" t="s">
        <v>1225</v>
      </c>
      <c r="C1039" s="25" t="s">
        <v>2326</v>
      </c>
      <c r="D1039" s="25" t="s">
        <v>2316</v>
      </c>
      <c r="E1039" s="43">
        <v>0</v>
      </c>
      <c r="F1039" s="15">
        <v>42.38</v>
      </c>
      <c r="G1039" s="3">
        <f t="shared" si="82"/>
        <v>0</v>
      </c>
      <c r="H1039" s="48" t="str">
        <f t="shared" si="83"/>
        <v/>
      </c>
      <c r="I1039" s="48" t="e">
        <f>IF(M1039&lt;&gt;M1040,COUNTA($G$2:G1039),NA())</f>
        <v>#N/A</v>
      </c>
      <c r="J1039" s="55">
        <f t="shared" si="84"/>
        <v>0</v>
      </c>
      <c r="K1039" s="56">
        <f t="shared" si="86"/>
        <v>1.0000000000000009</v>
      </c>
      <c r="L1039" s="47"/>
      <c r="M1039" s="11" t="str">
        <f t="shared" si="85"/>
        <v>C</v>
      </c>
    </row>
    <row r="1040" spans="1:13" x14ac:dyDescent="0.3">
      <c r="A1040" s="23" t="s">
        <v>65</v>
      </c>
      <c r="B1040" s="28" t="s">
        <v>1226</v>
      </c>
      <c r="C1040" s="25" t="s">
        <v>2326</v>
      </c>
      <c r="D1040" s="25" t="s">
        <v>2316</v>
      </c>
      <c r="E1040" s="43">
        <v>0</v>
      </c>
      <c r="F1040" s="15">
        <v>61.88</v>
      </c>
      <c r="G1040" s="3">
        <f t="shared" si="82"/>
        <v>0</v>
      </c>
      <c r="H1040" s="48" t="str">
        <f t="shared" si="83"/>
        <v/>
      </c>
      <c r="I1040" s="48" t="e">
        <f>IF(M1040&lt;&gt;M1041,COUNTA($G$2:G1040),NA())</f>
        <v>#N/A</v>
      </c>
      <c r="J1040" s="55">
        <f t="shared" si="84"/>
        <v>0</v>
      </c>
      <c r="K1040" s="56">
        <f t="shared" si="86"/>
        <v>1.0000000000000009</v>
      </c>
      <c r="L1040" s="47"/>
      <c r="M1040" s="11" t="str">
        <f t="shared" si="85"/>
        <v>C</v>
      </c>
    </row>
    <row r="1041" spans="1:13" x14ac:dyDescent="0.3">
      <c r="A1041" s="23" t="s">
        <v>66</v>
      </c>
      <c r="B1041" s="28" t="s">
        <v>1227</v>
      </c>
      <c r="C1041" s="25" t="s">
        <v>2323</v>
      </c>
      <c r="D1041" s="25" t="s">
        <v>2318</v>
      </c>
      <c r="E1041" s="43">
        <v>0</v>
      </c>
      <c r="F1041" s="15">
        <v>342.35</v>
      </c>
      <c r="G1041" s="3">
        <f t="shared" si="82"/>
        <v>0</v>
      </c>
      <c r="H1041" s="48" t="str">
        <f t="shared" si="83"/>
        <v/>
      </c>
      <c r="I1041" s="48" t="e">
        <f>IF(M1041&lt;&gt;M1042,COUNTA($G$2:G1041),NA())</f>
        <v>#N/A</v>
      </c>
      <c r="J1041" s="55">
        <f t="shared" si="84"/>
        <v>0</v>
      </c>
      <c r="K1041" s="56">
        <f t="shared" si="86"/>
        <v>1.0000000000000009</v>
      </c>
      <c r="L1041" s="47"/>
      <c r="M1041" s="11" t="str">
        <f t="shared" si="85"/>
        <v>C</v>
      </c>
    </row>
    <row r="1042" spans="1:13" x14ac:dyDescent="0.3">
      <c r="A1042" s="23" t="s">
        <v>67</v>
      </c>
      <c r="B1042" s="28" t="s">
        <v>1228</v>
      </c>
      <c r="C1042" s="25" t="s">
        <v>2333</v>
      </c>
      <c r="D1042" s="25" t="s">
        <v>2318</v>
      </c>
      <c r="E1042" s="43">
        <v>0</v>
      </c>
      <c r="F1042" s="15">
        <v>961.95</v>
      </c>
      <c r="G1042" s="3">
        <f t="shared" si="82"/>
        <v>0</v>
      </c>
      <c r="H1042" s="48" t="str">
        <f t="shared" si="83"/>
        <v/>
      </c>
      <c r="I1042" s="48" t="e">
        <f>IF(M1042&lt;&gt;M1043,COUNTA($G$2:G1042),NA())</f>
        <v>#N/A</v>
      </c>
      <c r="J1042" s="55">
        <f t="shared" si="84"/>
        <v>0</v>
      </c>
      <c r="K1042" s="56">
        <f t="shared" si="86"/>
        <v>1.0000000000000009</v>
      </c>
      <c r="L1042" s="47"/>
      <c r="M1042" s="11" t="str">
        <f t="shared" si="85"/>
        <v>C</v>
      </c>
    </row>
    <row r="1043" spans="1:13" x14ac:dyDescent="0.3">
      <c r="A1043" s="23" t="s">
        <v>68</v>
      </c>
      <c r="B1043" s="28" t="s">
        <v>1229</v>
      </c>
      <c r="C1043" s="25" t="s">
        <v>2324</v>
      </c>
      <c r="D1043" s="25" t="s">
        <v>2318</v>
      </c>
      <c r="E1043" s="43">
        <v>0</v>
      </c>
      <c r="F1043" s="15">
        <v>2282.87</v>
      </c>
      <c r="G1043" s="3">
        <f t="shared" si="82"/>
        <v>0</v>
      </c>
      <c r="H1043" s="48" t="str">
        <f t="shared" si="83"/>
        <v/>
      </c>
      <c r="I1043" s="48" t="e">
        <f>IF(M1043&lt;&gt;M1044,COUNTA($G$2:G1043),NA())</f>
        <v>#N/A</v>
      </c>
      <c r="J1043" s="55">
        <f t="shared" si="84"/>
        <v>0</v>
      </c>
      <c r="K1043" s="56">
        <f t="shared" si="86"/>
        <v>1.0000000000000009</v>
      </c>
      <c r="L1043" s="47"/>
      <c r="M1043" s="11" t="str">
        <f t="shared" si="85"/>
        <v>C</v>
      </c>
    </row>
    <row r="1044" spans="1:13" x14ac:dyDescent="0.3">
      <c r="A1044" s="23" t="s">
        <v>69</v>
      </c>
      <c r="B1044" s="28" t="s">
        <v>1230</v>
      </c>
      <c r="C1044" s="25" t="s">
        <v>2334</v>
      </c>
      <c r="D1044" s="25" t="s">
        <v>2316</v>
      </c>
      <c r="E1044" s="43">
        <v>0</v>
      </c>
      <c r="F1044" s="15">
        <v>1595.91</v>
      </c>
      <c r="G1044" s="3">
        <f t="shared" si="82"/>
        <v>0</v>
      </c>
      <c r="H1044" s="48" t="str">
        <f t="shared" si="83"/>
        <v/>
      </c>
      <c r="I1044" s="48" t="e">
        <f>IF(M1044&lt;&gt;M1045,COUNTA($G$2:G1044),NA())</f>
        <v>#N/A</v>
      </c>
      <c r="J1044" s="55">
        <f t="shared" si="84"/>
        <v>0</v>
      </c>
      <c r="K1044" s="56">
        <f t="shared" si="86"/>
        <v>1.0000000000000009</v>
      </c>
      <c r="L1044" s="47"/>
      <c r="M1044" s="11" t="str">
        <f t="shared" si="85"/>
        <v>C</v>
      </c>
    </row>
    <row r="1045" spans="1:13" x14ac:dyDescent="0.3">
      <c r="A1045" s="23" t="s">
        <v>70</v>
      </c>
      <c r="B1045" s="28" t="s">
        <v>1231</v>
      </c>
      <c r="C1045" s="25" t="s">
        <v>2323</v>
      </c>
      <c r="D1045" s="25" t="s">
        <v>2316</v>
      </c>
      <c r="E1045" s="43">
        <v>0</v>
      </c>
      <c r="F1045" s="15">
        <v>41</v>
      </c>
      <c r="G1045" s="3">
        <f t="shared" si="82"/>
        <v>0</v>
      </c>
      <c r="H1045" s="48" t="str">
        <f t="shared" si="83"/>
        <v/>
      </c>
      <c r="I1045" s="48" t="e">
        <f>IF(M1045&lt;&gt;M1046,COUNTA($G$2:G1045),NA())</f>
        <v>#N/A</v>
      </c>
      <c r="J1045" s="55">
        <f t="shared" si="84"/>
        <v>0</v>
      </c>
      <c r="K1045" s="56">
        <f t="shared" si="86"/>
        <v>1.0000000000000009</v>
      </c>
      <c r="L1045" s="47"/>
      <c r="M1045" s="11" t="str">
        <f t="shared" si="85"/>
        <v>C</v>
      </c>
    </row>
    <row r="1046" spans="1:13" x14ac:dyDescent="0.3">
      <c r="A1046" s="23" t="s">
        <v>71</v>
      </c>
      <c r="B1046" s="28" t="s">
        <v>1232</v>
      </c>
      <c r="C1046" s="25" t="s">
        <v>2319</v>
      </c>
      <c r="D1046" s="25" t="s">
        <v>2316</v>
      </c>
      <c r="E1046" s="43">
        <v>0</v>
      </c>
      <c r="F1046" s="15">
        <v>2630</v>
      </c>
      <c r="G1046" s="3">
        <f t="shared" si="82"/>
        <v>0</v>
      </c>
      <c r="H1046" s="48" t="str">
        <f t="shared" si="83"/>
        <v/>
      </c>
      <c r="I1046" s="48" t="e">
        <f>IF(M1046&lt;&gt;M1047,COUNTA($G$2:G1046),NA())</f>
        <v>#N/A</v>
      </c>
      <c r="J1046" s="55">
        <f t="shared" si="84"/>
        <v>0</v>
      </c>
      <c r="K1046" s="56">
        <f t="shared" si="86"/>
        <v>1.0000000000000009</v>
      </c>
      <c r="L1046" s="47"/>
      <c r="M1046" s="11" t="str">
        <f t="shared" si="85"/>
        <v>C</v>
      </c>
    </row>
    <row r="1047" spans="1:13" x14ac:dyDescent="0.3">
      <c r="A1047" s="23" t="s">
        <v>72</v>
      </c>
      <c r="B1047" s="28" t="s">
        <v>1233</v>
      </c>
      <c r="C1047" s="25" t="s">
        <v>2319</v>
      </c>
      <c r="D1047" s="25" t="s">
        <v>2316</v>
      </c>
      <c r="E1047" s="43">
        <v>0</v>
      </c>
      <c r="F1047" s="15">
        <v>182.24</v>
      </c>
      <c r="G1047" s="3">
        <f t="shared" si="82"/>
        <v>0</v>
      </c>
      <c r="H1047" s="48" t="str">
        <f t="shared" si="83"/>
        <v/>
      </c>
      <c r="I1047" s="48" t="e">
        <f>IF(M1047&lt;&gt;M1048,COUNTA($G$2:G1047),NA())</f>
        <v>#N/A</v>
      </c>
      <c r="J1047" s="55">
        <f t="shared" si="84"/>
        <v>0</v>
      </c>
      <c r="K1047" s="56">
        <f t="shared" si="86"/>
        <v>1.0000000000000009</v>
      </c>
      <c r="L1047" s="47"/>
      <c r="M1047" s="11" t="str">
        <f t="shared" si="85"/>
        <v>C</v>
      </c>
    </row>
    <row r="1048" spans="1:13" x14ac:dyDescent="0.3">
      <c r="A1048" s="23" t="s">
        <v>73</v>
      </c>
      <c r="B1048" s="29" t="s">
        <v>1234</v>
      </c>
      <c r="C1048" s="25" t="s">
        <v>2319</v>
      </c>
      <c r="D1048" s="25" t="s">
        <v>2316</v>
      </c>
      <c r="E1048" s="43">
        <v>0</v>
      </c>
      <c r="F1048" s="15">
        <v>62.44</v>
      </c>
      <c r="G1048" s="3">
        <f t="shared" si="82"/>
        <v>0</v>
      </c>
      <c r="H1048" s="48" t="str">
        <f t="shared" si="83"/>
        <v/>
      </c>
      <c r="I1048" s="48" t="e">
        <f>IF(M1048&lt;&gt;M1049,COUNTA($G$2:G1048),NA())</f>
        <v>#N/A</v>
      </c>
      <c r="J1048" s="55">
        <f t="shared" si="84"/>
        <v>0</v>
      </c>
      <c r="K1048" s="56">
        <f t="shared" si="86"/>
        <v>1.0000000000000009</v>
      </c>
      <c r="L1048" s="47"/>
      <c r="M1048" s="11" t="str">
        <f t="shared" si="85"/>
        <v>C</v>
      </c>
    </row>
    <row r="1049" spans="1:13" x14ac:dyDescent="0.3">
      <c r="A1049" s="23" t="s">
        <v>74</v>
      </c>
      <c r="B1049" s="28" t="s">
        <v>1235</v>
      </c>
      <c r="C1049" s="25" t="s">
        <v>2319</v>
      </c>
      <c r="D1049" s="25" t="s">
        <v>2318</v>
      </c>
      <c r="E1049" s="43">
        <v>0</v>
      </c>
      <c r="F1049" s="15">
        <v>364.15</v>
      </c>
      <c r="G1049" s="3">
        <f t="shared" si="82"/>
        <v>0</v>
      </c>
      <c r="H1049" s="48" t="str">
        <f t="shared" si="83"/>
        <v/>
      </c>
      <c r="I1049" s="48" t="e">
        <f>IF(M1049&lt;&gt;M1050,COUNTA($G$2:G1049),NA())</f>
        <v>#N/A</v>
      </c>
      <c r="J1049" s="55">
        <f t="shared" si="84"/>
        <v>0</v>
      </c>
      <c r="K1049" s="56">
        <f t="shared" si="86"/>
        <v>1.0000000000000009</v>
      </c>
      <c r="L1049" s="47"/>
      <c r="M1049" s="11" t="str">
        <f t="shared" si="85"/>
        <v>C</v>
      </c>
    </row>
    <row r="1050" spans="1:13" x14ac:dyDescent="0.3">
      <c r="A1050" s="23" t="s">
        <v>75</v>
      </c>
      <c r="B1050" s="29" t="s">
        <v>1236</v>
      </c>
      <c r="C1050" s="25" t="s">
        <v>2319</v>
      </c>
      <c r="D1050" s="25" t="s">
        <v>2318</v>
      </c>
      <c r="E1050" s="43">
        <v>0</v>
      </c>
      <c r="F1050" s="15">
        <v>89.31</v>
      </c>
      <c r="G1050" s="3">
        <f t="shared" si="82"/>
        <v>0</v>
      </c>
      <c r="H1050" s="48" t="str">
        <f t="shared" si="83"/>
        <v/>
      </c>
      <c r="I1050" s="48" t="e">
        <f>IF(M1050&lt;&gt;M1051,COUNTA($G$2:G1050),NA())</f>
        <v>#N/A</v>
      </c>
      <c r="J1050" s="55">
        <f t="shared" si="84"/>
        <v>0</v>
      </c>
      <c r="K1050" s="56">
        <f t="shared" si="86"/>
        <v>1.0000000000000009</v>
      </c>
      <c r="L1050" s="47"/>
      <c r="M1050" s="11" t="str">
        <f t="shared" si="85"/>
        <v>C</v>
      </c>
    </row>
    <row r="1051" spans="1:13" x14ac:dyDescent="0.3">
      <c r="A1051" s="23" t="s">
        <v>76</v>
      </c>
      <c r="B1051" s="29" t="s">
        <v>1237</v>
      </c>
      <c r="C1051" s="25" t="s">
        <v>2319</v>
      </c>
      <c r="D1051" s="25" t="s">
        <v>2318</v>
      </c>
      <c r="E1051" s="43">
        <v>0</v>
      </c>
      <c r="F1051" s="15">
        <v>425.89</v>
      </c>
      <c r="G1051" s="3">
        <f t="shared" si="82"/>
        <v>0</v>
      </c>
      <c r="H1051" s="48" t="str">
        <f t="shared" si="83"/>
        <v/>
      </c>
      <c r="I1051" s="48" t="e">
        <f>IF(M1051&lt;&gt;M1052,COUNTA($G$2:G1051),NA())</f>
        <v>#N/A</v>
      </c>
      <c r="J1051" s="55">
        <f t="shared" si="84"/>
        <v>0</v>
      </c>
      <c r="K1051" s="56">
        <f t="shared" si="86"/>
        <v>1.0000000000000009</v>
      </c>
      <c r="L1051" s="47"/>
      <c r="M1051" s="11" t="str">
        <f t="shared" si="85"/>
        <v>C</v>
      </c>
    </row>
    <row r="1052" spans="1:13" x14ac:dyDescent="0.3">
      <c r="A1052" s="23" t="s">
        <v>77</v>
      </c>
      <c r="B1052" s="28" t="s">
        <v>1238</v>
      </c>
      <c r="C1052" s="25" t="s">
        <v>2330</v>
      </c>
      <c r="D1052" s="25" t="s">
        <v>2316</v>
      </c>
      <c r="E1052" s="43">
        <v>0</v>
      </c>
      <c r="F1052" s="15">
        <v>3101.88</v>
      </c>
      <c r="G1052" s="3">
        <f t="shared" si="82"/>
        <v>0</v>
      </c>
      <c r="H1052" s="48" t="str">
        <f t="shared" si="83"/>
        <v/>
      </c>
      <c r="I1052" s="48" t="e">
        <f>IF(M1052&lt;&gt;M1053,COUNTA($G$2:G1052),NA())</f>
        <v>#N/A</v>
      </c>
      <c r="J1052" s="55">
        <f t="shared" si="84"/>
        <v>0</v>
      </c>
      <c r="K1052" s="56">
        <f t="shared" si="86"/>
        <v>1.0000000000000009</v>
      </c>
      <c r="L1052" s="47"/>
      <c r="M1052" s="11" t="str">
        <f t="shared" si="85"/>
        <v>C</v>
      </c>
    </row>
    <row r="1053" spans="1:13" x14ac:dyDescent="0.3">
      <c r="A1053" s="23" t="s">
        <v>78</v>
      </c>
      <c r="B1053" s="28" t="s">
        <v>1239</v>
      </c>
      <c r="C1053" s="25" t="s">
        <v>2326</v>
      </c>
      <c r="D1053" s="25" t="s">
        <v>2316</v>
      </c>
      <c r="E1053" s="43">
        <v>0</v>
      </c>
      <c r="F1053" s="15">
        <v>39.04</v>
      </c>
      <c r="G1053" s="3">
        <f t="shared" si="82"/>
        <v>0</v>
      </c>
      <c r="H1053" s="48" t="str">
        <f t="shared" si="83"/>
        <v/>
      </c>
      <c r="I1053" s="48" t="e">
        <f>IF(M1053&lt;&gt;M1054,COUNTA($G$2:G1053),NA())</f>
        <v>#N/A</v>
      </c>
      <c r="J1053" s="55">
        <f t="shared" si="84"/>
        <v>0</v>
      </c>
      <c r="K1053" s="56">
        <f t="shared" si="86"/>
        <v>1.0000000000000009</v>
      </c>
      <c r="L1053" s="47"/>
      <c r="M1053" s="11" t="str">
        <f t="shared" si="85"/>
        <v>C</v>
      </c>
    </row>
    <row r="1054" spans="1:13" x14ac:dyDescent="0.3">
      <c r="A1054" s="23" t="s">
        <v>79</v>
      </c>
      <c r="B1054" s="28" t="s">
        <v>1240</v>
      </c>
      <c r="C1054" s="25" t="s">
        <v>2319</v>
      </c>
      <c r="D1054" s="25" t="s">
        <v>2316</v>
      </c>
      <c r="E1054" s="43">
        <v>0</v>
      </c>
      <c r="F1054" s="15">
        <v>336.12</v>
      </c>
      <c r="G1054" s="3">
        <f t="shared" si="82"/>
        <v>0</v>
      </c>
      <c r="H1054" s="48" t="str">
        <f t="shared" si="83"/>
        <v/>
      </c>
      <c r="I1054" s="48" t="e">
        <f>IF(M1054&lt;&gt;M1055,COUNTA($G$2:G1054),NA())</f>
        <v>#N/A</v>
      </c>
      <c r="J1054" s="55">
        <f t="shared" si="84"/>
        <v>0</v>
      </c>
      <c r="K1054" s="56">
        <f t="shared" si="86"/>
        <v>1.0000000000000009</v>
      </c>
      <c r="L1054" s="47"/>
      <c r="M1054" s="11" t="str">
        <f t="shared" si="85"/>
        <v>C</v>
      </c>
    </row>
    <row r="1055" spans="1:13" x14ac:dyDescent="0.3">
      <c r="A1055" s="23" t="s">
        <v>80</v>
      </c>
      <c r="B1055" s="29" t="s">
        <v>1241</v>
      </c>
      <c r="C1055" s="25" t="s">
        <v>2319</v>
      </c>
      <c r="D1055" s="25" t="s">
        <v>2318</v>
      </c>
      <c r="E1055" s="43">
        <v>0</v>
      </c>
      <c r="F1055" s="15">
        <v>18.38</v>
      </c>
      <c r="G1055" s="3">
        <f t="shared" si="82"/>
        <v>0</v>
      </c>
      <c r="H1055" s="48" t="str">
        <f t="shared" si="83"/>
        <v/>
      </c>
      <c r="I1055" s="48" t="e">
        <f>IF(M1055&lt;&gt;M1056,COUNTA($G$2:G1055),NA())</f>
        <v>#N/A</v>
      </c>
      <c r="J1055" s="55">
        <f t="shared" si="84"/>
        <v>0</v>
      </c>
      <c r="K1055" s="56">
        <f t="shared" si="86"/>
        <v>1.0000000000000009</v>
      </c>
      <c r="L1055" s="47"/>
      <c r="M1055" s="11" t="str">
        <f t="shared" si="85"/>
        <v>C</v>
      </c>
    </row>
    <row r="1056" spans="1:13" x14ac:dyDescent="0.3">
      <c r="A1056" s="23" t="s">
        <v>81</v>
      </c>
      <c r="B1056" s="28" t="s">
        <v>1242</v>
      </c>
      <c r="C1056" s="25" t="s">
        <v>2319</v>
      </c>
      <c r="D1056" s="25" t="s">
        <v>2318</v>
      </c>
      <c r="E1056" s="43">
        <v>0</v>
      </c>
      <c r="F1056" s="15">
        <v>18.239999999999998</v>
      </c>
      <c r="G1056" s="3">
        <f t="shared" si="82"/>
        <v>0</v>
      </c>
      <c r="H1056" s="48" t="str">
        <f t="shared" si="83"/>
        <v/>
      </c>
      <c r="I1056" s="48" t="e">
        <f>IF(M1056&lt;&gt;M1057,COUNTA($G$2:G1056),NA())</f>
        <v>#N/A</v>
      </c>
      <c r="J1056" s="55">
        <f t="shared" si="84"/>
        <v>0</v>
      </c>
      <c r="K1056" s="56">
        <f t="shared" si="86"/>
        <v>1.0000000000000009</v>
      </c>
      <c r="L1056" s="47"/>
      <c r="M1056" s="11" t="str">
        <f t="shared" si="85"/>
        <v>C</v>
      </c>
    </row>
    <row r="1057" spans="1:13" x14ac:dyDescent="0.3">
      <c r="A1057" s="23" t="s">
        <v>82</v>
      </c>
      <c r="B1057" s="28" t="s">
        <v>1243</v>
      </c>
      <c r="C1057" s="25" t="s">
        <v>2324</v>
      </c>
      <c r="D1057" s="25" t="s">
        <v>2318</v>
      </c>
      <c r="E1057" s="43">
        <v>0</v>
      </c>
      <c r="F1057" s="15">
        <v>17022.16</v>
      </c>
      <c r="G1057" s="3">
        <f t="shared" si="82"/>
        <v>0</v>
      </c>
      <c r="H1057" s="48" t="str">
        <f t="shared" si="83"/>
        <v/>
      </c>
      <c r="I1057" s="48" t="e">
        <f>IF(M1057&lt;&gt;M1058,COUNTA($G$2:G1057),NA())</f>
        <v>#N/A</v>
      </c>
      <c r="J1057" s="55">
        <f t="shared" si="84"/>
        <v>0</v>
      </c>
      <c r="K1057" s="56">
        <f t="shared" si="86"/>
        <v>1.0000000000000009</v>
      </c>
      <c r="L1057" s="47"/>
      <c r="M1057" s="11" t="str">
        <f t="shared" si="85"/>
        <v>C</v>
      </c>
    </row>
    <row r="1058" spans="1:13" x14ac:dyDescent="0.3">
      <c r="A1058" s="23" t="s">
        <v>83</v>
      </c>
      <c r="B1058" s="29" t="s">
        <v>1244</v>
      </c>
      <c r="C1058" s="25" t="s">
        <v>2335</v>
      </c>
      <c r="D1058" s="25" t="s">
        <v>2317</v>
      </c>
      <c r="E1058" s="43">
        <v>0</v>
      </c>
      <c r="F1058" s="15">
        <v>35535.46</v>
      </c>
      <c r="G1058" s="3">
        <f t="shared" si="82"/>
        <v>0</v>
      </c>
      <c r="H1058" s="48" t="str">
        <f t="shared" si="83"/>
        <v/>
      </c>
      <c r="I1058" s="48" t="e">
        <f>IF(M1058&lt;&gt;M1059,COUNTA($G$2:G1058),NA())</f>
        <v>#N/A</v>
      </c>
      <c r="J1058" s="55">
        <f t="shared" si="84"/>
        <v>0</v>
      </c>
      <c r="K1058" s="56">
        <f t="shared" si="86"/>
        <v>1.0000000000000009</v>
      </c>
      <c r="L1058" s="47"/>
      <c r="M1058" s="11" t="str">
        <f t="shared" si="85"/>
        <v>C</v>
      </c>
    </row>
    <row r="1059" spans="1:13" x14ac:dyDescent="0.3">
      <c r="A1059" s="23" t="s">
        <v>84</v>
      </c>
      <c r="B1059" s="28" t="s">
        <v>1245</v>
      </c>
      <c r="C1059" s="25" t="s">
        <v>2336</v>
      </c>
      <c r="D1059" s="25" t="s">
        <v>2316</v>
      </c>
      <c r="E1059" s="43">
        <v>0</v>
      </c>
      <c r="F1059" s="15">
        <v>208.64</v>
      </c>
      <c r="G1059" s="3">
        <f t="shared" si="82"/>
        <v>0</v>
      </c>
      <c r="H1059" s="48" t="str">
        <f t="shared" si="83"/>
        <v/>
      </c>
      <c r="I1059" s="48" t="e">
        <f>IF(M1059&lt;&gt;M1060,COUNTA($G$2:G1059),NA())</f>
        <v>#N/A</v>
      </c>
      <c r="J1059" s="55">
        <f t="shared" si="84"/>
        <v>0</v>
      </c>
      <c r="K1059" s="56">
        <f t="shared" si="86"/>
        <v>1.0000000000000009</v>
      </c>
      <c r="L1059" s="47"/>
      <c r="M1059" s="11" t="str">
        <f t="shared" si="85"/>
        <v>C</v>
      </c>
    </row>
    <row r="1060" spans="1:13" x14ac:dyDescent="0.3">
      <c r="A1060" s="23" t="s">
        <v>85</v>
      </c>
      <c r="B1060" s="29" t="s">
        <v>1246</v>
      </c>
      <c r="C1060" s="25" t="s">
        <v>2326</v>
      </c>
      <c r="D1060" s="25" t="s">
        <v>2316</v>
      </c>
      <c r="E1060" s="43">
        <v>0</v>
      </c>
      <c r="F1060" s="15">
        <v>0</v>
      </c>
      <c r="G1060" s="3">
        <f t="shared" si="82"/>
        <v>0</v>
      </c>
      <c r="H1060" s="48" t="str">
        <f t="shared" si="83"/>
        <v/>
      </c>
      <c r="I1060" s="48" t="e">
        <f>IF(M1060&lt;&gt;M1061,COUNTA($G$2:G1060),NA())</f>
        <v>#N/A</v>
      </c>
      <c r="J1060" s="55">
        <f t="shared" si="84"/>
        <v>0</v>
      </c>
      <c r="K1060" s="56">
        <f t="shared" si="86"/>
        <v>1.0000000000000009</v>
      </c>
      <c r="L1060" s="47"/>
      <c r="M1060" s="11" t="str">
        <f t="shared" si="85"/>
        <v>C</v>
      </c>
    </row>
    <row r="1061" spans="1:13" x14ac:dyDescent="0.3">
      <c r="A1061" s="23" t="s">
        <v>86</v>
      </c>
      <c r="B1061" s="28" t="s">
        <v>1247</v>
      </c>
      <c r="C1061" s="25" t="s">
        <v>2319</v>
      </c>
      <c r="D1061" s="25" t="s">
        <v>2318</v>
      </c>
      <c r="E1061" s="43">
        <v>0</v>
      </c>
      <c r="F1061" s="15">
        <v>207.42</v>
      </c>
      <c r="G1061" s="3">
        <f t="shared" si="82"/>
        <v>0</v>
      </c>
      <c r="H1061" s="48" t="str">
        <f t="shared" si="83"/>
        <v/>
      </c>
      <c r="I1061" s="48" t="e">
        <f>IF(M1061&lt;&gt;M1062,COUNTA($G$2:G1061),NA())</f>
        <v>#N/A</v>
      </c>
      <c r="J1061" s="55">
        <f t="shared" si="84"/>
        <v>0</v>
      </c>
      <c r="K1061" s="56">
        <f t="shared" si="86"/>
        <v>1.0000000000000009</v>
      </c>
      <c r="L1061" s="47"/>
      <c r="M1061" s="11" t="str">
        <f t="shared" si="85"/>
        <v>C</v>
      </c>
    </row>
    <row r="1062" spans="1:13" x14ac:dyDescent="0.3">
      <c r="A1062" s="23" t="s">
        <v>87</v>
      </c>
      <c r="B1062" s="28" t="s">
        <v>1248</v>
      </c>
      <c r="C1062" s="25" t="s">
        <v>2337</v>
      </c>
      <c r="D1062" s="25" t="s">
        <v>2316</v>
      </c>
      <c r="E1062" s="43">
        <v>0</v>
      </c>
      <c r="F1062" s="15">
        <v>77.650000000000006</v>
      </c>
      <c r="G1062" s="3">
        <f t="shared" si="82"/>
        <v>0</v>
      </c>
      <c r="H1062" s="48" t="str">
        <f t="shared" si="83"/>
        <v/>
      </c>
      <c r="I1062" s="48" t="e">
        <f>IF(M1062&lt;&gt;M1063,COUNTA($G$2:G1062),NA())</f>
        <v>#N/A</v>
      </c>
      <c r="J1062" s="55">
        <f t="shared" si="84"/>
        <v>0</v>
      </c>
      <c r="K1062" s="56">
        <f t="shared" si="86"/>
        <v>1.0000000000000009</v>
      </c>
      <c r="L1062" s="47"/>
      <c r="M1062" s="11" t="str">
        <f t="shared" si="85"/>
        <v>C</v>
      </c>
    </row>
    <row r="1063" spans="1:13" x14ac:dyDescent="0.3">
      <c r="A1063" s="23" t="s">
        <v>88</v>
      </c>
      <c r="B1063" s="28" t="s">
        <v>1249</v>
      </c>
      <c r="C1063" s="25" t="s">
        <v>2328</v>
      </c>
      <c r="D1063" s="25" t="s">
        <v>2318</v>
      </c>
      <c r="E1063" s="43">
        <v>0</v>
      </c>
      <c r="F1063" s="15">
        <v>52390.46</v>
      </c>
      <c r="G1063" s="3">
        <f t="shared" si="82"/>
        <v>0</v>
      </c>
      <c r="H1063" s="48" t="str">
        <f t="shared" si="83"/>
        <v/>
      </c>
      <c r="I1063" s="48" t="e">
        <f>IF(M1063&lt;&gt;M1064,COUNTA($G$2:G1063),NA())</f>
        <v>#N/A</v>
      </c>
      <c r="J1063" s="55">
        <f t="shared" si="84"/>
        <v>0</v>
      </c>
      <c r="K1063" s="56">
        <f t="shared" si="86"/>
        <v>1.0000000000000009</v>
      </c>
      <c r="L1063" s="47"/>
      <c r="M1063" s="11" t="str">
        <f t="shared" si="85"/>
        <v>C</v>
      </c>
    </row>
    <row r="1064" spans="1:13" x14ac:dyDescent="0.3">
      <c r="A1064" s="23" t="s">
        <v>89</v>
      </c>
      <c r="B1064" s="29" t="s">
        <v>1250</v>
      </c>
      <c r="C1064" s="25" t="s">
        <v>2319</v>
      </c>
      <c r="D1064" s="25" t="s">
        <v>2316</v>
      </c>
      <c r="E1064" s="43">
        <v>0</v>
      </c>
      <c r="F1064" s="15">
        <v>109.82</v>
      </c>
      <c r="G1064" s="3">
        <f t="shared" si="82"/>
        <v>0</v>
      </c>
      <c r="H1064" s="48" t="str">
        <f t="shared" si="83"/>
        <v/>
      </c>
      <c r="I1064" s="48" t="e">
        <f>IF(M1064&lt;&gt;M1065,COUNTA($G$2:G1064),NA())</f>
        <v>#N/A</v>
      </c>
      <c r="J1064" s="55">
        <f t="shared" si="84"/>
        <v>0</v>
      </c>
      <c r="K1064" s="56">
        <f t="shared" si="86"/>
        <v>1.0000000000000009</v>
      </c>
      <c r="L1064" s="47"/>
      <c r="M1064" s="11" t="str">
        <f t="shared" si="85"/>
        <v>C</v>
      </c>
    </row>
    <row r="1065" spans="1:13" x14ac:dyDescent="0.3">
      <c r="A1065" s="23" t="s">
        <v>90</v>
      </c>
      <c r="B1065" s="28" t="s">
        <v>1251</v>
      </c>
      <c r="C1065" s="25" t="s">
        <v>2319</v>
      </c>
      <c r="D1065" s="25" t="s">
        <v>2316</v>
      </c>
      <c r="E1065" s="43">
        <v>0</v>
      </c>
      <c r="F1065" s="15">
        <v>0</v>
      </c>
      <c r="G1065" s="3">
        <f t="shared" si="82"/>
        <v>0</v>
      </c>
      <c r="H1065" s="48" t="str">
        <f t="shared" si="83"/>
        <v/>
      </c>
      <c r="I1065" s="48" t="e">
        <f>IF(M1065&lt;&gt;M1066,COUNTA($G$2:G1065),NA())</f>
        <v>#N/A</v>
      </c>
      <c r="J1065" s="55">
        <f t="shared" si="84"/>
        <v>0</v>
      </c>
      <c r="K1065" s="56">
        <f t="shared" si="86"/>
        <v>1.0000000000000009</v>
      </c>
      <c r="L1065" s="47"/>
      <c r="M1065" s="11" t="str">
        <f t="shared" si="85"/>
        <v>C</v>
      </c>
    </row>
    <row r="1066" spans="1:13" x14ac:dyDescent="0.3">
      <c r="A1066" s="23" t="s">
        <v>91</v>
      </c>
      <c r="B1066" s="29" t="s">
        <v>1252</v>
      </c>
      <c r="C1066" s="25" t="s">
        <v>2319</v>
      </c>
      <c r="D1066" s="25" t="s">
        <v>2316</v>
      </c>
      <c r="E1066" s="43">
        <v>0</v>
      </c>
      <c r="F1066" s="15">
        <v>25.43</v>
      </c>
      <c r="G1066" s="3">
        <f t="shared" si="82"/>
        <v>0</v>
      </c>
      <c r="H1066" s="48" t="str">
        <f t="shared" si="83"/>
        <v/>
      </c>
      <c r="I1066" s="48" t="e">
        <f>IF(M1066&lt;&gt;M1067,COUNTA($G$2:G1066),NA())</f>
        <v>#N/A</v>
      </c>
      <c r="J1066" s="55">
        <f t="shared" si="84"/>
        <v>0</v>
      </c>
      <c r="K1066" s="56">
        <f t="shared" si="86"/>
        <v>1.0000000000000009</v>
      </c>
      <c r="L1066" s="47"/>
      <c r="M1066" s="11" t="str">
        <f t="shared" si="85"/>
        <v>C</v>
      </c>
    </row>
    <row r="1067" spans="1:13" x14ac:dyDescent="0.3">
      <c r="A1067" s="23" t="s">
        <v>92</v>
      </c>
      <c r="B1067" s="29" t="s">
        <v>1253</v>
      </c>
      <c r="C1067" s="25" t="s">
        <v>2319</v>
      </c>
      <c r="D1067" s="25" t="s">
        <v>2316</v>
      </c>
      <c r="E1067" s="43">
        <v>0</v>
      </c>
      <c r="F1067" s="15">
        <v>27.3</v>
      </c>
      <c r="G1067" s="3">
        <f t="shared" si="82"/>
        <v>0</v>
      </c>
      <c r="H1067" s="48" t="str">
        <f t="shared" si="83"/>
        <v/>
      </c>
      <c r="I1067" s="48" t="e">
        <f>IF(M1067&lt;&gt;M1068,COUNTA($G$2:G1067),NA())</f>
        <v>#N/A</v>
      </c>
      <c r="J1067" s="55">
        <f t="shared" si="84"/>
        <v>0</v>
      </c>
      <c r="K1067" s="56">
        <f t="shared" si="86"/>
        <v>1.0000000000000009</v>
      </c>
      <c r="L1067" s="47"/>
      <c r="M1067" s="11" t="str">
        <f t="shared" si="85"/>
        <v>C</v>
      </c>
    </row>
    <row r="1068" spans="1:13" x14ac:dyDescent="0.3">
      <c r="A1068" s="23" t="s">
        <v>93</v>
      </c>
      <c r="B1068" s="28" t="s">
        <v>1254</v>
      </c>
      <c r="C1068" s="25" t="s">
        <v>2338</v>
      </c>
      <c r="D1068" s="25" t="s">
        <v>2316</v>
      </c>
      <c r="E1068" s="43">
        <v>0</v>
      </c>
      <c r="F1068" s="15">
        <v>74.94</v>
      </c>
      <c r="G1068" s="3">
        <f t="shared" si="82"/>
        <v>0</v>
      </c>
      <c r="H1068" s="48" t="str">
        <f t="shared" si="83"/>
        <v/>
      </c>
      <c r="I1068" s="48" t="e">
        <f>IF(M1068&lt;&gt;M1069,COUNTA($G$2:G1068),NA())</f>
        <v>#N/A</v>
      </c>
      <c r="J1068" s="55">
        <f t="shared" si="84"/>
        <v>0</v>
      </c>
      <c r="K1068" s="56">
        <f t="shared" si="86"/>
        <v>1.0000000000000009</v>
      </c>
      <c r="L1068" s="47"/>
      <c r="M1068" s="11" t="str">
        <f t="shared" si="85"/>
        <v>C</v>
      </c>
    </row>
    <row r="1069" spans="1:13" x14ac:dyDescent="0.3">
      <c r="A1069" s="23" t="s">
        <v>94</v>
      </c>
      <c r="B1069" s="29" t="s">
        <v>1255</v>
      </c>
      <c r="C1069" s="25" t="s">
        <v>2326</v>
      </c>
      <c r="D1069" s="25" t="s">
        <v>2316</v>
      </c>
      <c r="E1069" s="43">
        <v>0</v>
      </c>
      <c r="F1069" s="15">
        <v>41.37</v>
      </c>
      <c r="G1069" s="3">
        <f t="shared" si="82"/>
        <v>0</v>
      </c>
      <c r="H1069" s="48" t="str">
        <f t="shared" si="83"/>
        <v/>
      </c>
      <c r="I1069" s="48" t="e">
        <f>IF(M1069&lt;&gt;M1070,COUNTA($G$2:G1069),NA())</f>
        <v>#N/A</v>
      </c>
      <c r="J1069" s="55">
        <f t="shared" si="84"/>
        <v>0</v>
      </c>
      <c r="K1069" s="56">
        <f t="shared" si="86"/>
        <v>1.0000000000000009</v>
      </c>
      <c r="L1069" s="47"/>
      <c r="M1069" s="11" t="str">
        <f t="shared" si="85"/>
        <v>C</v>
      </c>
    </row>
    <row r="1070" spans="1:13" x14ac:dyDescent="0.3">
      <c r="A1070" s="23" t="s">
        <v>95</v>
      </c>
      <c r="B1070" s="28" t="s">
        <v>1256</v>
      </c>
      <c r="C1070" s="25" t="s">
        <v>2319</v>
      </c>
      <c r="D1070" s="25" t="s">
        <v>2316</v>
      </c>
      <c r="E1070" s="43">
        <v>0</v>
      </c>
      <c r="F1070" s="15">
        <v>39.729999999999997</v>
      </c>
      <c r="G1070" s="3">
        <f t="shared" si="82"/>
        <v>0</v>
      </c>
      <c r="H1070" s="48" t="str">
        <f t="shared" si="83"/>
        <v/>
      </c>
      <c r="I1070" s="48" t="e">
        <f>IF(M1070&lt;&gt;M1071,COUNTA($G$2:G1070),NA())</f>
        <v>#N/A</v>
      </c>
      <c r="J1070" s="55">
        <f t="shared" si="84"/>
        <v>0</v>
      </c>
      <c r="K1070" s="56">
        <f t="shared" si="86"/>
        <v>1.0000000000000009</v>
      </c>
      <c r="L1070" s="47"/>
      <c r="M1070" s="11" t="str">
        <f t="shared" si="85"/>
        <v>C</v>
      </c>
    </row>
    <row r="1071" spans="1:13" x14ac:dyDescent="0.3">
      <c r="A1071" s="23" t="s">
        <v>96</v>
      </c>
      <c r="B1071" s="28" t="s">
        <v>1257</v>
      </c>
      <c r="C1071" s="25" t="s">
        <v>2320</v>
      </c>
      <c r="D1071" s="25" t="s">
        <v>2317</v>
      </c>
      <c r="E1071" s="43">
        <v>0</v>
      </c>
      <c r="F1071" s="15">
        <v>1630.15</v>
      </c>
      <c r="G1071" s="3">
        <f t="shared" si="82"/>
        <v>0</v>
      </c>
      <c r="H1071" s="48" t="str">
        <f t="shared" si="83"/>
        <v/>
      </c>
      <c r="I1071" s="48" t="e">
        <f>IF(M1071&lt;&gt;M1072,COUNTA($G$2:G1071),NA())</f>
        <v>#N/A</v>
      </c>
      <c r="J1071" s="55">
        <f t="shared" si="84"/>
        <v>0</v>
      </c>
      <c r="K1071" s="56">
        <f t="shared" si="86"/>
        <v>1.0000000000000009</v>
      </c>
      <c r="L1071" s="47"/>
      <c r="M1071" s="11" t="str">
        <f t="shared" si="85"/>
        <v>C</v>
      </c>
    </row>
    <row r="1072" spans="1:13" x14ac:dyDescent="0.3">
      <c r="A1072" s="23" t="s">
        <v>97</v>
      </c>
      <c r="B1072" s="29" t="s">
        <v>1258</v>
      </c>
      <c r="C1072" s="25" t="s">
        <v>2319</v>
      </c>
      <c r="D1072" s="25" t="s">
        <v>2316</v>
      </c>
      <c r="E1072" s="43">
        <v>0</v>
      </c>
      <c r="F1072" s="15">
        <v>56.27</v>
      </c>
      <c r="G1072" s="3">
        <f t="shared" si="82"/>
        <v>0</v>
      </c>
      <c r="H1072" s="48" t="str">
        <f t="shared" si="83"/>
        <v/>
      </c>
      <c r="I1072" s="48" t="e">
        <f>IF(M1072&lt;&gt;M1073,COUNTA($G$2:G1072),NA())</f>
        <v>#N/A</v>
      </c>
      <c r="J1072" s="55">
        <f t="shared" si="84"/>
        <v>0</v>
      </c>
      <c r="K1072" s="56">
        <f t="shared" si="86"/>
        <v>1.0000000000000009</v>
      </c>
      <c r="L1072" s="47"/>
      <c r="M1072" s="11" t="str">
        <f t="shared" si="85"/>
        <v>C</v>
      </c>
    </row>
    <row r="1073" spans="1:13" x14ac:dyDescent="0.3">
      <c r="A1073" s="23" t="s">
        <v>98</v>
      </c>
      <c r="B1073" s="29" t="s">
        <v>1259</v>
      </c>
      <c r="C1073" s="25" t="s">
        <v>2333</v>
      </c>
      <c r="D1073" s="25" t="s">
        <v>2318</v>
      </c>
      <c r="E1073" s="43">
        <v>0</v>
      </c>
      <c r="F1073" s="15">
        <v>762.3</v>
      </c>
      <c r="G1073" s="3">
        <f t="shared" si="82"/>
        <v>0</v>
      </c>
      <c r="H1073" s="48" t="str">
        <f t="shared" si="83"/>
        <v/>
      </c>
      <c r="I1073" s="48" t="e">
        <f>IF(M1073&lt;&gt;M1074,COUNTA($G$2:G1073),NA())</f>
        <v>#N/A</v>
      </c>
      <c r="J1073" s="55">
        <f t="shared" si="84"/>
        <v>0</v>
      </c>
      <c r="K1073" s="56">
        <f t="shared" si="86"/>
        <v>1.0000000000000009</v>
      </c>
      <c r="L1073" s="47"/>
      <c r="M1073" s="11" t="str">
        <f t="shared" si="85"/>
        <v>C</v>
      </c>
    </row>
    <row r="1074" spans="1:13" x14ac:dyDescent="0.3">
      <c r="A1074" s="23" t="s">
        <v>99</v>
      </c>
      <c r="B1074" s="28" t="s">
        <v>1260</v>
      </c>
      <c r="C1074" s="25" t="s">
        <v>2328</v>
      </c>
      <c r="D1074" s="25" t="s">
        <v>2316</v>
      </c>
      <c r="E1074" s="43">
        <v>0</v>
      </c>
      <c r="F1074" s="15">
        <v>550.33000000000004</v>
      </c>
      <c r="G1074" s="3">
        <f t="shared" si="82"/>
        <v>0</v>
      </c>
      <c r="H1074" s="48" t="str">
        <f t="shared" si="83"/>
        <v/>
      </c>
      <c r="I1074" s="48" t="e">
        <f>IF(M1074&lt;&gt;M1075,COUNTA($G$2:G1074),NA())</f>
        <v>#N/A</v>
      </c>
      <c r="J1074" s="55">
        <f t="shared" si="84"/>
        <v>0</v>
      </c>
      <c r="K1074" s="56">
        <f t="shared" si="86"/>
        <v>1.0000000000000009</v>
      </c>
      <c r="L1074" s="47"/>
      <c r="M1074" s="11" t="str">
        <f t="shared" si="85"/>
        <v>C</v>
      </c>
    </row>
    <row r="1075" spans="1:13" x14ac:dyDescent="0.3">
      <c r="A1075" s="23" t="s">
        <v>100</v>
      </c>
      <c r="B1075" s="28" t="s">
        <v>1261</v>
      </c>
      <c r="C1075" s="25" t="s">
        <v>2326</v>
      </c>
      <c r="D1075" s="25" t="s">
        <v>2316</v>
      </c>
      <c r="E1075" s="43">
        <v>0</v>
      </c>
      <c r="F1075" s="15">
        <v>7.51</v>
      </c>
      <c r="G1075" s="3">
        <f t="shared" si="82"/>
        <v>0</v>
      </c>
      <c r="H1075" s="48" t="str">
        <f t="shared" si="83"/>
        <v/>
      </c>
      <c r="I1075" s="48" t="e">
        <f>IF(M1075&lt;&gt;M1076,COUNTA($G$2:G1075),NA())</f>
        <v>#N/A</v>
      </c>
      <c r="J1075" s="55">
        <f t="shared" si="84"/>
        <v>0</v>
      </c>
      <c r="K1075" s="56">
        <f t="shared" si="86"/>
        <v>1.0000000000000009</v>
      </c>
      <c r="L1075" s="47"/>
      <c r="M1075" s="11" t="str">
        <f t="shared" si="85"/>
        <v>C</v>
      </c>
    </row>
    <row r="1076" spans="1:13" x14ac:dyDescent="0.3">
      <c r="A1076" s="23" t="s">
        <v>101</v>
      </c>
      <c r="B1076" s="28" t="s">
        <v>1262</v>
      </c>
      <c r="C1076" s="25" t="s">
        <v>2319</v>
      </c>
      <c r="D1076" s="25" t="s">
        <v>2316</v>
      </c>
      <c r="E1076" s="43">
        <v>0</v>
      </c>
      <c r="F1076" s="15">
        <v>116.74</v>
      </c>
      <c r="G1076" s="3">
        <f t="shared" si="82"/>
        <v>0</v>
      </c>
      <c r="H1076" s="48" t="str">
        <f t="shared" si="83"/>
        <v/>
      </c>
      <c r="I1076" s="48" t="e">
        <f>IF(M1076&lt;&gt;M1077,COUNTA($G$2:G1076),NA())</f>
        <v>#N/A</v>
      </c>
      <c r="J1076" s="55">
        <f t="shared" si="84"/>
        <v>0</v>
      </c>
      <c r="K1076" s="56">
        <f t="shared" si="86"/>
        <v>1.0000000000000009</v>
      </c>
      <c r="L1076" s="47"/>
      <c r="M1076" s="11" t="str">
        <f t="shared" si="85"/>
        <v>C</v>
      </c>
    </row>
    <row r="1077" spans="1:13" x14ac:dyDescent="0.3">
      <c r="A1077" s="23" t="s">
        <v>102</v>
      </c>
      <c r="B1077" s="28" t="s">
        <v>1263</v>
      </c>
      <c r="C1077" s="25" t="s">
        <v>2339</v>
      </c>
      <c r="D1077" s="25" t="s">
        <v>2316</v>
      </c>
      <c r="E1077" s="43">
        <v>0</v>
      </c>
      <c r="F1077" s="15">
        <v>110.27</v>
      </c>
      <c r="G1077" s="3">
        <f t="shared" si="82"/>
        <v>0</v>
      </c>
      <c r="H1077" s="48" t="str">
        <f t="shared" si="83"/>
        <v/>
      </c>
      <c r="I1077" s="48" t="e">
        <f>IF(M1077&lt;&gt;M1078,COUNTA($G$2:G1077),NA())</f>
        <v>#N/A</v>
      </c>
      <c r="J1077" s="55">
        <f t="shared" si="84"/>
        <v>0</v>
      </c>
      <c r="K1077" s="56">
        <f t="shared" si="86"/>
        <v>1.0000000000000009</v>
      </c>
      <c r="L1077" s="47"/>
      <c r="M1077" s="11" t="str">
        <f t="shared" si="85"/>
        <v>C</v>
      </c>
    </row>
    <row r="1078" spans="1:13" x14ac:dyDescent="0.3">
      <c r="A1078" s="23" t="s">
        <v>103</v>
      </c>
      <c r="B1078" s="28" t="s">
        <v>1264</v>
      </c>
      <c r="C1078" s="25" t="s">
        <v>2340</v>
      </c>
      <c r="D1078" s="25" t="s">
        <v>2316</v>
      </c>
      <c r="E1078" s="43">
        <v>0</v>
      </c>
      <c r="F1078" s="15">
        <v>4.33</v>
      </c>
      <c r="G1078" s="3">
        <f t="shared" si="82"/>
        <v>0</v>
      </c>
      <c r="H1078" s="48" t="str">
        <f t="shared" si="83"/>
        <v/>
      </c>
      <c r="I1078" s="48" t="e">
        <f>IF(M1078&lt;&gt;M1079,COUNTA($G$2:G1078),NA())</f>
        <v>#N/A</v>
      </c>
      <c r="J1078" s="55">
        <f t="shared" si="84"/>
        <v>0</v>
      </c>
      <c r="K1078" s="56">
        <f t="shared" si="86"/>
        <v>1.0000000000000009</v>
      </c>
      <c r="L1078" s="47"/>
      <c r="M1078" s="11" t="str">
        <f t="shared" si="85"/>
        <v>C</v>
      </c>
    </row>
    <row r="1079" spans="1:13" x14ac:dyDescent="0.3">
      <c r="A1079" s="23" t="s">
        <v>104</v>
      </c>
      <c r="B1079" s="28" t="s">
        <v>1265</v>
      </c>
      <c r="C1079" s="25" t="s">
        <v>2340</v>
      </c>
      <c r="D1079" s="25" t="s">
        <v>2316</v>
      </c>
      <c r="E1079" s="43">
        <v>0</v>
      </c>
      <c r="F1079" s="15">
        <v>207.83</v>
      </c>
      <c r="G1079" s="3">
        <f t="shared" si="82"/>
        <v>0</v>
      </c>
      <c r="H1079" s="48" t="str">
        <f t="shared" si="83"/>
        <v/>
      </c>
      <c r="I1079" s="48" t="e">
        <f>IF(M1079&lt;&gt;M1080,COUNTA($G$2:G1079),NA())</f>
        <v>#N/A</v>
      </c>
      <c r="J1079" s="55">
        <f t="shared" si="84"/>
        <v>0</v>
      </c>
      <c r="K1079" s="56">
        <f t="shared" si="86"/>
        <v>1.0000000000000009</v>
      </c>
      <c r="L1079" s="47"/>
      <c r="M1079" s="11" t="str">
        <f t="shared" si="85"/>
        <v>C</v>
      </c>
    </row>
    <row r="1080" spans="1:13" x14ac:dyDescent="0.3">
      <c r="A1080" s="23" t="s">
        <v>105</v>
      </c>
      <c r="B1080" s="28" t="s">
        <v>1266</v>
      </c>
      <c r="C1080" s="25" t="s">
        <v>2319</v>
      </c>
      <c r="D1080" s="25" t="s">
        <v>2316</v>
      </c>
      <c r="E1080" s="43">
        <v>0</v>
      </c>
      <c r="F1080" s="15">
        <v>416.23</v>
      </c>
      <c r="G1080" s="3">
        <f t="shared" si="82"/>
        <v>0</v>
      </c>
      <c r="H1080" s="48" t="str">
        <f t="shared" si="83"/>
        <v/>
      </c>
      <c r="I1080" s="48" t="e">
        <f>IF(M1080&lt;&gt;M1081,COUNTA($G$2:G1080),NA())</f>
        <v>#N/A</v>
      </c>
      <c r="J1080" s="55">
        <f t="shared" si="84"/>
        <v>0</v>
      </c>
      <c r="K1080" s="56">
        <f t="shared" si="86"/>
        <v>1.0000000000000009</v>
      </c>
      <c r="L1080" s="47"/>
      <c r="M1080" s="11" t="str">
        <f t="shared" si="85"/>
        <v>C</v>
      </c>
    </row>
    <row r="1081" spans="1:13" x14ac:dyDescent="0.3">
      <c r="A1081" s="23" t="s">
        <v>2365</v>
      </c>
      <c r="B1081" s="28" t="s">
        <v>2366</v>
      </c>
      <c r="C1081" s="25" t="s">
        <v>2339</v>
      </c>
      <c r="D1081" s="25" t="s">
        <v>2316</v>
      </c>
      <c r="E1081" s="43">
        <v>0</v>
      </c>
      <c r="F1081" s="15">
        <v>44.09</v>
      </c>
      <c r="G1081" s="3">
        <f t="shared" si="82"/>
        <v>0</v>
      </c>
      <c r="H1081" s="48" t="str">
        <f t="shared" si="83"/>
        <v/>
      </c>
      <c r="I1081" s="48" t="e">
        <f>IF(M1081&lt;&gt;M1082,COUNTA($G$2:G1081),NA())</f>
        <v>#N/A</v>
      </c>
      <c r="J1081" s="55">
        <f t="shared" si="84"/>
        <v>0</v>
      </c>
      <c r="K1081" s="56">
        <f t="shared" si="86"/>
        <v>1.0000000000000009</v>
      </c>
      <c r="L1081" s="47"/>
      <c r="M1081" s="11" t="str">
        <f t="shared" si="85"/>
        <v>C</v>
      </c>
    </row>
    <row r="1082" spans="1:13" x14ac:dyDescent="0.3">
      <c r="A1082" s="23" t="s">
        <v>111</v>
      </c>
      <c r="B1082" s="28" t="s">
        <v>1272</v>
      </c>
      <c r="C1082" s="25" t="s">
        <v>2323</v>
      </c>
      <c r="D1082" s="25" t="s">
        <v>2316</v>
      </c>
      <c r="E1082" s="43">
        <v>0</v>
      </c>
      <c r="F1082" s="15">
        <v>19.97</v>
      </c>
      <c r="G1082" s="3">
        <f t="shared" si="82"/>
        <v>0</v>
      </c>
      <c r="H1082" s="48" t="str">
        <f t="shared" si="83"/>
        <v/>
      </c>
      <c r="I1082" s="48" t="e">
        <f>IF(M1082&lt;&gt;M1083,COUNTA($G$2:G1082),NA())</f>
        <v>#N/A</v>
      </c>
      <c r="J1082" s="55">
        <f t="shared" si="84"/>
        <v>0</v>
      </c>
      <c r="K1082" s="56">
        <f t="shared" si="86"/>
        <v>1.0000000000000009</v>
      </c>
      <c r="L1082" s="47"/>
      <c r="M1082" s="11" t="str">
        <f t="shared" si="85"/>
        <v>C</v>
      </c>
    </row>
    <row r="1083" spans="1:13" x14ac:dyDescent="0.3">
      <c r="A1083" s="23" t="s">
        <v>112</v>
      </c>
      <c r="B1083" s="28" t="s">
        <v>1273</v>
      </c>
      <c r="C1083" s="25" t="s">
        <v>2329</v>
      </c>
      <c r="D1083" s="25" t="s">
        <v>2316</v>
      </c>
      <c r="E1083" s="43">
        <v>0</v>
      </c>
      <c r="F1083" s="15">
        <v>21.28</v>
      </c>
      <c r="G1083" s="3">
        <f t="shared" si="82"/>
        <v>0</v>
      </c>
      <c r="H1083" s="48" t="str">
        <f t="shared" si="83"/>
        <v/>
      </c>
      <c r="I1083" s="48" t="e">
        <f>IF(M1083&lt;&gt;M1084,COUNTA($G$2:G1083),NA())</f>
        <v>#N/A</v>
      </c>
      <c r="J1083" s="55">
        <f t="shared" si="84"/>
        <v>0</v>
      </c>
      <c r="K1083" s="56">
        <f t="shared" si="86"/>
        <v>1.0000000000000009</v>
      </c>
      <c r="L1083" s="47"/>
      <c r="M1083" s="11" t="str">
        <f t="shared" si="85"/>
        <v>C</v>
      </c>
    </row>
    <row r="1084" spans="1:13" x14ac:dyDescent="0.3">
      <c r="A1084" s="23" t="s">
        <v>118</v>
      </c>
      <c r="B1084" s="28" t="s">
        <v>1279</v>
      </c>
      <c r="C1084" s="25" t="s">
        <v>2341</v>
      </c>
      <c r="D1084" s="25" t="s">
        <v>2316</v>
      </c>
      <c r="E1084" s="43">
        <v>0</v>
      </c>
      <c r="F1084" s="15">
        <v>28.63</v>
      </c>
      <c r="G1084" s="3">
        <f t="shared" si="82"/>
        <v>0</v>
      </c>
      <c r="H1084" s="48" t="str">
        <f t="shared" si="83"/>
        <v/>
      </c>
      <c r="I1084" s="48" t="e">
        <f>IF(M1084&lt;&gt;M1085,COUNTA($G$2:G1084),NA())</f>
        <v>#N/A</v>
      </c>
      <c r="J1084" s="55">
        <f t="shared" si="84"/>
        <v>0</v>
      </c>
      <c r="K1084" s="56">
        <f t="shared" si="86"/>
        <v>1.0000000000000009</v>
      </c>
      <c r="L1084" s="47"/>
      <c r="M1084" s="11" t="str">
        <f t="shared" si="85"/>
        <v>C</v>
      </c>
    </row>
    <row r="1085" spans="1:13" x14ac:dyDescent="0.3">
      <c r="A1085" s="23" t="s">
        <v>119</v>
      </c>
      <c r="B1085" s="28" t="s">
        <v>1280</v>
      </c>
      <c r="C1085" s="25" t="s">
        <v>2319</v>
      </c>
      <c r="D1085" s="25" t="s">
        <v>2316</v>
      </c>
      <c r="E1085" s="43">
        <v>0</v>
      </c>
      <c r="F1085" s="15">
        <v>238.67</v>
      </c>
      <c r="G1085" s="3">
        <f t="shared" si="82"/>
        <v>0</v>
      </c>
      <c r="H1085" s="48" t="str">
        <f t="shared" si="83"/>
        <v/>
      </c>
      <c r="I1085" s="48" t="e">
        <f>IF(M1085&lt;&gt;M1086,COUNTA($G$2:G1085),NA())</f>
        <v>#N/A</v>
      </c>
      <c r="J1085" s="55">
        <f t="shared" si="84"/>
        <v>0</v>
      </c>
      <c r="K1085" s="56">
        <f t="shared" si="86"/>
        <v>1.0000000000000009</v>
      </c>
      <c r="L1085" s="47"/>
      <c r="M1085" s="11" t="str">
        <f t="shared" si="85"/>
        <v>C</v>
      </c>
    </row>
    <row r="1086" spans="1:13" x14ac:dyDescent="0.3">
      <c r="A1086" s="23" t="s">
        <v>140</v>
      </c>
      <c r="B1086" s="29" t="s">
        <v>1301</v>
      </c>
      <c r="C1086" s="25" t="s">
        <v>2344</v>
      </c>
      <c r="D1086" s="25" t="s">
        <v>2316</v>
      </c>
      <c r="E1086" s="43">
        <v>0</v>
      </c>
      <c r="F1086" s="15">
        <v>22.68</v>
      </c>
      <c r="G1086" s="3">
        <f t="shared" si="82"/>
        <v>0</v>
      </c>
      <c r="H1086" s="48" t="str">
        <f t="shared" si="83"/>
        <v/>
      </c>
      <c r="I1086" s="48" t="e">
        <f>IF(M1086&lt;&gt;M1087,COUNTA($G$2:G1086),NA())</f>
        <v>#N/A</v>
      </c>
      <c r="J1086" s="55">
        <f t="shared" si="84"/>
        <v>0</v>
      </c>
      <c r="K1086" s="56">
        <f t="shared" si="86"/>
        <v>1.0000000000000009</v>
      </c>
      <c r="L1086" s="47"/>
      <c r="M1086" s="11" t="str">
        <f t="shared" si="85"/>
        <v>C</v>
      </c>
    </row>
    <row r="1087" spans="1:13" x14ac:dyDescent="0.3">
      <c r="A1087" s="23" t="s">
        <v>143</v>
      </c>
      <c r="B1087" s="28" t="s">
        <v>1304</v>
      </c>
      <c r="C1087" s="25" t="s">
        <v>2319</v>
      </c>
      <c r="D1087" s="25" t="s">
        <v>2318</v>
      </c>
      <c r="E1087" s="43">
        <v>0</v>
      </c>
      <c r="F1087" s="15">
        <v>562.65</v>
      </c>
      <c r="G1087" s="3">
        <f t="shared" si="82"/>
        <v>0</v>
      </c>
      <c r="H1087" s="48" t="str">
        <f t="shared" si="83"/>
        <v/>
      </c>
      <c r="I1087" s="48" t="e">
        <f>IF(M1087&lt;&gt;M1088,COUNTA($G$2:G1087),NA())</f>
        <v>#N/A</v>
      </c>
      <c r="J1087" s="55">
        <f t="shared" si="84"/>
        <v>0</v>
      </c>
      <c r="K1087" s="56">
        <f t="shared" si="86"/>
        <v>1.0000000000000009</v>
      </c>
      <c r="L1087" s="47"/>
      <c r="M1087" s="11" t="str">
        <f t="shared" si="85"/>
        <v>C</v>
      </c>
    </row>
    <row r="1088" spans="1:13" x14ac:dyDescent="0.3">
      <c r="A1088" s="23" t="s">
        <v>151</v>
      </c>
      <c r="B1088" s="28" t="s">
        <v>1312</v>
      </c>
      <c r="C1088" s="25" t="s">
        <v>2333</v>
      </c>
      <c r="D1088" s="25" t="s">
        <v>2318</v>
      </c>
      <c r="E1088" s="43">
        <v>0</v>
      </c>
      <c r="F1088" s="15">
        <v>408.37</v>
      </c>
      <c r="G1088" s="3">
        <f t="shared" si="82"/>
        <v>0</v>
      </c>
      <c r="H1088" s="48" t="str">
        <f t="shared" si="83"/>
        <v/>
      </c>
      <c r="I1088" s="48" t="e">
        <f>IF(M1088&lt;&gt;M1089,COUNTA($G$2:G1088),NA())</f>
        <v>#N/A</v>
      </c>
      <c r="J1088" s="55">
        <f t="shared" si="84"/>
        <v>0</v>
      </c>
      <c r="K1088" s="56">
        <f t="shared" si="86"/>
        <v>1.0000000000000009</v>
      </c>
      <c r="L1088" s="47"/>
      <c r="M1088" s="11" t="str">
        <f t="shared" si="85"/>
        <v>C</v>
      </c>
    </row>
    <row r="1089" spans="1:13" x14ac:dyDescent="0.3">
      <c r="A1089" s="23" t="s">
        <v>153</v>
      </c>
      <c r="B1089" s="28" t="s">
        <v>1314</v>
      </c>
      <c r="C1089" s="25" t="s">
        <v>2330</v>
      </c>
      <c r="D1089" s="25" t="s">
        <v>2316</v>
      </c>
      <c r="E1089" s="43">
        <v>0</v>
      </c>
      <c r="F1089" s="15">
        <v>60.8</v>
      </c>
      <c r="G1089" s="3">
        <f t="shared" si="82"/>
        <v>0</v>
      </c>
      <c r="H1089" s="48" t="str">
        <f t="shared" si="83"/>
        <v/>
      </c>
      <c r="I1089" s="48" t="e">
        <f>IF(M1089&lt;&gt;M1090,COUNTA($G$2:G1089),NA())</f>
        <v>#N/A</v>
      </c>
      <c r="J1089" s="55">
        <f t="shared" si="84"/>
        <v>0</v>
      </c>
      <c r="K1089" s="56">
        <f t="shared" si="86"/>
        <v>1.0000000000000009</v>
      </c>
      <c r="L1089" s="47"/>
      <c r="M1089" s="11" t="str">
        <f t="shared" si="85"/>
        <v>C</v>
      </c>
    </row>
    <row r="1090" spans="1:13" x14ac:dyDescent="0.3">
      <c r="A1090" s="23" t="s">
        <v>159</v>
      </c>
      <c r="B1090" s="28" t="s">
        <v>1320</v>
      </c>
      <c r="C1090" s="25" t="s">
        <v>2330</v>
      </c>
      <c r="D1090" s="25" t="s">
        <v>2316</v>
      </c>
      <c r="E1090" s="43">
        <v>0</v>
      </c>
      <c r="F1090" s="15">
        <v>1665.31</v>
      </c>
      <c r="G1090" s="3">
        <f t="shared" ref="G1090:G1153" si="87">E1090*F1090</f>
        <v>0</v>
      </c>
      <c r="H1090" s="48" t="str">
        <f t="shared" si="83"/>
        <v/>
      </c>
      <c r="I1090" s="48" t="e">
        <f>IF(M1090&lt;&gt;M1091,COUNTA($G$2:G1090),NA())</f>
        <v>#N/A</v>
      </c>
      <c r="J1090" s="55">
        <f t="shared" si="84"/>
        <v>0</v>
      </c>
      <c r="K1090" s="56">
        <f t="shared" si="86"/>
        <v>1.0000000000000009</v>
      </c>
      <c r="L1090" s="47"/>
      <c r="M1090" s="11" t="str">
        <f t="shared" si="85"/>
        <v>C</v>
      </c>
    </row>
    <row r="1091" spans="1:13" x14ac:dyDescent="0.3">
      <c r="A1091" s="23" t="s">
        <v>163</v>
      </c>
      <c r="B1091" s="28" t="s">
        <v>1324</v>
      </c>
      <c r="C1091" s="25" t="s">
        <v>2340</v>
      </c>
      <c r="D1091" s="25" t="s">
        <v>2316</v>
      </c>
      <c r="E1091" s="43">
        <v>0</v>
      </c>
      <c r="F1091" s="15">
        <v>12.69</v>
      </c>
      <c r="G1091" s="3">
        <f t="shared" si="87"/>
        <v>0</v>
      </c>
      <c r="H1091" s="48" t="str">
        <f t="shared" ref="H1091:H1154" si="88">IFERROR(I1091,"")</f>
        <v/>
      </c>
      <c r="I1091" s="48" t="e">
        <f>IF(M1091&lt;&gt;M1092,COUNTA($G$2:G1091),NA())</f>
        <v>#N/A</v>
      </c>
      <c r="J1091" s="55">
        <f t="shared" ref="J1091:J1154" si="89">G1091/$U$2</f>
        <v>0</v>
      </c>
      <c r="K1091" s="56">
        <f t="shared" si="86"/>
        <v>1.0000000000000009</v>
      </c>
      <c r="L1091" s="47"/>
      <c r="M1091" s="11" t="str">
        <f t="shared" ref="M1091:M1154" si="90">VLOOKUP(G1091,$P$2:$R$4,2,TRUE)</f>
        <v>C</v>
      </c>
    </row>
    <row r="1092" spans="1:13" x14ac:dyDescent="0.3">
      <c r="A1092" s="23" t="s">
        <v>166</v>
      </c>
      <c r="B1092" s="28" t="s">
        <v>1327</v>
      </c>
      <c r="C1092" s="25" t="s">
        <v>2340</v>
      </c>
      <c r="D1092" s="25" t="s">
        <v>2316</v>
      </c>
      <c r="E1092" s="43">
        <v>0</v>
      </c>
      <c r="F1092" s="15">
        <v>12.7</v>
      </c>
      <c r="G1092" s="3">
        <f t="shared" si="87"/>
        <v>0</v>
      </c>
      <c r="H1092" s="48" t="str">
        <f t="shared" si="88"/>
        <v/>
      </c>
      <c r="I1092" s="48" t="e">
        <f>IF(M1092&lt;&gt;M1093,COUNTA($G$2:G1092),NA())</f>
        <v>#N/A</v>
      </c>
      <c r="J1092" s="55">
        <f t="shared" si="89"/>
        <v>0</v>
      </c>
      <c r="K1092" s="56">
        <f t="shared" ref="K1092:K1155" si="91">K1091+J1092</f>
        <v>1.0000000000000009</v>
      </c>
      <c r="L1092" s="47"/>
      <c r="M1092" s="11" t="str">
        <f t="shared" si="90"/>
        <v>C</v>
      </c>
    </row>
    <row r="1093" spans="1:13" x14ac:dyDescent="0.3">
      <c r="A1093" s="23" t="s">
        <v>173</v>
      </c>
      <c r="B1093" s="28" t="s">
        <v>1334</v>
      </c>
      <c r="C1093" s="25" t="s">
        <v>2340</v>
      </c>
      <c r="D1093" s="25" t="s">
        <v>2316</v>
      </c>
      <c r="E1093" s="43">
        <v>0</v>
      </c>
      <c r="F1093" s="15">
        <v>147.02000000000001</v>
      </c>
      <c r="G1093" s="3">
        <f t="shared" si="87"/>
        <v>0</v>
      </c>
      <c r="H1093" s="48" t="str">
        <f t="shared" si="88"/>
        <v/>
      </c>
      <c r="I1093" s="48" t="e">
        <f>IF(M1093&lt;&gt;M1094,COUNTA($G$2:G1093),NA())</f>
        <v>#N/A</v>
      </c>
      <c r="J1093" s="55">
        <f t="shared" si="89"/>
        <v>0</v>
      </c>
      <c r="K1093" s="56">
        <f t="shared" si="91"/>
        <v>1.0000000000000009</v>
      </c>
      <c r="L1093" s="47"/>
      <c r="M1093" s="11" t="str">
        <f t="shared" si="90"/>
        <v>C</v>
      </c>
    </row>
    <row r="1094" spans="1:13" x14ac:dyDescent="0.3">
      <c r="A1094" s="23" t="s">
        <v>176</v>
      </c>
      <c r="B1094" s="28" t="s">
        <v>1337</v>
      </c>
      <c r="C1094" s="25" t="s">
        <v>2319</v>
      </c>
      <c r="D1094" s="25" t="s">
        <v>2316</v>
      </c>
      <c r="E1094" s="43">
        <v>0</v>
      </c>
      <c r="F1094" s="15">
        <v>156.38</v>
      </c>
      <c r="G1094" s="3">
        <f t="shared" si="87"/>
        <v>0</v>
      </c>
      <c r="H1094" s="48" t="str">
        <f t="shared" si="88"/>
        <v/>
      </c>
      <c r="I1094" s="48" t="e">
        <f>IF(M1094&lt;&gt;M1095,COUNTA($G$2:G1094),NA())</f>
        <v>#N/A</v>
      </c>
      <c r="J1094" s="55">
        <f t="shared" si="89"/>
        <v>0</v>
      </c>
      <c r="K1094" s="56">
        <f t="shared" si="91"/>
        <v>1.0000000000000009</v>
      </c>
      <c r="L1094" s="47"/>
      <c r="M1094" s="11" t="str">
        <f t="shared" si="90"/>
        <v>C</v>
      </c>
    </row>
    <row r="1095" spans="1:13" x14ac:dyDescent="0.3">
      <c r="A1095" s="23" t="s">
        <v>178</v>
      </c>
      <c r="B1095" s="28" t="s">
        <v>1339</v>
      </c>
      <c r="C1095" s="25" t="s">
        <v>2319</v>
      </c>
      <c r="D1095" s="25" t="s">
        <v>2316</v>
      </c>
      <c r="E1095" s="43">
        <v>0</v>
      </c>
      <c r="F1095" s="15">
        <v>7.93</v>
      </c>
      <c r="G1095" s="3">
        <f t="shared" si="87"/>
        <v>0</v>
      </c>
      <c r="H1095" s="48" t="str">
        <f t="shared" si="88"/>
        <v/>
      </c>
      <c r="I1095" s="48" t="e">
        <f>IF(M1095&lt;&gt;M1096,COUNTA($G$2:G1095),NA())</f>
        <v>#N/A</v>
      </c>
      <c r="J1095" s="55">
        <f t="shared" si="89"/>
        <v>0</v>
      </c>
      <c r="K1095" s="56">
        <f t="shared" si="91"/>
        <v>1.0000000000000009</v>
      </c>
      <c r="L1095" s="47"/>
      <c r="M1095" s="11" t="str">
        <f t="shared" si="90"/>
        <v>C</v>
      </c>
    </row>
    <row r="1096" spans="1:13" x14ac:dyDescent="0.3">
      <c r="A1096" s="23" t="s">
        <v>185</v>
      </c>
      <c r="B1096" s="28" t="s">
        <v>1346</v>
      </c>
      <c r="C1096" s="25" t="s">
        <v>2340</v>
      </c>
      <c r="D1096" s="25" t="s">
        <v>2316</v>
      </c>
      <c r="E1096" s="43">
        <v>0</v>
      </c>
      <c r="F1096" s="15">
        <v>38.04</v>
      </c>
      <c r="G1096" s="3">
        <f t="shared" si="87"/>
        <v>0</v>
      </c>
      <c r="H1096" s="48" t="str">
        <f t="shared" si="88"/>
        <v/>
      </c>
      <c r="I1096" s="48" t="e">
        <f>IF(M1096&lt;&gt;M1097,COUNTA($G$2:G1096),NA())</f>
        <v>#N/A</v>
      </c>
      <c r="J1096" s="55">
        <f t="shared" si="89"/>
        <v>0</v>
      </c>
      <c r="K1096" s="56">
        <f t="shared" si="91"/>
        <v>1.0000000000000009</v>
      </c>
      <c r="L1096" s="47"/>
      <c r="M1096" s="11" t="str">
        <f t="shared" si="90"/>
        <v>C</v>
      </c>
    </row>
    <row r="1097" spans="1:13" x14ac:dyDescent="0.3">
      <c r="A1097" s="23" t="s">
        <v>187</v>
      </c>
      <c r="B1097" s="28" t="s">
        <v>1348</v>
      </c>
      <c r="C1097" s="25" t="s">
        <v>2333</v>
      </c>
      <c r="D1097" s="25" t="s">
        <v>2318</v>
      </c>
      <c r="E1097" s="43">
        <v>0</v>
      </c>
      <c r="F1097" s="15">
        <v>90.75</v>
      </c>
      <c r="G1097" s="3">
        <f t="shared" si="87"/>
        <v>0</v>
      </c>
      <c r="H1097" s="48" t="str">
        <f t="shared" si="88"/>
        <v/>
      </c>
      <c r="I1097" s="48" t="e">
        <f>IF(M1097&lt;&gt;M1098,COUNTA($G$2:G1097),NA())</f>
        <v>#N/A</v>
      </c>
      <c r="J1097" s="55">
        <f t="shared" si="89"/>
        <v>0</v>
      </c>
      <c r="K1097" s="56">
        <f t="shared" si="91"/>
        <v>1.0000000000000009</v>
      </c>
      <c r="L1097" s="47"/>
      <c r="M1097" s="11" t="str">
        <f t="shared" si="90"/>
        <v>C</v>
      </c>
    </row>
    <row r="1098" spans="1:13" x14ac:dyDescent="0.3">
      <c r="A1098" s="23" t="s">
        <v>189</v>
      </c>
      <c r="B1098" s="28" t="s">
        <v>1350</v>
      </c>
      <c r="C1098" s="25" t="s">
        <v>2333</v>
      </c>
      <c r="D1098" s="25" t="s">
        <v>2318</v>
      </c>
      <c r="E1098" s="43">
        <v>0</v>
      </c>
      <c r="F1098" s="15">
        <v>835.81</v>
      </c>
      <c r="G1098" s="3">
        <f t="shared" si="87"/>
        <v>0</v>
      </c>
      <c r="H1098" s="48" t="str">
        <f t="shared" si="88"/>
        <v/>
      </c>
      <c r="I1098" s="48" t="e">
        <f>IF(M1098&lt;&gt;M1099,COUNTA($G$2:G1098),NA())</f>
        <v>#N/A</v>
      </c>
      <c r="J1098" s="55">
        <f t="shared" si="89"/>
        <v>0</v>
      </c>
      <c r="K1098" s="56">
        <f t="shared" si="91"/>
        <v>1.0000000000000009</v>
      </c>
      <c r="L1098" s="47"/>
      <c r="M1098" s="11" t="str">
        <f t="shared" si="90"/>
        <v>C</v>
      </c>
    </row>
    <row r="1099" spans="1:13" x14ac:dyDescent="0.3">
      <c r="A1099" s="23" t="s">
        <v>205</v>
      </c>
      <c r="B1099" s="28" t="s">
        <v>1365</v>
      </c>
      <c r="C1099" s="25" t="s">
        <v>2333</v>
      </c>
      <c r="D1099" s="25" t="s">
        <v>2318</v>
      </c>
      <c r="E1099" s="43">
        <v>0</v>
      </c>
      <c r="F1099" s="15">
        <v>117.97</v>
      </c>
      <c r="G1099" s="3">
        <f t="shared" si="87"/>
        <v>0</v>
      </c>
      <c r="H1099" s="48" t="str">
        <f t="shared" si="88"/>
        <v/>
      </c>
      <c r="I1099" s="48" t="e">
        <f>IF(M1099&lt;&gt;M1100,COUNTA($G$2:G1099),NA())</f>
        <v>#N/A</v>
      </c>
      <c r="J1099" s="55">
        <f t="shared" si="89"/>
        <v>0</v>
      </c>
      <c r="K1099" s="56">
        <f t="shared" si="91"/>
        <v>1.0000000000000009</v>
      </c>
      <c r="L1099" s="47"/>
      <c r="M1099" s="11" t="str">
        <f t="shared" si="90"/>
        <v>C</v>
      </c>
    </row>
    <row r="1100" spans="1:13" x14ac:dyDescent="0.3">
      <c r="A1100" s="23" t="s">
        <v>206</v>
      </c>
      <c r="B1100" s="28" t="s">
        <v>1366</v>
      </c>
      <c r="C1100" s="25" t="s">
        <v>2319</v>
      </c>
      <c r="D1100" s="25" t="s">
        <v>2316</v>
      </c>
      <c r="E1100" s="43">
        <v>0</v>
      </c>
      <c r="F1100" s="15">
        <v>23.37</v>
      </c>
      <c r="G1100" s="3">
        <f t="shared" si="87"/>
        <v>0</v>
      </c>
      <c r="H1100" s="48" t="str">
        <f t="shared" si="88"/>
        <v/>
      </c>
      <c r="I1100" s="48" t="e">
        <f>IF(M1100&lt;&gt;M1101,COUNTA($G$2:G1100),NA())</f>
        <v>#N/A</v>
      </c>
      <c r="J1100" s="55">
        <f t="shared" si="89"/>
        <v>0</v>
      </c>
      <c r="K1100" s="56">
        <f t="shared" si="91"/>
        <v>1.0000000000000009</v>
      </c>
      <c r="L1100" s="47"/>
      <c r="M1100" s="11" t="str">
        <f t="shared" si="90"/>
        <v>C</v>
      </c>
    </row>
    <row r="1101" spans="1:13" x14ac:dyDescent="0.3">
      <c r="A1101" s="23" t="s">
        <v>222</v>
      </c>
      <c r="B1101" s="28" t="s">
        <v>1382</v>
      </c>
      <c r="C1101" s="25" t="s">
        <v>2340</v>
      </c>
      <c r="D1101" s="25" t="s">
        <v>2316</v>
      </c>
      <c r="E1101" s="43">
        <v>0</v>
      </c>
      <c r="F1101" s="15">
        <v>29.87</v>
      </c>
      <c r="G1101" s="3">
        <f t="shared" si="87"/>
        <v>0</v>
      </c>
      <c r="H1101" s="48" t="str">
        <f t="shared" si="88"/>
        <v/>
      </c>
      <c r="I1101" s="48" t="e">
        <f>IF(M1101&lt;&gt;M1102,COUNTA($G$2:G1101),NA())</f>
        <v>#N/A</v>
      </c>
      <c r="J1101" s="55">
        <f t="shared" si="89"/>
        <v>0</v>
      </c>
      <c r="K1101" s="56">
        <f t="shared" si="91"/>
        <v>1.0000000000000009</v>
      </c>
      <c r="L1101" s="47"/>
      <c r="M1101" s="11" t="str">
        <f t="shared" si="90"/>
        <v>C</v>
      </c>
    </row>
    <row r="1102" spans="1:13" x14ac:dyDescent="0.3">
      <c r="A1102" s="23" t="s">
        <v>224</v>
      </c>
      <c r="B1102" s="28" t="s">
        <v>1384</v>
      </c>
      <c r="C1102" s="25" t="s">
        <v>2323</v>
      </c>
      <c r="D1102" s="25" t="s">
        <v>2316</v>
      </c>
      <c r="E1102" s="43">
        <v>0</v>
      </c>
      <c r="F1102" s="15">
        <v>67.02</v>
      </c>
      <c r="G1102" s="3">
        <f t="shared" si="87"/>
        <v>0</v>
      </c>
      <c r="H1102" s="48" t="str">
        <f t="shared" si="88"/>
        <v/>
      </c>
      <c r="I1102" s="48" t="e">
        <f>IF(M1102&lt;&gt;M1103,COUNTA($G$2:G1102),NA())</f>
        <v>#N/A</v>
      </c>
      <c r="J1102" s="55">
        <f t="shared" si="89"/>
        <v>0</v>
      </c>
      <c r="K1102" s="56">
        <f t="shared" si="91"/>
        <v>1.0000000000000009</v>
      </c>
      <c r="L1102" s="47"/>
      <c r="M1102" s="11" t="str">
        <f t="shared" si="90"/>
        <v>C</v>
      </c>
    </row>
    <row r="1103" spans="1:13" x14ac:dyDescent="0.3">
      <c r="A1103" s="23" t="s">
        <v>261</v>
      </c>
      <c r="B1103" s="28" t="s">
        <v>1421</v>
      </c>
      <c r="C1103" s="25" t="s">
        <v>2339</v>
      </c>
      <c r="D1103" s="25" t="s">
        <v>2316</v>
      </c>
      <c r="E1103" s="43">
        <v>0</v>
      </c>
      <c r="F1103" s="15">
        <v>622.33000000000004</v>
      </c>
      <c r="G1103" s="3">
        <f t="shared" si="87"/>
        <v>0</v>
      </c>
      <c r="H1103" s="48" t="str">
        <f t="shared" si="88"/>
        <v/>
      </c>
      <c r="I1103" s="48" t="e">
        <f>IF(M1103&lt;&gt;M1104,COUNTA($G$2:G1103),NA())</f>
        <v>#N/A</v>
      </c>
      <c r="J1103" s="55">
        <f t="shared" si="89"/>
        <v>0</v>
      </c>
      <c r="K1103" s="56">
        <f t="shared" si="91"/>
        <v>1.0000000000000009</v>
      </c>
      <c r="L1103" s="47"/>
      <c r="M1103" s="11" t="str">
        <f t="shared" si="90"/>
        <v>C</v>
      </c>
    </row>
    <row r="1104" spans="1:13" x14ac:dyDescent="0.3">
      <c r="A1104" s="23" t="s">
        <v>273</v>
      </c>
      <c r="B1104" s="28" t="s">
        <v>1433</v>
      </c>
      <c r="C1104" s="25" t="s">
        <v>2319</v>
      </c>
      <c r="D1104" s="25" t="s">
        <v>2316</v>
      </c>
      <c r="E1104" s="43">
        <v>0</v>
      </c>
      <c r="F1104" s="15">
        <v>327.31</v>
      </c>
      <c r="G1104" s="3">
        <f t="shared" si="87"/>
        <v>0</v>
      </c>
      <c r="H1104" s="48" t="str">
        <f t="shared" si="88"/>
        <v/>
      </c>
      <c r="I1104" s="48" t="e">
        <f>IF(M1104&lt;&gt;M1105,COUNTA($G$2:G1104),NA())</f>
        <v>#N/A</v>
      </c>
      <c r="J1104" s="55">
        <f t="shared" si="89"/>
        <v>0</v>
      </c>
      <c r="K1104" s="56">
        <f t="shared" si="91"/>
        <v>1.0000000000000009</v>
      </c>
      <c r="L1104" s="47"/>
      <c r="M1104" s="11" t="str">
        <f t="shared" si="90"/>
        <v>C</v>
      </c>
    </row>
    <row r="1105" spans="1:13" x14ac:dyDescent="0.3">
      <c r="A1105" s="23" t="s">
        <v>288</v>
      </c>
      <c r="B1105" s="28" t="s">
        <v>1448</v>
      </c>
      <c r="C1105" s="25" t="s">
        <v>2346</v>
      </c>
      <c r="D1105" s="25" t="s">
        <v>2316</v>
      </c>
      <c r="E1105" s="43">
        <v>0</v>
      </c>
      <c r="F1105" s="15">
        <v>1963.92</v>
      </c>
      <c r="G1105" s="3">
        <f t="shared" si="87"/>
        <v>0</v>
      </c>
      <c r="H1105" s="48" t="str">
        <f t="shared" si="88"/>
        <v/>
      </c>
      <c r="I1105" s="48" t="e">
        <f>IF(M1105&lt;&gt;M1106,COUNTA($G$2:G1105),NA())</f>
        <v>#N/A</v>
      </c>
      <c r="J1105" s="55">
        <f t="shared" si="89"/>
        <v>0</v>
      </c>
      <c r="K1105" s="56">
        <f t="shared" si="91"/>
        <v>1.0000000000000009</v>
      </c>
      <c r="L1105" s="47"/>
      <c r="M1105" s="11" t="str">
        <f t="shared" si="90"/>
        <v>C</v>
      </c>
    </row>
    <row r="1106" spans="1:13" x14ac:dyDescent="0.3">
      <c r="A1106" s="23" t="s">
        <v>289</v>
      </c>
      <c r="B1106" s="28" t="s">
        <v>1449</v>
      </c>
      <c r="C1106" s="25" t="s">
        <v>2346</v>
      </c>
      <c r="D1106" s="25" t="s">
        <v>2316</v>
      </c>
      <c r="E1106" s="43">
        <v>0</v>
      </c>
      <c r="F1106" s="15">
        <v>1494.29</v>
      </c>
      <c r="G1106" s="3">
        <f t="shared" si="87"/>
        <v>0</v>
      </c>
      <c r="H1106" s="48" t="str">
        <f t="shared" si="88"/>
        <v/>
      </c>
      <c r="I1106" s="48" t="e">
        <f>IF(M1106&lt;&gt;M1107,COUNTA($G$2:G1106),NA())</f>
        <v>#N/A</v>
      </c>
      <c r="J1106" s="55">
        <f t="shared" si="89"/>
        <v>0</v>
      </c>
      <c r="K1106" s="56">
        <f t="shared" si="91"/>
        <v>1.0000000000000009</v>
      </c>
      <c r="L1106" s="47"/>
      <c r="M1106" s="11" t="str">
        <f t="shared" si="90"/>
        <v>C</v>
      </c>
    </row>
    <row r="1107" spans="1:13" x14ac:dyDescent="0.3">
      <c r="A1107" s="23" t="s">
        <v>305</v>
      </c>
      <c r="B1107" s="28" t="s">
        <v>1465</v>
      </c>
      <c r="C1107" s="25" t="s">
        <v>2319</v>
      </c>
      <c r="D1107" s="25" t="s">
        <v>2316</v>
      </c>
      <c r="E1107" s="43">
        <v>0</v>
      </c>
      <c r="F1107" s="15">
        <v>13.21</v>
      </c>
      <c r="G1107" s="3">
        <f t="shared" si="87"/>
        <v>0</v>
      </c>
      <c r="H1107" s="48" t="str">
        <f t="shared" si="88"/>
        <v/>
      </c>
      <c r="I1107" s="48" t="e">
        <f>IF(M1107&lt;&gt;M1108,COUNTA($G$2:G1107),NA())</f>
        <v>#N/A</v>
      </c>
      <c r="J1107" s="55">
        <f t="shared" si="89"/>
        <v>0</v>
      </c>
      <c r="K1107" s="56">
        <f t="shared" si="91"/>
        <v>1.0000000000000009</v>
      </c>
      <c r="L1107" s="47"/>
      <c r="M1107" s="11" t="str">
        <f t="shared" si="90"/>
        <v>C</v>
      </c>
    </row>
    <row r="1108" spans="1:13" x14ac:dyDescent="0.3">
      <c r="A1108" s="23" t="s">
        <v>306</v>
      </c>
      <c r="B1108" s="28" t="s">
        <v>1466</v>
      </c>
      <c r="C1108" s="25" t="s">
        <v>2340</v>
      </c>
      <c r="D1108" s="25" t="s">
        <v>2316</v>
      </c>
      <c r="E1108" s="43">
        <v>0</v>
      </c>
      <c r="F1108" s="15">
        <v>17.95</v>
      </c>
      <c r="G1108" s="3">
        <f t="shared" si="87"/>
        <v>0</v>
      </c>
      <c r="H1108" s="48" t="str">
        <f t="shared" si="88"/>
        <v/>
      </c>
      <c r="I1108" s="48" t="e">
        <f>IF(M1108&lt;&gt;M1109,COUNTA($G$2:G1108),NA())</f>
        <v>#N/A</v>
      </c>
      <c r="J1108" s="55">
        <f t="shared" si="89"/>
        <v>0</v>
      </c>
      <c r="K1108" s="56">
        <f t="shared" si="91"/>
        <v>1.0000000000000009</v>
      </c>
      <c r="L1108" s="47"/>
      <c r="M1108" s="11" t="str">
        <f t="shared" si="90"/>
        <v>C</v>
      </c>
    </row>
    <row r="1109" spans="1:13" x14ac:dyDescent="0.3">
      <c r="A1109" s="23" t="s">
        <v>308</v>
      </c>
      <c r="B1109" s="29" t="s">
        <v>1468</v>
      </c>
      <c r="C1109" s="25" t="s">
        <v>2344</v>
      </c>
      <c r="D1109" s="25" t="s">
        <v>2316</v>
      </c>
      <c r="E1109" s="43">
        <v>0</v>
      </c>
      <c r="F1109" s="15">
        <v>216.29</v>
      </c>
      <c r="G1109" s="3">
        <f t="shared" si="87"/>
        <v>0</v>
      </c>
      <c r="H1109" s="48" t="str">
        <f t="shared" si="88"/>
        <v/>
      </c>
      <c r="I1109" s="48" t="e">
        <f>IF(M1109&lt;&gt;M1110,COUNTA($G$2:G1109),NA())</f>
        <v>#N/A</v>
      </c>
      <c r="J1109" s="55">
        <f t="shared" si="89"/>
        <v>0</v>
      </c>
      <c r="K1109" s="56">
        <f t="shared" si="91"/>
        <v>1.0000000000000009</v>
      </c>
      <c r="L1109" s="47"/>
      <c r="M1109" s="11" t="str">
        <f t="shared" si="90"/>
        <v>C</v>
      </c>
    </row>
    <row r="1110" spans="1:13" x14ac:dyDescent="0.3">
      <c r="A1110" s="23" t="s">
        <v>314</v>
      </c>
      <c r="B1110" s="28" t="s">
        <v>1474</v>
      </c>
      <c r="C1110" s="25" t="s">
        <v>2321</v>
      </c>
      <c r="D1110" s="25" t="s">
        <v>2317</v>
      </c>
      <c r="E1110" s="43">
        <v>0</v>
      </c>
      <c r="F1110" s="15">
        <v>7678.17</v>
      </c>
      <c r="G1110" s="3">
        <f t="shared" si="87"/>
        <v>0</v>
      </c>
      <c r="H1110" s="48" t="str">
        <f t="shared" si="88"/>
        <v/>
      </c>
      <c r="I1110" s="48" t="e">
        <f>IF(M1110&lt;&gt;M1111,COUNTA($G$2:G1110),NA())</f>
        <v>#N/A</v>
      </c>
      <c r="J1110" s="55">
        <f t="shared" si="89"/>
        <v>0</v>
      </c>
      <c r="K1110" s="56">
        <f t="shared" si="91"/>
        <v>1.0000000000000009</v>
      </c>
      <c r="L1110" s="47"/>
      <c r="M1110" s="11" t="str">
        <f t="shared" si="90"/>
        <v>C</v>
      </c>
    </row>
    <row r="1111" spans="1:13" x14ac:dyDescent="0.3">
      <c r="A1111" s="23" t="s">
        <v>343</v>
      </c>
      <c r="B1111" s="28" t="s">
        <v>1503</v>
      </c>
      <c r="C1111" s="25" t="s">
        <v>2335</v>
      </c>
      <c r="D1111" s="25" t="s">
        <v>2317</v>
      </c>
      <c r="E1111" s="43">
        <v>0</v>
      </c>
      <c r="F1111" s="15">
        <v>222.3</v>
      </c>
      <c r="G1111" s="3">
        <f t="shared" si="87"/>
        <v>0</v>
      </c>
      <c r="H1111" s="48" t="str">
        <f t="shared" si="88"/>
        <v/>
      </c>
      <c r="I1111" s="48" t="e">
        <f>IF(M1111&lt;&gt;M1112,COUNTA($G$2:G1111),NA())</f>
        <v>#N/A</v>
      </c>
      <c r="J1111" s="55">
        <f t="shared" si="89"/>
        <v>0</v>
      </c>
      <c r="K1111" s="56">
        <f t="shared" si="91"/>
        <v>1.0000000000000009</v>
      </c>
      <c r="L1111" s="47"/>
      <c r="M1111" s="11" t="str">
        <f t="shared" si="90"/>
        <v>C</v>
      </c>
    </row>
    <row r="1112" spans="1:13" x14ac:dyDescent="0.3">
      <c r="A1112" s="23" t="s">
        <v>361</v>
      </c>
      <c r="B1112" s="28" t="s">
        <v>1521</v>
      </c>
      <c r="C1112" s="25" t="s">
        <v>2321</v>
      </c>
      <c r="D1112" s="25" t="s">
        <v>2317</v>
      </c>
      <c r="E1112" s="43">
        <v>0</v>
      </c>
      <c r="F1112" s="15">
        <v>42753.48</v>
      </c>
      <c r="G1112" s="3">
        <f t="shared" si="87"/>
        <v>0</v>
      </c>
      <c r="H1112" s="48" t="str">
        <f t="shared" si="88"/>
        <v/>
      </c>
      <c r="I1112" s="48" t="e">
        <f>IF(M1112&lt;&gt;M1113,COUNTA($G$2:G1112),NA())</f>
        <v>#N/A</v>
      </c>
      <c r="J1112" s="55">
        <f t="shared" si="89"/>
        <v>0</v>
      </c>
      <c r="K1112" s="56">
        <f t="shared" si="91"/>
        <v>1.0000000000000009</v>
      </c>
      <c r="L1112" s="47"/>
      <c r="M1112" s="11" t="str">
        <f t="shared" si="90"/>
        <v>C</v>
      </c>
    </row>
    <row r="1113" spans="1:13" x14ac:dyDescent="0.3">
      <c r="A1113" s="23" t="s">
        <v>367</v>
      </c>
      <c r="B1113" s="29" t="s">
        <v>1527</v>
      </c>
      <c r="C1113" s="25" t="s">
        <v>2320</v>
      </c>
      <c r="D1113" s="25" t="s">
        <v>2317</v>
      </c>
      <c r="E1113" s="43">
        <v>0</v>
      </c>
      <c r="F1113" s="15">
        <v>724.18</v>
      </c>
      <c r="G1113" s="3">
        <f t="shared" si="87"/>
        <v>0</v>
      </c>
      <c r="H1113" s="48" t="str">
        <f t="shared" si="88"/>
        <v/>
      </c>
      <c r="I1113" s="48" t="e">
        <f>IF(M1113&lt;&gt;M1114,COUNTA($G$2:G1113),NA())</f>
        <v>#N/A</v>
      </c>
      <c r="J1113" s="55">
        <f t="shared" si="89"/>
        <v>0</v>
      </c>
      <c r="K1113" s="56">
        <f t="shared" si="91"/>
        <v>1.0000000000000009</v>
      </c>
      <c r="L1113" s="47"/>
      <c r="M1113" s="11" t="str">
        <f t="shared" si="90"/>
        <v>C</v>
      </c>
    </row>
    <row r="1114" spans="1:13" x14ac:dyDescent="0.3">
      <c r="A1114" s="23" t="s">
        <v>375</v>
      </c>
      <c r="B1114" s="28" t="s">
        <v>1535</v>
      </c>
      <c r="C1114" s="25" t="s">
        <v>2320</v>
      </c>
      <c r="D1114" s="25" t="s">
        <v>2317</v>
      </c>
      <c r="E1114" s="43">
        <v>0</v>
      </c>
      <c r="F1114" s="15">
        <v>37.119999999999997</v>
      </c>
      <c r="G1114" s="3">
        <f t="shared" si="87"/>
        <v>0</v>
      </c>
      <c r="H1114" s="48" t="str">
        <f t="shared" si="88"/>
        <v/>
      </c>
      <c r="I1114" s="48" t="e">
        <f>IF(M1114&lt;&gt;M1115,COUNTA($G$2:G1114),NA())</f>
        <v>#N/A</v>
      </c>
      <c r="J1114" s="55">
        <f t="shared" si="89"/>
        <v>0</v>
      </c>
      <c r="K1114" s="56">
        <f t="shared" si="91"/>
        <v>1.0000000000000009</v>
      </c>
      <c r="L1114" s="47"/>
      <c r="M1114" s="11" t="str">
        <f t="shared" si="90"/>
        <v>C</v>
      </c>
    </row>
    <row r="1115" spans="1:13" x14ac:dyDescent="0.3">
      <c r="A1115" s="23" t="s">
        <v>381</v>
      </c>
      <c r="B1115" s="28" t="s">
        <v>1541</v>
      </c>
      <c r="C1115" s="25" t="s">
        <v>2348</v>
      </c>
      <c r="D1115" s="25" t="s">
        <v>2317</v>
      </c>
      <c r="E1115" s="43">
        <v>0</v>
      </c>
      <c r="F1115" s="15">
        <v>108.61</v>
      </c>
      <c r="G1115" s="3">
        <f t="shared" si="87"/>
        <v>0</v>
      </c>
      <c r="H1115" s="48" t="str">
        <f t="shared" si="88"/>
        <v/>
      </c>
      <c r="I1115" s="48" t="e">
        <f>IF(M1115&lt;&gt;M1116,COUNTA($G$2:G1115),NA())</f>
        <v>#N/A</v>
      </c>
      <c r="J1115" s="55">
        <f t="shared" si="89"/>
        <v>0</v>
      </c>
      <c r="K1115" s="56">
        <f t="shared" si="91"/>
        <v>1.0000000000000009</v>
      </c>
      <c r="L1115" s="47"/>
      <c r="M1115" s="11" t="str">
        <f t="shared" si="90"/>
        <v>C</v>
      </c>
    </row>
    <row r="1116" spans="1:13" x14ac:dyDescent="0.3">
      <c r="A1116" s="23" t="s">
        <v>469</v>
      </c>
      <c r="B1116" s="28" t="s">
        <v>1596</v>
      </c>
      <c r="C1116" s="25" t="s">
        <v>2325</v>
      </c>
      <c r="D1116" s="25" t="s">
        <v>2317</v>
      </c>
      <c r="E1116" s="43">
        <v>0</v>
      </c>
      <c r="F1116" s="15">
        <v>62.8</v>
      </c>
      <c r="G1116" s="3">
        <f t="shared" si="87"/>
        <v>0</v>
      </c>
      <c r="H1116" s="48" t="str">
        <f t="shared" si="88"/>
        <v/>
      </c>
      <c r="I1116" s="48" t="e">
        <f>IF(M1116&lt;&gt;M1117,COUNTA($G$2:G1116),NA())</f>
        <v>#N/A</v>
      </c>
      <c r="J1116" s="55">
        <f t="shared" si="89"/>
        <v>0</v>
      </c>
      <c r="K1116" s="56">
        <f t="shared" si="91"/>
        <v>1.0000000000000009</v>
      </c>
      <c r="L1116" s="47"/>
      <c r="M1116" s="11" t="str">
        <f t="shared" si="90"/>
        <v>C</v>
      </c>
    </row>
    <row r="1117" spans="1:13" x14ac:dyDescent="0.3">
      <c r="A1117" s="23" t="s">
        <v>497</v>
      </c>
      <c r="B1117" s="28" t="s">
        <v>1655</v>
      </c>
      <c r="C1117" s="25" t="s">
        <v>2335</v>
      </c>
      <c r="D1117" s="25" t="s">
        <v>2317</v>
      </c>
      <c r="E1117" s="43">
        <v>0</v>
      </c>
      <c r="F1117" s="15">
        <v>3602.52</v>
      </c>
      <c r="G1117" s="3">
        <f t="shared" si="87"/>
        <v>0</v>
      </c>
      <c r="H1117" s="48" t="str">
        <f t="shared" si="88"/>
        <v/>
      </c>
      <c r="I1117" s="48" t="e">
        <f>IF(M1117&lt;&gt;M1118,COUNTA($G$2:G1117),NA())</f>
        <v>#N/A</v>
      </c>
      <c r="J1117" s="55">
        <f t="shared" si="89"/>
        <v>0</v>
      </c>
      <c r="K1117" s="56">
        <f t="shared" si="91"/>
        <v>1.0000000000000009</v>
      </c>
      <c r="L1117" s="47"/>
      <c r="M1117" s="11" t="str">
        <f t="shared" si="90"/>
        <v>C</v>
      </c>
    </row>
    <row r="1118" spans="1:13" x14ac:dyDescent="0.3">
      <c r="A1118" s="23" t="s">
        <v>510</v>
      </c>
      <c r="B1118" s="28" t="s">
        <v>1668</v>
      </c>
      <c r="C1118" s="25" t="s">
        <v>2348</v>
      </c>
      <c r="D1118" s="25" t="s">
        <v>2317</v>
      </c>
      <c r="E1118" s="43">
        <v>0</v>
      </c>
      <c r="F1118" s="15">
        <v>1276.01</v>
      </c>
      <c r="G1118" s="3">
        <f t="shared" si="87"/>
        <v>0</v>
      </c>
      <c r="H1118" s="48" t="str">
        <f t="shared" si="88"/>
        <v/>
      </c>
      <c r="I1118" s="48" t="e">
        <f>IF(M1118&lt;&gt;M1119,COUNTA($G$2:G1118),NA())</f>
        <v>#N/A</v>
      </c>
      <c r="J1118" s="55">
        <f t="shared" si="89"/>
        <v>0</v>
      </c>
      <c r="K1118" s="56">
        <f t="shared" si="91"/>
        <v>1.0000000000000009</v>
      </c>
      <c r="L1118" s="47"/>
      <c r="M1118" s="11" t="str">
        <f t="shared" si="90"/>
        <v>C</v>
      </c>
    </row>
    <row r="1119" spans="1:13" x14ac:dyDescent="0.3">
      <c r="A1119" s="23" t="s">
        <v>516</v>
      </c>
      <c r="B1119" s="28" t="s">
        <v>1674</v>
      </c>
      <c r="C1119" s="25" t="s">
        <v>2319</v>
      </c>
      <c r="D1119" s="25" t="s">
        <v>2318</v>
      </c>
      <c r="E1119" s="43">
        <v>0</v>
      </c>
      <c r="F1119" s="15">
        <v>12886.29</v>
      </c>
      <c r="G1119" s="3">
        <f t="shared" si="87"/>
        <v>0</v>
      </c>
      <c r="H1119" s="48" t="str">
        <f t="shared" si="88"/>
        <v/>
      </c>
      <c r="I1119" s="48" t="e">
        <f>IF(M1119&lt;&gt;M1120,COUNTA($G$2:G1119),NA())</f>
        <v>#N/A</v>
      </c>
      <c r="J1119" s="55">
        <f t="shared" si="89"/>
        <v>0</v>
      </c>
      <c r="K1119" s="56">
        <f t="shared" si="91"/>
        <v>1.0000000000000009</v>
      </c>
      <c r="L1119" s="47"/>
      <c r="M1119" s="11" t="str">
        <f t="shared" si="90"/>
        <v>C</v>
      </c>
    </row>
    <row r="1120" spans="1:13" x14ac:dyDescent="0.3">
      <c r="A1120" s="23" t="s">
        <v>518</v>
      </c>
      <c r="B1120" s="28" t="s">
        <v>1676</v>
      </c>
      <c r="C1120" s="25" t="s">
        <v>2335</v>
      </c>
      <c r="D1120" s="25" t="s">
        <v>2317</v>
      </c>
      <c r="E1120" s="43">
        <v>0</v>
      </c>
      <c r="F1120" s="15">
        <v>926.95</v>
      </c>
      <c r="G1120" s="3">
        <f t="shared" si="87"/>
        <v>0</v>
      </c>
      <c r="H1120" s="48" t="str">
        <f t="shared" si="88"/>
        <v/>
      </c>
      <c r="I1120" s="48" t="e">
        <f>IF(M1120&lt;&gt;M1121,COUNTA($G$2:G1120),NA())</f>
        <v>#N/A</v>
      </c>
      <c r="J1120" s="55">
        <f t="shared" si="89"/>
        <v>0</v>
      </c>
      <c r="K1120" s="56">
        <f t="shared" si="91"/>
        <v>1.0000000000000009</v>
      </c>
      <c r="L1120" s="47"/>
      <c r="M1120" s="11" t="str">
        <f t="shared" si="90"/>
        <v>C</v>
      </c>
    </row>
    <row r="1121" spans="1:13" x14ac:dyDescent="0.3">
      <c r="A1121" s="23" t="s">
        <v>525</v>
      </c>
      <c r="B1121" s="28" t="s">
        <v>1683</v>
      </c>
      <c r="C1121" s="25" t="s">
        <v>2349</v>
      </c>
      <c r="D1121" s="25" t="s">
        <v>2317</v>
      </c>
      <c r="E1121" s="43">
        <v>0</v>
      </c>
      <c r="F1121" s="15">
        <v>13010.86</v>
      </c>
      <c r="G1121" s="3">
        <f t="shared" si="87"/>
        <v>0</v>
      </c>
      <c r="H1121" s="48" t="str">
        <f t="shared" si="88"/>
        <v/>
      </c>
      <c r="I1121" s="48" t="e">
        <f>IF(M1121&lt;&gt;M1122,COUNTA($G$2:G1121),NA())</f>
        <v>#N/A</v>
      </c>
      <c r="J1121" s="55">
        <f t="shared" si="89"/>
        <v>0</v>
      </c>
      <c r="K1121" s="56">
        <f t="shared" si="91"/>
        <v>1.0000000000000009</v>
      </c>
      <c r="L1121" s="47"/>
      <c r="M1121" s="11" t="str">
        <f t="shared" si="90"/>
        <v>C</v>
      </c>
    </row>
    <row r="1122" spans="1:13" x14ac:dyDescent="0.3">
      <c r="A1122" s="23" t="s">
        <v>555</v>
      </c>
      <c r="B1122" s="28" t="s">
        <v>1713</v>
      </c>
      <c r="C1122" s="25" t="s">
        <v>2319</v>
      </c>
      <c r="D1122" s="25" t="s">
        <v>2316</v>
      </c>
      <c r="E1122" s="43">
        <v>0</v>
      </c>
      <c r="F1122" s="15">
        <v>13.01</v>
      </c>
      <c r="G1122" s="3">
        <f t="shared" si="87"/>
        <v>0</v>
      </c>
      <c r="H1122" s="48" t="str">
        <f t="shared" si="88"/>
        <v/>
      </c>
      <c r="I1122" s="48" t="e">
        <f>IF(M1122&lt;&gt;M1123,COUNTA($G$2:G1122),NA())</f>
        <v>#N/A</v>
      </c>
      <c r="J1122" s="55">
        <f t="shared" si="89"/>
        <v>0</v>
      </c>
      <c r="K1122" s="56">
        <f t="shared" si="91"/>
        <v>1.0000000000000009</v>
      </c>
      <c r="L1122" s="47"/>
      <c r="M1122" s="11" t="str">
        <f t="shared" si="90"/>
        <v>C</v>
      </c>
    </row>
    <row r="1123" spans="1:13" x14ac:dyDescent="0.3">
      <c r="A1123" s="23" t="s">
        <v>597</v>
      </c>
      <c r="B1123" s="28" t="s">
        <v>1755</v>
      </c>
      <c r="C1123" s="25" t="s">
        <v>2350</v>
      </c>
      <c r="D1123" s="25" t="s">
        <v>2317</v>
      </c>
      <c r="E1123" s="43">
        <v>0</v>
      </c>
      <c r="F1123" s="15">
        <v>9142.3700000000008</v>
      </c>
      <c r="G1123" s="3">
        <f t="shared" si="87"/>
        <v>0</v>
      </c>
      <c r="H1123" s="48" t="str">
        <f t="shared" si="88"/>
        <v/>
      </c>
      <c r="I1123" s="48" t="e">
        <f>IF(M1123&lt;&gt;M1124,COUNTA($G$2:G1123),NA())</f>
        <v>#N/A</v>
      </c>
      <c r="J1123" s="55">
        <f t="shared" si="89"/>
        <v>0</v>
      </c>
      <c r="K1123" s="56">
        <f t="shared" si="91"/>
        <v>1.0000000000000009</v>
      </c>
      <c r="L1123" s="47"/>
      <c r="M1123" s="11" t="str">
        <f t="shared" si="90"/>
        <v>C</v>
      </c>
    </row>
    <row r="1124" spans="1:13" x14ac:dyDescent="0.3">
      <c r="A1124" s="23" t="s">
        <v>624</v>
      </c>
      <c r="B1124" s="28" t="s">
        <v>1781</v>
      </c>
      <c r="C1124" s="25" t="s">
        <v>2348</v>
      </c>
      <c r="D1124" s="25" t="s">
        <v>2317</v>
      </c>
      <c r="E1124" s="43">
        <v>0</v>
      </c>
      <c r="F1124" s="15">
        <v>414.71</v>
      </c>
      <c r="G1124" s="3">
        <f t="shared" si="87"/>
        <v>0</v>
      </c>
      <c r="H1124" s="48" t="str">
        <f t="shared" si="88"/>
        <v/>
      </c>
      <c r="I1124" s="48" t="e">
        <f>IF(M1124&lt;&gt;M1125,COUNTA($G$2:G1124),NA())</f>
        <v>#N/A</v>
      </c>
      <c r="J1124" s="55">
        <f t="shared" si="89"/>
        <v>0</v>
      </c>
      <c r="K1124" s="56">
        <f t="shared" si="91"/>
        <v>1.0000000000000009</v>
      </c>
      <c r="L1124" s="47"/>
      <c r="M1124" s="11" t="str">
        <f t="shared" si="90"/>
        <v>C</v>
      </c>
    </row>
    <row r="1125" spans="1:13" x14ac:dyDescent="0.3">
      <c r="A1125" s="23" t="s">
        <v>645</v>
      </c>
      <c r="B1125" s="28" t="s">
        <v>1799</v>
      </c>
      <c r="C1125" s="25" t="s">
        <v>2353</v>
      </c>
      <c r="D1125" s="25" t="s">
        <v>2316</v>
      </c>
      <c r="E1125" s="43">
        <v>0</v>
      </c>
      <c r="F1125" s="15">
        <v>49.91</v>
      </c>
      <c r="G1125" s="3">
        <f t="shared" si="87"/>
        <v>0</v>
      </c>
      <c r="H1125" s="48" t="str">
        <f t="shared" si="88"/>
        <v/>
      </c>
      <c r="I1125" s="48" t="e">
        <f>IF(M1125&lt;&gt;M1126,COUNTA($G$2:G1125),NA())</f>
        <v>#N/A</v>
      </c>
      <c r="J1125" s="55">
        <f t="shared" si="89"/>
        <v>0</v>
      </c>
      <c r="K1125" s="56">
        <f t="shared" si="91"/>
        <v>1.0000000000000009</v>
      </c>
      <c r="L1125" s="47"/>
      <c r="M1125" s="11" t="str">
        <f t="shared" si="90"/>
        <v>C</v>
      </c>
    </row>
    <row r="1126" spans="1:13" x14ac:dyDescent="0.3">
      <c r="A1126" s="23" t="s">
        <v>654</v>
      </c>
      <c r="B1126" s="29" t="s">
        <v>1808</v>
      </c>
      <c r="C1126" s="25" t="s">
        <v>2348</v>
      </c>
      <c r="D1126" s="25" t="s">
        <v>2317</v>
      </c>
      <c r="E1126" s="43">
        <v>0</v>
      </c>
      <c r="F1126" s="15">
        <v>1.82</v>
      </c>
      <c r="G1126" s="3">
        <f t="shared" si="87"/>
        <v>0</v>
      </c>
      <c r="H1126" s="48" t="str">
        <f t="shared" si="88"/>
        <v/>
      </c>
      <c r="I1126" s="48" t="e">
        <f>IF(M1126&lt;&gt;M1127,COUNTA($G$2:G1126),NA())</f>
        <v>#N/A</v>
      </c>
      <c r="J1126" s="55">
        <f t="shared" si="89"/>
        <v>0</v>
      </c>
      <c r="K1126" s="56">
        <f t="shared" si="91"/>
        <v>1.0000000000000009</v>
      </c>
      <c r="L1126" s="47"/>
      <c r="M1126" s="11" t="str">
        <f t="shared" si="90"/>
        <v>C</v>
      </c>
    </row>
    <row r="1127" spans="1:13" x14ac:dyDescent="0.3">
      <c r="A1127" s="23" t="s">
        <v>657</v>
      </c>
      <c r="B1127" s="28" t="s">
        <v>1811</v>
      </c>
      <c r="C1127" s="25" t="s">
        <v>2319</v>
      </c>
      <c r="D1127" s="25" t="s">
        <v>2316</v>
      </c>
      <c r="E1127" s="43">
        <v>0</v>
      </c>
      <c r="F1127" s="15">
        <v>522.83000000000004</v>
      </c>
      <c r="G1127" s="3">
        <f t="shared" si="87"/>
        <v>0</v>
      </c>
      <c r="H1127" s="48" t="str">
        <f t="shared" si="88"/>
        <v/>
      </c>
      <c r="I1127" s="48" t="e">
        <f>IF(M1127&lt;&gt;M1128,COUNTA($G$2:G1127),NA())</f>
        <v>#N/A</v>
      </c>
      <c r="J1127" s="55">
        <f t="shared" si="89"/>
        <v>0</v>
      </c>
      <c r="K1127" s="56">
        <f t="shared" si="91"/>
        <v>1.0000000000000009</v>
      </c>
      <c r="L1127" s="47"/>
      <c r="M1127" s="11" t="str">
        <f t="shared" si="90"/>
        <v>C</v>
      </c>
    </row>
    <row r="1128" spans="1:13" x14ac:dyDescent="0.3">
      <c r="A1128" s="23" t="s">
        <v>676</v>
      </c>
      <c r="B1128" s="28" t="s">
        <v>1830</v>
      </c>
      <c r="C1128" s="25" t="s">
        <v>2348</v>
      </c>
      <c r="D1128" s="25" t="s">
        <v>2317</v>
      </c>
      <c r="E1128" s="43">
        <v>0</v>
      </c>
      <c r="F1128" s="15">
        <v>20702.38</v>
      </c>
      <c r="G1128" s="3">
        <f t="shared" si="87"/>
        <v>0</v>
      </c>
      <c r="H1128" s="48" t="str">
        <f t="shared" si="88"/>
        <v/>
      </c>
      <c r="I1128" s="48" t="e">
        <f>IF(M1128&lt;&gt;M1129,COUNTA($G$2:G1128),NA())</f>
        <v>#N/A</v>
      </c>
      <c r="J1128" s="55">
        <f t="shared" si="89"/>
        <v>0</v>
      </c>
      <c r="K1128" s="56">
        <f t="shared" si="91"/>
        <v>1.0000000000000009</v>
      </c>
      <c r="L1128" s="47"/>
      <c r="M1128" s="11" t="str">
        <f t="shared" si="90"/>
        <v>C</v>
      </c>
    </row>
    <row r="1129" spans="1:13" x14ac:dyDescent="0.3">
      <c r="A1129" s="23" t="s">
        <v>680</v>
      </c>
      <c r="B1129" s="28" t="s">
        <v>1834</v>
      </c>
      <c r="C1129" s="25" t="s">
        <v>2348</v>
      </c>
      <c r="D1129" s="25" t="s">
        <v>2317</v>
      </c>
      <c r="E1129" s="43">
        <v>0</v>
      </c>
      <c r="F1129" s="15">
        <v>17447.25</v>
      </c>
      <c r="G1129" s="3">
        <f t="shared" si="87"/>
        <v>0</v>
      </c>
      <c r="H1129" s="48" t="str">
        <f t="shared" si="88"/>
        <v/>
      </c>
      <c r="I1129" s="48" t="e">
        <f>IF(M1129&lt;&gt;M1130,COUNTA($G$2:G1129),NA())</f>
        <v>#N/A</v>
      </c>
      <c r="J1129" s="55">
        <f t="shared" si="89"/>
        <v>0</v>
      </c>
      <c r="K1129" s="56">
        <f t="shared" si="91"/>
        <v>1.0000000000000009</v>
      </c>
      <c r="L1129" s="47"/>
      <c r="M1129" s="11" t="str">
        <f t="shared" si="90"/>
        <v>C</v>
      </c>
    </row>
    <row r="1130" spans="1:13" x14ac:dyDescent="0.3">
      <c r="A1130" s="23" t="s">
        <v>687</v>
      </c>
      <c r="B1130" s="28" t="s">
        <v>1841</v>
      </c>
      <c r="C1130" s="25" t="s">
        <v>2354</v>
      </c>
      <c r="D1130" s="25" t="s">
        <v>2317</v>
      </c>
      <c r="E1130" s="43">
        <v>0</v>
      </c>
      <c r="F1130" s="15">
        <v>40076.07</v>
      </c>
      <c r="G1130" s="3">
        <f t="shared" si="87"/>
        <v>0</v>
      </c>
      <c r="H1130" s="48" t="str">
        <f t="shared" si="88"/>
        <v/>
      </c>
      <c r="I1130" s="48" t="e">
        <f>IF(M1130&lt;&gt;M1131,COUNTA($G$2:G1130),NA())</f>
        <v>#N/A</v>
      </c>
      <c r="J1130" s="55">
        <f t="shared" si="89"/>
        <v>0</v>
      </c>
      <c r="K1130" s="56">
        <f t="shared" si="91"/>
        <v>1.0000000000000009</v>
      </c>
      <c r="L1130" s="47"/>
      <c r="M1130" s="11" t="str">
        <f t="shared" si="90"/>
        <v>C</v>
      </c>
    </row>
    <row r="1131" spans="1:13" x14ac:dyDescent="0.3">
      <c r="A1131" s="23" t="s">
        <v>734</v>
      </c>
      <c r="B1131" s="28" t="s">
        <v>1888</v>
      </c>
      <c r="C1131" s="25" t="s">
        <v>2344</v>
      </c>
      <c r="D1131" s="25" t="s">
        <v>2316</v>
      </c>
      <c r="E1131" s="43">
        <v>0</v>
      </c>
      <c r="F1131" s="15">
        <v>32.56</v>
      </c>
      <c r="G1131" s="3">
        <f t="shared" si="87"/>
        <v>0</v>
      </c>
      <c r="H1131" s="48" t="str">
        <f t="shared" si="88"/>
        <v/>
      </c>
      <c r="I1131" s="48" t="e">
        <f>IF(M1131&lt;&gt;M1132,COUNTA($G$2:G1131),NA())</f>
        <v>#N/A</v>
      </c>
      <c r="J1131" s="55">
        <f t="shared" si="89"/>
        <v>0</v>
      </c>
      <c r="K1131" s="56">
        <f t="shared" si="91"/>
        <v>1.0000000000000009</v>
      </c>
      <c r="L1131" s="47"/>
      <c r="M1131" s="11" t="str">
        <f t="shared" si="90"/>
        <v>C</v>
      </c>
    </row>
    <row r="1132" spans="1:13" x14ac:dyDescent="0.3">
      <c r="A1132" s="23" t="s">
        <v>822</v>
      </c>
      <c r="B1132" s="28" t="s">
        <v>1976</v>
      </c>
      <c r="C1132" s="25" t="s">
        <v>2321</v>
      </c>
      <c r="D1132" s="25" t="s">
        <v>2317</v>
      </c>
      <c r="E1132" s="43">
        <v>0</v>
      </c>
      <c r="F1132" s="15">
        <v>6456.65</v>
      </c>
      <c r="G1132" s="3">
        <f t="shared" si="87"/>
        <v>0</v>
      </c>
      <c r="H1132" s="48" t="str">
        <f t="shared" si="88"/>
        <v/>
      </c>
      <c r="I1132" s="48" t="e">
        <f>IF(M1132&lt;&gt;M1133,COUNTA($G$2:G1132),NA())</f>
        <v>#N/A</v>
      </c>
      <c r="J1132" s="55">
        <f t="shared" si="89"/>
        <v>0</v>
      </c>
      <c r="K1132" s="56">
        <f t="shared" si="91"/>
        <v>1.0000000000000009</v>
      </c>
      <c r="L1132" s="47"/>
      <c r="M1132" s="11" t="str">
        <f t="shared" si="90"/>
        <v>C</v>
      </c>
    </row>
    <row r="1133" spans="1:13" x14ac:dyDescent="0.3">
      <c r="A1133" s="23" t="s">
        <v>838</v>
      </c>
      <c r="B1133" s="28" t="s">
        <v>1992</v>
      </c>
      <c r="C1133" s="25" t="s">
        <v>2335</v>
      </c>
      <c r="D1133" s="25" t="s">
        <v>2317</v>
      </c>
      <c r="E1133" s="43">
        <v>0</v>
      </c>
      <c r="F1133" s="15">
        <v>5479.18</v>
      </c>
      <c r="G1133" s="3">
        <f t="shared" si="87"/>
        <v>0</v>
      </c>
      <c r="H1133" s="48" t="str">
        <f t="shared" si="88"/>
        <v/>
      </c>
      <c r="I1133" s="48" t="e">
        <f>IF(M1133&lt;&gt;M1134,COUNTA($G$2:G1133),NA())</f>
        <v>#N/A</v>
      </c>
      <c r="J1133" s="55">
        <f t="shared" si="89"/>
        <v>0</v>
      </c>
      <c r="K1133" s="56">
        <f t="shared" si="91"/>
        <v>1.0000000000000009</v>
      </c>
      <c r="L1133" s="47"/>
      <c r="M1133" s="11" t="str">
        <f t="shared" si="90"/>
        <v>C</v>
      </c>
    </row>
    <row r="1134" spans="1:13" x14ac:dyDescent="0.3">
      <c r="A1134" s="23" t="s">
        <v>841</v>
      </c>
      <c r="B1134" s="28" t="s">
        <v>1995</v>
      </c>
      <c r="C1134" s="25" t="s">
        <v>2319</v>
      </c>
      <c r="D1134" s="25" t="s">
        <v>2318</v>
      </c>
      <c r="E1134" s="43">
        <v>0</v>
      </c>
      <c r="F1134" s="15">
        <v>728.59</v>
      </c>
      <c r="G1134" s="3">
        <f t="shared" si="87"/>
        <v>0</v>
      </c>
      <c r="H1134" s="48" t="str">
        <f t="shared" si="88"/>
        <v/>
      </c>
      <c r="I1134" s="48" t="e">
        <f>IF(M1134&lt;&gt;M1135,COUNTA($G$2:G1134),NA())</f>
        <v>#N/A</v>
      </c>
      <c r="J1134" s="55">
        <f t="shared" si="89"/>
        <v>0</v>
      </c>
      <c r="K1134" s="56">
        <f t="shared" si="91"/>
        <v>1.0000000000000009</v>
      </c>
      <c r="L1134" s="47"/>
      <c r="M1134" s="11" t="str">
        <f t="shared" si="90"/>
        <v>C</v>
      </c>
    </row>
    <row r="1135" spans="1:13" x14ac:dyDescent="0.3">
      <c r="A1135" s="23" t="s">
        <v>842</v>
      </c>
      <c r="B1135" s="29" t="s">
        <v>1996</v>
      </c>
      <c r="C1135" s="25" t="s">
        <v>2319</v>
      </c>
      <c r="D1135" s="25" t="s">
        <v>2318</v>
      </c>
      <c r="E1135" s="43">
        <v>0</v>
      </c>
      <c r="F1135" s="15">
        <v>3152.2</v>
      </c>
      <c r="G1135" s="3">
        <f t="shared" si="87"/>
        <v>0</v>
      </c>
      <c r="H1135" s="48" t="str">
        <f t="shared" si="88"/>
        <v/>
      </c>
      <c r="I1135" s="48" t="e">
        <f>IF(M1135&lt;&gt;M1136,COUNTA($G$2:G1135),NA())</f>
        <v>#N/A</v>
      </c>
      <c r="J1135" s="55">
        <f t="shared" si="89"/>
        <v>0</v>
      </c>
      <c r="K1135" s="56">
        <f t="shared" si="91"/>
        <v>1.0000000000000009</v>
      </c>
      <c r="L1135" s="47"/>
      <c r="M1135" s="11" t="str">
        <f t="shared" si="90"/>
        <v>C</v>
      </c>
    </row>
    <row r="1136" spans="1:13" x14ac:dyDescent="0.3">
      <c r="A1136" s="23" t="s">
        <v>843</v>
      </c>
      <c r="B1136" s="28" t="s">
        <v>1997</v>
      </c>
      <c r="C1136" s="25" t="s">
        <v>2319</v>
      </c>
      <c r="D1136" s="25" t="s">
        <v>2318</v>
      </c>
      <c r="E1136" s="43">
        <v>0</v>
      </c>
      <c r="F1136" s="15">
        <v>29.75</v>
      </c>
      <c r="G1136" s="3">
        <f t="shared" si="87"/>
        <v>0</v>
      </c>
      <c r="H1136" s="48" t="str">
        <f t="shared" si="88"/>
        <v/>
      </c>
      <c r="I1136" s="48" t="e">
        <f>IF(M1136&lt;&gt;M1137,COUNTA($G$2:G1136),NA())</f>
        <v>#N/A</v>
      </c>
      <c r="J1136" s="55">
        <f t="shared" si="89"/>
        <v>0</v>
      </c>
      <c r="K1136" s="56">
        <f t="shared" si="91"/>
        <v>1.0000000000000009</v>
      </c>
      <c r="L1136" s="47"/>
      <c r="M1136" s="11" t="str">
        <f t="shared" si="90"/>
        <v>C</v>
      </c>
    </row>
    <row r="1137" spans="1:13" x14ac:dyDescent="0.3">
      <c r="A1137" s="23" t="s">
        <v>844</v>
      </c>
      <c r="B1137" s="28" t="s">
        <v>1998</v>
      </c>
      <c r="C1137" s="25" t="s">
        <v>2319</v>
      </c>
      <c r="D1137" s="25" t="s">
        <v>2316</v>
      </c>
      <c r="E1137" s="43">
        <v>0</v>
      </c>
      <c r="F1137" s="15">
        <v>425.05</v>
      </c>
      <c r="G1137" s="3">
        <f t="shared" si="87"/>
        <v>0</v>
      </c>
      <c r="H1137" s="48" t="str">
        <f t="shared" si="88"/>
        <v/>
      </c>
      <c r="I1137" s="48" t="e">
        <f>IF(M1137&lt;&gt;M1138,COUNTA($G$2:G1137),NA())</f>
        <v>#N/A</v>
      </c>
      <c r="J1137" s="55">
        <f t="shared" si="89"/>
        <v>0</v>
      </c>
      <c r="K1137" s="56">
        <f t="shared" si="91"/>
        <v>1.0000000000000009</v>
      </c>
      <c r="L1137" s="47"/>
      <c r="M1137" s="11" t="str">
        <f t="shared" si="90"/>
        <v>C</v>
      </c>
    </row>
    <row r="1138" spans="1:13" x14ac:dyDescent="0.3">
      <c r="A1138" s="23" t="s">
        <v>845</v>
      </c>
      <c r="B1138" s="28" t="s">
        <v>1999</v>
      </c>
      <c r="C1138" s="25" t="s">
        <v>2319</v>
      </c>
      <c r="D1138" s="25" t="s">
        <v>2316</v>
      </c>
      <c r="E1138" s="43">
        <v>0</v>
      </c>
      <c r="F1138" s="15">
        <v>530.70000000000005</v>
      </c>
      <c r="G1138" s="3">
        <f t="shared" si="87"/>
        <v>0</v>
      </c>
      <c r="H1138" s="48" t="str">
        <f t="shared" si="88"/>
        <v/>
      </c>
      <c r="I1138" s="48" t="e">
        <f>IF(M1138&lt;&gt;M1139,COUNTA($G$2:G1138),NA())</f>
        <v>#N/A</v>
      </c>
      <c r="J1138" s="55">
        <f t="shared" si="89"/>
        <v>0</v>
      </c>
      <c r="K1138" s="56">
        <f t="shared" si="91"/>
        <v>1.0000000000000009</v>
      </c>
      <c r="L1138" s="47"/>
      <c r="M1138" s="11" t="str">
        <f t="shared" si="90"/>
        <v>C</v>
      </c>
    </row>
    <row r="1139" spans="1:13" x14ac:dyDescent="0.3">
      <c r="A1139" s="23" t="s">
        <v>892</v>
      </c>
      <c r="B1139" s="28" t="s">
        <v>2043</v>
      </c>
      <c r="C1139" s="25" t="s">
        <v>2328</v>
      </c>
      <c r="D1139" s="25" t="s">
        <v>2318</v>
      </c>
      <c r="E1139" s="43">
        <v>0</v>
      </c>
      <c r="F1139" s="15">
        <v>20919.84</v>
      </c>
      <c r="G1139" s="3">
        <f t="shared" si="87"/>
        <v>0</v>
      </c>
      <c r="H1139" s="48" t="str">
        <f t="shared" si="88"/>
        <v/>
      </c>
      <c r="I1139" s="48" t="e">
        <f>IF(M1139&lt;&gt;M1140,COUNTA($G$2:G1139),NA())</f>
        <v>#N/A</v>
      </c>
      <c r="J1139" s="55">
        <f t="shared" si="89"/>
        <v>0</v>
      </c>
      <c r="K1139" s="56">
        <f t="shared" si="91"/>
        <v>1.0000000000000009</v>
      </c>
      <c r="L1139" s="47"/>
      <c r="M1139" s="11" t="str">
        <f t="shared" si="90"/>
        <v>C</v>
      </c>
    </row>
    <row r="1140" spans="1:13" x14ac:dyDescent="0.3">
      <c r="A1140" s="23" t="s">
        <v>894</v>
      </c>
      <c r="B1140" s="28" t="s">
        <v>2045</v>
      </c>
      <c r="C1140" s="25" t="s">
        <v>2328</v>
      </c>
      <c r="D1140" s="25" t="s">
        <v>2318</v>
      </c>
      <c r="E1140" s="43">
        <v>0</v>
      </c>
      <c r="F1140" s="15">
        <v>2681.64</v>
      </c>
      <c r="G1140" s="3">
        <f t="shared" si="87"/>
        <v>0</v>
      </c>
      <c r="H1140" s="48" t="str">
        <f t="shared" si="88"/>
        <v/>
      </c>
      <c r="I1140" s="48" t="e">
        <f>IF(M1140&lt;&gt;M1141,COUNTA($G$2:G1140),NA())</f>
        <v>#N/A</v>
      </c>
      <c r="J1140" s="55">
        <f t="shared" si="89"/>
        <v>0</v>
      </c>
      <c r="K1140" s="56">
        <f t="shared" si="91"/>
        <v>1.0000000000000009</v>
      </c>
      <c r="L1140" s="47"/>
      <c r="M1140" s="11" t="str">
        <f t="shared" si="90"/>
        <v>C</v>
      </c>
    </row>
    <row r="1141" spans="1:13" x14ac:dyDescent="0.3">
      <c r="A1141" s="23" t="s">
        <v>906</v>
      </c>
      <c r="B1141" s="28" t="s">
        <v>2057</v>
      </c>
      <c r="C1141" s="25" t="s">
        <v>2344</v>
      </c>
      <c r="D1141" s="25" t="s">
        <v>2316</v>
      </c>
      <c r="E1141" s="43">
        <v>0</v>
      </c>
      <c r="F1141" s="15">
        <v>122.36</v>
      </c>
      <c r="G1141" s="3">
        <f t="shared" si="87"/>
        <v>0</v>
      </c>
      <c r="H1141" s="48" t="str">
        <f t="shared" si="88"/>
        <v/>
      </c>
      <c r="I1141" s="48" t="e">
        <f>IF(M1141&lt;&gt;M1142,COUNTA($G$2:G1141),NA())</f>
        <v>#N/A</v>
      </c>
      <c r="J1141" s="55">
        <f t="shared" si="89"/>
        <v>0</v>
      </c>
      <c r="K1141" s="56">
        <f t="shared" si="91"/>
        <v>1.0000000000000009</v>
      </c>
      <c r="L1141" s="47"/>
      <c r="M1141" s="11" t="str">
        <f t="shared" si="90"/>
        <v>C</v>
      </c>
    </row>
    <row r="1142" spans="1:13" x14ac:dyDescent="0.3">
      <c r="A1142" s="23" t="s">
        <v>937</v>
      </c>
      <c r="B1142" s="28" t="s">
        <v>2088</v>
      </c>
      <c r="C1142" s="25" t="s">
        <v>2321</v>
      </c>
      <c r="D1142" s="25" t="s">
        <v>2317</v>
      </c>
      <c r="E1142" s="43">
        <v>0</v>
      </c>
      <c r="F1142" s="15">
        <v>11046.83</v>
      </c>
      <c r="G1142" s="3">
        <f t="shared" si="87"/>
        <v>0</v>
      </c>
      <c r="H1142" s="48" t="str">
        <f t="shared" si="88"/>
        <v/>
      </c>
      <c r="I1142" s="48" t="e">
        <f>IF(M1142&lt;&gt;M1143,COUNTA($G$2:G1142),NA())</f>
        <v>#N/A</v>
      </c>
      <c r="J1142" s="55">
        <f t="shared" si="89"/>
        <v>0</v>
      </c>
      <c r="K1142" s="56">
        <f t="shared" si="91"/>
        <v>1.0000000000000009</v>
      </c>
      <c r="L1142" s="47"/>
      <c r="M1142" s="11" t="str">
        <f t="shared" si="90"/>
        <v>C</v>
      </c>
    </row>
    <row r="1143" spans="1:13" x14ac:dyDescent="0.3">
      <c r="A1143" s="23" t="s">
        <v>938</v>
      </c>
      <c r="B1143" s="28" t="s">
        <v>2089</v>
      </c>
      <c r="C1143" s="25" t="s">
        <v>2321</v>
      </c>
      <c r="D1143" s="25" t="s">
        <v>2317</v>
      </c>
      <c r="E1143" s="43">
        <v>0</v>
      </c>
      <c r="F1143" s="15">
        <v>11046.84</v>
      </c>
      <c r="G1143" s="3">
        <f t="shared" si="87"/>
        <v>0</v>
      </c>
      <c r="H1143" s="48" t="str">
        <f t="shared" si="88"/>
        <v/>
      </c>
      <c r="I1143" s="48" t="e">
        <f>IF(M1143&lt;&gt;M1144,COUNTA($G$2:G1143),NA())</f>
        <v>#N/A</v>
      </c>
      <c r="J1143" s="55">
        <f t="shared" si="89"/>
        <v>0</v>
      </c>
      <c r="K1143" s="56">
        <f t="shared" si="91"/>
        <v>1.0000000000000009</v>
      </c>
      <c r="L1143" s="47"/>
      <c r="M1143" s="11" t="str">
        <f t="shared" si="90"/>
        <v>C</v>
      </c>
    </row>
    <row r="1144" spans="1:13" x14ac:dyDescent="0.3">
      <c r="A1144" s="23" t="s">
        <v>944</v>
      </c>
      <c r="B1144" s="29" t="s">
        <v>2095</v>
      </c>
      <c r="C1144" s="25" t="s">
        <v>2349</v>
      </c>
      <c r="D1144" s="25" t="s">
        <v>2317</v>
      </c>
      <c r="E1144" s="43">
        <v>0</v>
      </c>
      <c r="F1144" s="15">
        <v>580.79999999999995</v>
      </c>
      <c r="G1144" s="3">
        <f t="shared" si="87"/>
        <v>0</v>
      </c>
      <c r="H1144" s="48" t="str">
        <f t="shared" si="88"/>
        <v/>
      </c>
      <c r="I1144" s="48" t="e">
        <f>IF(M1144&lt;&gt;M1145,COUNTA($G$2:G1144),NA())</f>
        <v>#N/A</v>
      </c>
      <c r="J1144" s="55">
        <f t="shared" si="89"/>
        <v>0</v>
      </c>
      <c r="K1144" s="56">
        <f t="shared" si="91"/>
        <v>1.0000000000000009</v>
      </c>
      <c r="L1144" s="47"/>
      <c r="M1144" s="11" t="str">
        <f t="shared" si="90"/>
        <v>C</v>
      </c>
    </row>
    <row r="1145" spans="1:13" x14ac:dyDescent="0.3">
      <c r="A1145" s="23" t="s">
        <v>947</v>
      </c>
      <c r="B1145" s="28" t="s">
        <v>2098</v>
      </c>
      <c r="C1145" s="25" t="s">
        <v>2321</v>
      </c>
      <c r="D1145" s="25" t="s">
        <v>2317</v>
      </c>
      <c r="E1145" s="43">
        <v>0</v>
      </c>
      <c r="F1145" s="15">
        <v>9248.7199999999993</v>
      </c>
      <c r="G1145" s="3">
        <f t="shared" si="87"/>
        <v>0</v>
      </c>
      <c r="H1145" s="48" t="str">
        <f t="shared" si="88"/>
        <v/>
      </c>
      <c r="I1145" s="48" t="e">
        <f>IF(M1145&lt;&gt;M1146,COUNTA($G$2:G1145),NA())</f>
        <v>#N/A</v>
      </c>
      <c r="J1145" s="55">
        <f t="shared" si="89"/>
        <v>0</v>
      </c>
      <c r="K1145" s="56">
        <f t="shared" si="91"/>
        <v>1.0000000000000009</v>
      </c>
      <c r="L1145" s="47"/>
      <c r="M1145" s="11" t="str">
        <f t="shared" si="90"/>
        <v>C</v>
      </c>
    </row>
    <row r="1146" spans="1:13" x14ac:dyDescent="0.3">
      <c r="A1146" s="23" t="s">
        <v>948</v>
      </c>
      <c r="B1146" s="28" t="s">
        <v>2099</v>
      </c>
      <c r="C1146" s="25" t="s">
        <v>2330</v>
      </c>
      <c r="D1146" s="25" t="s">
        <v>2316</v>
      </c>
      <c r="E1146" s="43">
        <v>0</v>
      </c>
      <c r="F1146" s="15">
        <v>39.69</v>
      </c>
      <c r="G1146" s="3">
        <f t="shared" si="87"/>
        <v>0</v>
      </c>
      <c r="H1146" s="48" t="str">
        <f t="shared" si="88"/>
        <v/>
      </c>
      <c r="I1146" s="48" t="e">
        <f>IF(M1146&lt;&gt;M1147,COUNTA($G$2:G1146),NA())</f>
        <v>#N/A</v>
      </c>
      <c r="J1146" s="55">
        <f t="shared" si="89"/>
        <v>0</v>
      </c>
      <c r="K1146" s="56">
        <f t="shared" si="91"/>
        <v>1.0000000000000009</v>
      </c>
      <c r="L1146" s="47"/>
      <c r="M1146" s="11" t="str">
        <f t="shared" si="90"/>
        <v>C</v>
      </c>
    </row>
    <row r="1147" spans="1:13" x14ac:dyDescent="0.3">
      <c r="A1147" s="23" t="s">
        <v>1000</v>
      </c>
      <c r="B1147" s="29" t="s">
        <v>2151</v>
      </c>
      <c r="C1147" s="25" t="s">
        <v>2344</v>
      </c>
      <c r="D1147" s="25" t="s">
        <v>2316</v>
      </c>
      <c r="E1147" s="43">
        <v>0</v>
      </c>
      <c r="F1147" s="15">
        <v>21.31</v>
      </c>
      <c r="G1147" s="3">
        <f t="shared" si="87"/>
        <v>0</v>
      </c>
      <c r="H1147" s="48" t="str">
        <f t="shared" si="88"/>
        <v/>
      </c>
      <c r="I1147" s="48" t="e">
        <f>IF(M1147&lt;&gt;M1148,COUNTA($G$2:G1147),NA())</f>
        <v>#N/A</v>
      </c>
      <c r="J1147" s="55">
        <f t="shared" si="89"/>
        <v>0</v>
      </c>
      <c r="K1147" s="56">
        <f t="shared" si="91"/>
        <v>1.0000000000000009</v>
      </c>
      <c r="L1147" s="47"/>
      <c r="M1147" s="11" t="str">
        <f t="shared" si="90"/>
        <v>C</v>
      </c>
    </row>
    <row r="1148" spans="1:13" x14ac:dyDescent="0.3">
      <c r="A1148" s="23" t="s">
        <v>1008</v>
      </c>
      <c r="B1148" s="28" t="s">
        <v>2159</v>
      </c>
      <c r="C1148" s="25" t="s">
        <v>2325</v>
      </c>
      <c r="D1148" s="25" t="s">
        <v>2317</v>
      </c>
      <c r="E1148" s="43">
        <v>0</v>
      </c>
      <c r="F1148" s="15">
        <v>9664.7900000000009</v>
      </c>
      <c r="G1148" s="3">
        <f t="shared" si="87"/>
        <v>0</v>
      </c>
      <c r="H1148" s="48" t="str">
        <f t="shared" si="88"/>
        <v/>
      </c>
      <c r="I1148" s="48" t="e">
        <f>IF(M1148&lt;&gt;M1149,COUNTA($G$2:G1148),NA())</f>
        <v>#N/A</v>
      </c>
      <c r="J1148" s="55">
        <f t="shared" si="89"/>
        <v>0</v>
      </c>
      <c r="K1148" s="56">
        <f t="shared" si="91"/>
        <v>1.0000000000000009</v>
      </c>
      <c r="L1148" s="47"/>
      <c r="M1148" s="11" t="str">
        <f t="shared" si="90"/>
        <v>C</v>
      </c>
    </row>
    <row r="1149" spans="1:13" x14ac:dyDescent="0.3">
      <c r="A1149" s="23" t="s">
        <v>1068</v>
      </c>
      <c r="B1149" s="28" t="s">
        <v>2219</v>
      </c>
      <c r="C1149" s="25" t="s">
        <v>2322</v>
      </c>
      <c r="D1149" s="25" t="s">
        <v>2317</v>
      </c>
      <c r="E1149" s="43">
        <v>0</v>
      </c>
      <c r="F1149" s="15">
        <v>1670.09</v>
      </c>
      <c r="G1149" s="3">
        <f t="shared" si="87"/>
        <v>0</v>
      </c>
      <c r="H1149" s="48" t="str">
        <f t="shared" si="88"/>
        <v/>
      </c>
      <c r="I1149" s="48" t="e">
        <f>IF(M1149&lt;&gt;M1150,COUNTA($G$2:G1149),NA())</f>
        <v>#N/A</v>
      </c>
      <c r="J1149" s="55">
        <f t="shared" si="89"/>
        <v>0</v>
      </c>
      <c r="K1149" s="56">
        <f t="shared" si="91"/>
        <v>1.0000000000000009</v>
      </c>
      <c r="L1149" s="47"/>
      <c r="M1149" s="11" t="str">
        <f t="shared" si="90"/>
        <v>C</v>
      </c>
    </row>
    <row r="1150" spans="1:13" x14ac:dyDescent="0.3">
      <c r="A1150" s="23" t="s">
        <v>1076</v>
      </c>
      <c r="B1150" s="29" t="s">
        <v>2227</v>
      </c>
      <c r="C1150" s="25" t="s">
        <v>2344</v>
      </c>
      <c r="D1150" s="25" t="s">
        <v>2316</v>
      </c>
      <c r="E1150" s="43">
        <v>0</v>
      </c>
      <c r="F1150" s="15">
        <v>83.28</v>
      </c>
      <c r="G1150" s="3">
        <f t="shared" si="87"/>
        <v>0</v>
      </c>
      <c r="H1150" s="48" t="str">
        <f t="shared" si="88"/>
        <v/>
      </c>
      <c r="I1150" s="48" t="e">
        <f>IF(M1150&lt;&gt;M1151,COUNTA($G$2:G1150),NA())</f>
        <v>#N/A</v>
      </c>
      <c r="J1150" s="55">
        <f t="shared" si="89"/>
        <v>0</v>
      </c>
      <c r="K1150" s="56">
        <f t="shared" si="91"/>
        <v>1.0000000000000009</v>
      </c>
      <c r="L1150" s="47"/>
      <c r="M1150" s="11" t="str">
        <f t="shared" si="90"/>
        <v>C</v>
      </c>
    </row>
    <row r="1151" spans="1:13" x14ac:dyDescent="0.3">
      <c r="A1151" s="23" t="s">
        <v>1077</v>
      </c>
      <c r="B1151" s="29" t="s">
        <v>2228</v>
      </c>
      <c r="C1151" s="25" t="s">
        <v>2335</v>
      </c>
      <c r="D1151" s="25" t="s">
        <v>2317</v>
      </c>
      <c r="E1151" s="43">
        <v>0</v>
      </c>
      <c r="F1151" s="15">
        <v>2487.69</v>
      </c>
      <c r="G1151" s="3">
        <f t="shared" si="87"/>
        <v>0</v>
      </c>
      <c r="H1151" s="48" t="str">
        <f t="shared" si="88"/>
        <v/>
      </c>
      <c r="I1151" s="48" t="e">
        <f>IF(M1151&lt;&gt;M1152,COUNTA($G$2:G1151),NA())</f>
        <v>#N/A</v>
      </c>
      <c r="J1151" s="55">
        <f t="shared" si="89"/>
        <v>0</v>
      </c>
      <c r="K1151" s="56">
        <f t="shared" si="91"/>
        <v>1.0000000000000009</v>
      </c>
      <c r="L1151" s="47"/>
      <c r="M1151" s="11" t="str">
        <f t="shared" si="90"/>
        <v>C</v>
      </c>
    </row>
    <row r="1152" spans="1:13" x14ac:dyDescent="0.3">
      <c r="A1152" s="23" t="s">
        <v>1090</v>
      </c>
      <c r="B1152" s="29" t="s">
        <v>2241</v>
      </c>
      <c r="C1152" s="25" t="s">
        <v>2346</v>
      </c>
      <c r="D1152" s="25" t="s">
        <v>2316</v>
      </c>
      <c r="E1152" s="43">
        <v>0</v>
      </c>
      <c r="F1152" s="15">
        <v>1819.16</v>
      </c>
      <c r="G1152" s="3">
        <f t="shared" si="87"/>
        <v>0</v>
      </c>
      <c r="H1152" s="48" t="str">
        <f t="shared" si="88"/>
        <v/>
      </c>
      <c r="I1152" s="48" t="e">
        <f>IF(M1152&lt;&gt;M1153,COUNTA($G$2:G1152),NA())</f>
        <v>#N/A</v>
      </c>
      <c r="J1152" s="55">
        <f t="shared" si="89"/>
        <v>0</v>
      </c>
      <c r="K1152" s="56">
        <f t="shared" si="91"/>
        <v>1.0000000000000009</v>
      </c>
      <c r="L1152" s="47"/>
      <c r="M1152" s="11" t="str">
        <f t="shared" si="90"/>
        <v>C</v>
      </c>
    </row>
    <row r="1153" spans="1:13" x14ac:dyDescent="0.3">
      <c r="A1153" s="23" t="s">
        <v>1093</v>
      </c>
      <c r="B1153" s="28" t="s">
        <v>2244</v>
      </c>
      <c r="C1153" s="25" t="s">
        <v>2323</v>
      </c>
      <c r="D1153" s="25" t="s">
        <v>2318</v>
      </c>
      <c r="E1153" s="43">
        <v>0</v>
      </c>
      <c r="F1153" s="15">
        <v>1270.5</v>
      </c>
      <c r="G1153" s="3">
        <f t="shared" si="87"/>
        <v>0</v>
      </c>
      <c r="H1153" s="48" t="str">
        <f t="shared" si="88"/>
        <v/>
      </c>
      <c r="I1153" s="48" t="e">
        <f>IF(M1153&lt;&gt;M1154,COUNTA($G$2:G1153),NA())</f>
        <v>#N/A</v>
      </c>
      <c r="J1153" s="55">
        <f t="shared" si="89"/>
        <v>0</v>
      </c>
      <c r="K1153" s="56">
        <f t="shared" si="91"/>
        <v>1.0000000000000009</v>
      </c>
      <c r="L1153" s="47"/>
      <c r="M1153" s="11" t="str">
        <f t="shared" si="90"/>
        <v>C</v>
      </c>
    </row>
    <row r="1154" spans="1:13" x14ac:dyDescent="0.3">
      <c r="A1154" s="23" t="s">
        <v>1122</v>
      </c>
      <c r="B1154" s="28" t="s">
        <v>2273</v>
      </c>
      <c r="C1154" s="25" t="s">
        <v>2319</v>
      </c>
      <c r="D1154" s="25" t="s">
        <v>2316</v>
      </c>
      <c r="E1154" s="43">
        <v>0</v>
      </c>
      <c r="F1154" s="15">
        <v>150.63999999999999</v>
      </c>
      <c r="G1154" s="3">
        <f t="shared" ref="G1154:G1163" si="92">E1154*F1154</f>
        <v>0</v>
      </c>
      <c r="H1154" s="48" t="str">
        <f t="shared" si="88"/>
        <v/>
      </c>
      <c r="I1154" s="48" t="e">
        <f>IF(M1154&lt;&gt;M1155,COUNTA($G$2:G1154),NA())</f>
        <v>#N/A</v>
      </c>
      <c r="J1154" s="55">
        <f t="shared" si="89"/>
        <v>0</v>
      </c>
      <c r="K1154" s="56">
        <f t="shared" si="91"/>
        <v>1.0000000000000009</v>
      </c>
      <c r="L1154" s="47"/>
      <c r="M1154" s="11" t="str">
        <f t="shared" si="90"/>
        <v>C</v>
      </c>
    </row>
    <row r="1155" spans="1:13" x14ac:dyDescent="0.3">
      <c r="A1155" s="23" t="s">
        <v>1123</v>
      </c>
      <c r="B1155" s="28" t="s">
        <v>2274</v>
      </c>
      <c r="C1155" s="25" t="s">
        <v>2319</v>
      </c>
      <c r="D1155" s="25" t="s">
        <v>2318</v>
      </c>
      <c r="E1155" s="43">
        <v>0</v>
      </c>
      <c r="F1155" s="15">
        <v>17.739999999999998</v>
      </c>
      <c r="G1155" s="3">
        <f t="shared" si="92"/>
        <v>0</v>
      </c>
      <c r="H1155" s="48" t="str">
        <f t="shared" ref="H1155:H1163" si="93">IFERROR(I1155,"")</f>
        <v/>
      </c>
      <c r="I1155" s="48" t="e">
        <f>IF(M1155&lt;&gt;M1156,COUNTA($G$2:G1155),NA())</f>
        <v>#N/A</v>
      </c>
      <c r="J1155" s="55">
        <f t="shared" ref="J1155:J1163" si="94">G1155/$U$2</f>
        <v>0</v>
      </c>
      <c r="K1155" s="56">
        <f t="shared" si="91"/>
        <v>1.0000000000000009</v>
      </c>
      <c r="L1155" s="47"/>
      <c r="M1155" s="11" t="str">
        <f t="shared" ref="M1155:M1163" si="95">VLOOKUP(G1155,$P$2:$R$4,2,TRUE)</f>
        <v>C</v>
      </c>
    </row>
    <row r="1156" spans="1:13" x14ac:dyDescent="0.3">
      <c r="A1156" s="23" t="s">
        <v>1124</v>
      </c>
      <c r="B1156" s="28" t="s">
        <v>2275</v>
      </c>
      <c r="C1156" s="25" t="s">
        <v>2319</v>
      </c>
      <c r="D1156" s="25" t="s">
        <v>2318</v>
      </c>
      <c r="E1156" s="43">
        <v>0</v>
      </c>
      <c r="F1156" s="15">
        <v>18.03</v>
      </c>
      <c r="G1156" s="3">
        <f t="shared" si="92"/>
        <v>0</v>
      </c>
      <c r="H1156" s="48" t="str">
        <f t="shared" si="93"/>
        <v/>
      </c>
      <c r="I1156" s="48" t="e">
        <f>IF(M1156&lt;&gt;M1157,COUNTA($G$2:G1156),NA())</f>
        <v>#N/A</v>
      </c>
      <c r="J1156" s="55">
        <f t="shared" si="94"/>
        <v>0</v>
      </c>
      <c r="K1156" s="56">
        <f t="shared" ref="K1156:K1163" si="96">K1155+J1156</f>
        <v>1.0000000000000009</v>
      </c>
      <c r="L1156" s="47"/>
      <c r="M1156" s="11" t="str">
        <f t="shared" si="95"/>
        <v>C</v>
      </c>
    </row>
    <row r="1157" spans="1:13" x14ac:dyDescent="0.3">
      <c r="A1157" s="23" t="s">
        <v>1125</v>
      </c>
      <c r="B1157" s="28" t="s">
        <v>2276</v>
      </c>
      <c r="C1157" s="25" t="s">
        <v>2340</v>
      </c>
      <c r="D1157" s="25" t="s">
        <v>2316</v>
      </c>
      <c r="E1157" s="43">
        <v>0</v>
      </c>
      <c r="F1157" s="15">
        <v>12.82</v>
      </c>
      <c r="G1157" s="3">
        <f t="shared" si="92"/>
        <v>0</v>
      </c>
      <c r="H1157" s="48" t="str">
        <f t="shared" si="93"/>
        <v/>
      </c>
      <c r="I1157" s="48" t="e">
        <f>IF(M1157&lt;&gt;M1158,COUNTA($G$2:G1157),NA())</f>
        <v>#N/A</v>
      </c>
      <c r="J1157" s="55">
        <f t="shared" si="94"/>
        <v>0</v>
      </c>
      <c r="K1157" s="56">
        <f t="shared" si="96"/>
        <v>1.0000000000000009</v>
      </c>
      <c r="L1157" s="47"/>
      <c r="M1157" s="11" t="str">
        <f t="shared" si="95"/>
        <v>C</v>
      </c>
    </row>
    <row r="1158" spans="1:13" x14ac:dyDescent="0.3">
      <c r="A1158" s="23" t="s">
        <v>1126</v>
      </c>
      <c r="B1158" s="28" t="s">
        <v>2277</v>
      </c>
      <c r="C1158" s="25" t="s">
        <v>2341</v>
      </c>
      <c r="D1158" s="25" t="s">
        <v>2316</v>
      </c>
      <c r="E1158" s="43">
        <v>0</v>
      </c>
      <c r="F1158" s="15">
        <v>20.74</v>
      </c>
      <c r="G1158" s="3">
        <f t="shared" si="92"/>
        <v>0</v>
      </c>
      <c r="H1158" s="48" t="str">
        <f t="shared" si="93"/>
        <v/>
      </c>
      <c r="I1158" s="48" t="e">
        <f>IF(M1158&lt;&gt;M1159,COUNTA($G$2:G1158),NA())</f>
        <v>#N/A</v>
      </c>
      <c r="J1158" s="55">
        <f t="shared" si="94"/>
        <v>0</v>
      </c>
      <c r="K1158" s="56">
        <f t="shared" si="96"/>
        <v>1.0000000000000009</v>
      </c>
      <c r="L1158" s="47"/>
      <c r="M1158" s="11" t="str">
        <f t="shared" si="95"/>
        <v>C</v>
      </c>
    </row>
    <row r="1159" spans="1:13" x14ac:dyDescent="0.3">
      <c r="A1159" s="23" t="s">
        <v>1135</v>
      </c>
      <c r="B1159" s="28" t="s">
        <v>2286</v>
      </c>
      <c r="C1159" s="25" t="s">
        <v>2322</v>
      </c>
      <c r="D1159" s="25" t="s">
        <v>2317</v>
      </c>
      <c r="E1159" s="43">
        <v>0</v>
      </c>
      <c r="F1159" s="15">
        <v>13416.86</v>
      </c>
      <c r="G1159" s="3">
        <f t="shared" si="92"/>
        <v>0</v>
      </c>
      <c r="H1159" s="48" t="str">
        <f t="shared" si="93"/>
        <v/>
      </c>
      <c r="I1159" s="48" t="e">
        <f>IF(M1159&lt;&gt;M1160,COUNTA($G$2:G1159),NA())</f>
        <v>#N/A</v>
      </c>
      <c r="J1159" s="55">
        <f t="shared" si="94"/>
        <v>0</v>
      </c>
      <c r="K1159" s="56">
        <f t="shared" si="96"/>
        <v>1.0000000000000009</v>
      </c>
      <c r="L1159" s="47"/>
      <c r="M1159" s="11" t="str">
        <f t="shared" si="95"/>
        <v>C</v>
      </c>
    </row>
    <row r="1160" spans="1:13" x14ac:dyDescent="0.3">
      <c r="A1160" s="23" t="s">
        <v>1145</v>
      </c>
      <c r="B1160" s="28" t="s">
        <v>2296</v>
      </c>
      <c r="C1160" s="25" t="s">
        <v>2333</v>
      </c>
      <c r="D1160" s="25" t="s">
        <v>2318</v>
      </c>
      <c r="E1160" s="43">
        <v>0</v>
      </c>
      <c r="F1160" s="15">
        <v>176.96</v>
      </c>
      <c r="G1160" s="3">
        <f t="shared" si="92"/>
        <v>0</v>
      </c>
      <c r="H1160" s="48" t="str">
        <f t="shared" si="93"/>
        <v/>
      </c>
      <c r="I1160" s="48" t="e">
        <f>IF(M1160&lt;&gt;M1161,COUNTA($G$2:G1160),NA())</f>
        <v>#N/A</v>
      </c>
      <c r="J1160" s="55">
        <f t="shared" si="94"/>
        <v>0</v>
      </c>
      <c r="K1160" s="56">
        <f t="shared" si="96"/>
        <v>1.0000000000000009</v>
      </c>
      <c r="L1160" s="47"/>
      <c r="M1160" s="11" t="str">
        <f t="shared" si="95"/>
        <v>C</v>
      </c>
    </row>
    <row r="1161" spans="1:13" x14ac:dyDescent="0.3">
      <c r="A1161" s="23" t="s">
        <v>1150</v>
      </c>
      <c r="B1161" s="28" t="s">
        <v>2301</v>
      </c>
      <c r="C1161" s="25" t="s">
        <v>2320</v>
      </c>
      <c r="D1161" s="25" t="s">
        <v>2317</v>
      </c>
      <c r="E1161" s="43">
        <v>0</v>
      </c>
      <c r="F1161" s="15">
        <v>3664.59</v>
      </c>
      <c r="G1161" s="3">
        <f t="shared" si="92"/>
        <v>0</v>
      </c>
      <c r="H1161" s="48" t="str">
        <f t="shared" si="93"/>
        <v/>
      </c>
      <c r="I1161" s="48" t="e">
        <f>IF(M1161&lt;&gt;M1162,COUNTA($G$2:G1161),NA())</f>
        <v>#N/A</v>
      </c>
      <c r="J1161" s="55">
        <f t="shared" si="94"/>
        <v>0</v>
      </c>
      <c r="K1161" s="56">
        <f t="shared" si="96"/>
        <v>1.0000000000000009</v>
      </c>
      <c r="L1161" s="47"/>
      <c r="M1161" s="11" t="str">
        <f t="shared" si="95"/>
        <v>C</v>
      </c>
    </row>
    <row r="1162" spans="1:13" x14ac:dyDescent="0.3">
      <c r="A1162" s="23" t="s">
        <v>1156</v>
      </c>
      <c r="B1162" s="29" t="s">
        <v>2307</v>
      </c>
      <c r="C1162" s="25" t="s">
        <v>2319</v>
      </c>
      <c r="D1162" s="25" t="s">
        <v>2318</v>
      </c>
      <c r="E1162" s="43">
        <v>0</v>
      </c>
      <c r="F1162" s="15">
        <v>169.86</v>
      </c>
      <c r="G1162" s="3">
        <f t="shared" si="92"/>
        <v>0</v>
      </c>
      <c r="H1162" s="48" t="str">
        <f t="shared" si="93"/>
        <v/>
      </c>
      <c r="I1162" s="48" t="e">
        <f>IF(M1162&lt;&gt;M1163,COUNTA($G$2:G1162),NA())</f>
        <v>#N/A</v>
      </c>
      <c r="J1162" s="55">
        <f t="shared" si="94"/>
        <v>0</v>
      </c>
      <c r="K1162" s="56">
        <f t="shared" si="96"/>
        <v>1.0000000000000009</v>
      </c>
      <c r="L1162" s="47"/>
      <c r="M1162" s="11" t="str">
        <f t="shared" si="95"/>
        <v>C</v>
      </c>
    </row>
    <row r="1163" spans="1:13" ht="15" thickBot="1" x14ac:dyDescent="0.35">
      <c r="A1163" s="44" t="s">
        <v>1162</v>
      </c>
      <c r="B1163" s="45" t="s">
        <v>2313</v>
      </c>
      <c r="C1163" s="27" t="s">
        <v>2352</v>
      </c>
      <c r="D1163" s="27" t="s">
        <v>2317</v>
      </c>
      <c r="E1163" s="46">
        <v>0</v>
      </c>
      <c r="F1163" s="15">
        <v>660.61</v>
      </c>
      <c r="G1163" s="3">
        <f t="shared" si="92"/>
        <v>0</v>
      </c>
      <c r="H1163" s="48">
        <f t="shared" si="93"/>
        <v>1162</v>
      </c>
      <c r="I1163" s="48">
        <f>IF(M1163&lt;&gt;M1164,COUNTA($G$2:G1163),NA())</f>
        <v>1162</v>
      </c>
      <c r="J1163" s="55">
        <f t="shared" si="94"/>
        <v>0</v>
      </c>
      <c r="K1163" s="56">
        <f t="shared" si="96"/>
        <v>1.0000000000000009</v>
      </c>
      <c r="L1163" s="47"/>
      <c r="M1163" s="11" t="str">
        <f t="shared" si="95"/>
        <v>C</v>
      </c>
    </row>
    <row r="1164" spans="1:13" x14ac:dyDescent="0.3">
      <c r="E1164" s="13"/>
    </row>
    <row r="1165" spans="1:13" x14ac:dyDescent="0.3">
      <c r="E1165" s="13"/>
    </row>
    <row r="1166" spans="1:13" x14ac:dyDescent="0.3">
      <c r="E1166" s="13"/>
    </row>
    <row r="1167" spans="1:13" x14ac:dyDescent="0.3">
      <c r="E1167" s="13"/>
    </row>
    <row r="1168" spans="1:13" x14ac:dyDescent="0.3">
      <c r="E1168" s="13"/>
    </row>
    <row r="1169" spans="5:5" x14ac:dyDescent="0.3">
      <c r="E1169" s="13"/>
    </row>
    <row r="1170" spans="5:5" x14ac:dyDescent="0.3">
      <c r="E1170" s="13"/>
    </row>
    <row r="1171" spans="5:5" x14ac:dyDescent="0.3">
      <c r="E1171" s="13"/>
    </row>
    <row r="1172" spans="5:5" x14ac:dyDescent="0.3">
      <c r="E1172" s="13"/>
    </row>
    <row r="1173" spans="5:5" x14ac:dyDescent="0.3">
      <c r="E1173" s="13"/>
    </row>
    <row r="1174" spans="5:5" x14ac:dyDescent="0.3">
      <c r="E1174" s="13"/>
    </row>
    <row r="1175" spans="5:5" x14ac:dyDescent="0.3">
      <c r="E1175" s="13"/>
    </row>
    <row r="1176" spans="5:5" x14ac:dyDescent="0.3">
      <c r="E1176" s="13"/>
    </row>
    <row r="1177" spans="5:5" x14ac:dyDescent="0.3">
      <c r="E1177" s="13"/>
    </row>
    <row r="1178" spans="5:5" x14ac:dyDescent="0.3">
      <c r="E1178" s="13"/>
    </row>
    <row r="1179" spans="5:5" x14ac:dyDescent="0.3">
      <c r="E1179" s="13"/>
    </row>
    <row r="1180" spans="5:5" x14ac:dyDescent="0.3">
      <c r="E1180" s="13"/>
    </row>
    <row r="1181" spans="5:5" x14ac:dyDescent="0.3">
      <c r="E1181" s="13"/>
    </row>
    <row r="1182" spans="5:5" x14ac:dyDescent="0.3">
      <c r="E1182" s="13"/>
    </row>
    <row r="1183" spans="5:5" x14ac:dyDescent="0.3">
      <c r="E1183" s="13"/>
    </row>
    <row r="1184" spans="5:5" x14ac:dyDescent="0.3">
      <c r="E1184" s="13"/>
    </row>
    <row r="1185" spans="5:5" x14ac:dyDescent="0.3">
      <c r="E1185" s="13"/>
    </row>
    <row r="1186" spans="5:5" x14ac:dyDescent="0.3">
      <c r="E1186" s="13"/>
    </row>
    <row r="1187" spans="5:5" x14ac:dyDescent="0.3">
      <c r="E1187" s="13"/>
    </row>
    <row r="1188" spans="5:5" x14ac:dyDescent="0.3">
      <c r="E1188" s="13"/>
    </row>
    <row r="1189" spans="5:5" x14ac:dyDescent="0.3">
      <c r="E1189" s="13"/>
    </row>
    <row r="1190" spans="5:5" x14ac:dyDescent="0.3">
      <c r="E1190" s="13"/>
    </row>
    <row r="1191" spans="5:5" x14ac:dyDescent="0.3">
      <c r="E1191" s="13"/>
    </row>
    <row r="1192" spans="5:5" x14ac:dyDescent="0.3">
      <c r="E1192" s="13"/>
    </row>
    <row r="1193" spans="5:5" x14ac:dyDescent="0.3">
      <c r="E1193" s="13"/>
    </row>
    <row r="1194" spans="5:5" x14ac:dyDescent="0.3">
      <c r="E1194" s="13"/>
    </row>
    <row r="1195" spans="5:5" x14ac:dyDescent="0.3">
      <c r="E1195" s="13"/>
    </row>
    <row r="1196" spans="5:5" x14ac:dyDescent="0.3">
      <c r="E1196" s="13"/>
    </row>
    <row r="1197" spans="5:5" x14ac:dyDescent="0.3">
      <c r="E1197" s="13"/>
    </row>
    <row r="1198" spans="5:5" x14ac:dyDescent="0.3">
      <c r="E1198" s="13"/>
    </row>
    <row r="1199" spans="5:5" x14ac:dyDescent="0.3">
      <c r="E1199" s="13"/>
    </row>
    <row r="1200" spans="5:5" x14ac:dyDescent="0.3">
      <c r="E1200" s="13"/>
    </row>
    <row r="1201" spans="5:5" x14ac:dyDescent="0.3">
      <c r="E1201" s="13"/>
    </row>
    <row r="1202" spans="5:5" x14ac:dyDescent="0.3">
      <c r="E1202" s="13"/>
    </row>
    <row r="1203" spans="5:5" x14ac:dyDescent="0.3">
      <c r="E1203" s="13"/>
    </row>
    <row r="1204" spans="5:5" x14ac:dyDescent="0.3">
      <c r="E1204" s="13"/>
    </row>
    <row r="1205" spans="5:5" x14ac:dyDescent="0.3">
      <c r="E1205" s="13"/>
    </row>
    <row r="1206" spans="5:5" x14ac:dyDescent="0.3">
      <c r="E1206" s="13"/>
    </row>
    <row r="1207" spans="5:5" x14ac:dyDescent="0.3">
      <c r="E1207" s="13"/>
    </row>
    <row r="1208" spans="5:5" x14ac:dyDescent="0.3">
      <c r="E1208" s="13"/>
    </row>
    <row r="1209" spans="5:5" x14ac:dyDescent="0.3">
      <c r="E1209" s="13"/>
    </row>
    <row r="1210" spans="5:5" x14ac:dyDescent="0.3">
      <c r="E1210" s="13"/>
    </row>
    <row r="1211" spans="5:5" x14ac:dyDescent="0.3">
      <c r="E1211" s="13"/>
    </row>
    <row r="1212" spans="5:5" x14ac:dyDescent="0.3">
      <c r="E1212" s="13"/>
    </row>
    <row r="1213" spans="5:5" x14ac:dyDescent="0.3">
      <c r="E1213" s="13"/>
    </row>
    <row r="1214" spans="5:5" x14ac:dyDescent="0.3">
      <c r="E1214" s="13"/>
    </row>
    <row r="1215" spans="5:5" x14ac:dyDescent="0.3">
      <c r="E1215" s="13"/>
    </row>
    <row r="1216" spans="5:5" x14ac:dyDescent="0.3">
      <c r="E1216" s="13"/>
    </row>
    <row r="1217" spans="5:5" x14ac:dyDescent="0.3">
      <c r="E1217" s="13"/>
    </row>
    <row r="1218" spans="5:5" x14ac:dyDescent="0.3">
      <c r="E1218" s="13"/>
    </row>
    <row r="1219" spans="5:5" x14ac:dyDescent="0.3">
      <c r="E1219" s="13"/>
    </row>
    <row r="1220" spans="5:5" x14ac:dyDescent="0.3">
      <c r="E1220" s="13"/>
    </row>
    <row r="1221" spans="5:5" x14ac:dyDescent="0.3">
      <c r="E1221" s="13"/>
    </row>
    <row r="1222" spans="5:5" x14ac:dyDescent="0.3">
      <c r="E1222" s="13"/>
    </row>
    <row r="1223" spans="5:5" x14ac:dyDescent="0.3">
      <c r="E1223" s="13"/>
    </row>
    <row r="1224" spans="5:5" x14ac:dyDescent="0.3">
      <c r="E1224" s="13"/>
    </row>
    <row r="1225" spans="5:5" x14ac:dyDescent="0.3">
      <c r="E1225" s="13"/>
    </row>
    <row r="1226" spans="5:5" x14ac:dyDescent="0.3">
      <c r="E1226" s="13"/>
    </row>
    <row r="1227" spans="5:5" x14ac:dyDescent="0.3">
      <c r="E1227" s="13"/>
    </row>
    <row r="1228" spans="5:5" x14ac:dyDescent="0.3">
      <c r="E1228" s="13"/>
    </row>
    <row r="1229" spans="5:5" x14ac:dyDescent="0.3">
      <c r="E1229" s="13"/>
    </row>
    <row r="1230" spans="5:5" x14ac:dyDescent="0.3">
      <c r="E1230" s="13"/>
    </row>
    <row r="1231" spans="5:5" x14ac:dyDescent="0.3">
      <c r="E1231" s="13"/>
    </row>
    <row r="1232" spans="5:5" x14ac:dyDescent="0.3">
      <c r="E1232" s="13"/>
    </row>
    <row r="1233" spans="5:5" x14ac:dyDescent="0.3">
      <c r="E1233" s="13"/>
    </row>
    <row r="1234" spans="5:5" x14ac:dyDescent="0.3">
      <c r="E1234" s="13"/>
    </row>
    <row r="1235" spans="5:5" x14ac:dyDescent="0.3">
      <c r="E1235" s="13"/>
    </row>
    <row r="1236" spans="5:5" x14ac:dyDescent="0.3">
      <c r="E1236" s="13"/>
    </row>
    <row r="1237" spans="5:5" x14ac:dyDescent="0.3">
      <c r="E1237" s="13"/>
    </row>
    <row r="1238" spans="5:5" x14ac:dyDescent="0.3">
      <c r="E1238" s="13"/>
    </row>
    <row r="1239" spans="5:5" x14ac:dyDescent="0.3">
      <c r="E1239" s="13"/>
    </row>
    <row r="1240" spans="5:5" x14ac:dyDescent="0.3">
      <c r="E1240" s="13"/>
    </row>
    <row r="1241" spans="5:5" x14ac:dyDescent="0.3">
      <c r="E1241" s="13"/>
    </row>
    <row r="1242" spans="5:5" x14ac:dyDescent="0.3">
      <c r="E1242" s="13"/>
    </row>
    <row r="1243" spans="5:5" x14ac:dyDescent="0.3">
      <c r="E1243" s="13"/>
    </row>
    <row r="1244" spans="5:5" x14ac:dyDescent="0.3">
      <c r="E1244" s="13"/>
    </row>
    <row r="1245" spans="5:5" x14ac:dyDescent="0.3">
      <c r="E1245" s="13"/>
    </row>
    <row r="1246" spans="5:5" x14ac:dyDescent="0.3">
      <c r="E1246" s="13"/>
    </row>
    <row r="1247" spans="5:5" x14ac:dyDescent="0.3">
      <c r="E1247" s="13"/>
    </row>
    <row r="1248" spans="5:5" x14ac:dyDescent="0.3">
      <c r="E1248" s="13"/>
    </row>
    <row r="1249" spans="5:5" x14ac:dyDescent="0.3">
      <c r="E1249" s="13"/>
    </row>
    <row r="1250" spans="5:5" x14ac:dyDescent="0.3">
      <c r="E1250" s="13"/>
    </row>
    <row r="1251" spans="5:5" x14ac:dyDescent="0.3">
      <c r="E1251" s="13"/>
    </row>
    <row r="1252" spans="5:5" x14ac:dyDescent="0.3">
      <c r="E1252" s="13"/>
    </row>
    <row r="1253" spans="5:5" x14ac:dyDescent="0.3">
      <c r="E1253" s="13"/>
    </row>
    <row r="1254" spans="5:5" x14ac:dyDescent="0.3">
      <c r="E1254" s="13"/>
    </row>
    <row r="1255" spans="5:5" x14ac:dyDescent="0.3">
      <c r="E1255" s="13"/>
    </row>
    <row r="1256" spans="5:5" x14ac:dyDescent="0.3">
      <c r="E1256" s="13"/>
    </row>
    <row r="1257" spans="5:5" x14ac:dyDescent="0.3">
      <c r="E1257" s="13"/>
    </row>
    <row r="1258" spans="5:5" x14ac:dyDescent="0.3">
      <c r="E1258" s="13"/>
    </row>
    <row r="1259" spans="5:5" x14ac:dyDescent="0.3">
      <c r="E1259" s="13"/>
    </row>
    <row r="1260" spans="5:5" x14ac:dyDescent="0.3">
      <c r="E1260" s="13"/>
    </row>
    <row r="1261" spans="5:5" x14ac:dyDescent="0.3">
      <c r="E1261" s="13"/>
    </row>
    <row r="1262" spans="5:5" x14ac:dyDescent="0.3">
      <c r="E1262" s="13"/>
    </row>
    <row r="1263" spans="5:5" x14ac:dyDescent="0.3">
      <c r="E1263" s="13"/>
    </row>
    <row r="1264" spans="5:5" x14ac:dyDescent="0.3">
      <c r="E1264" s="13"/>
    </row>
    <row r="1265" spans="5:5" x14ac:dyDescent="0.3">
      <c r="E1265" s="13"/>
    </row>
    <row r="1266" spans="5:5" x14ac:dyDescent="0.3">
      <c r="E1266" s="13"/>
    </row>
    <row r="1267" spans="5:5" x14ac:dyDescent="0.3">
      <c r="E1267" s="13"/>
    </row>
    <row r="1268" spans="5:5" x14ac:dyDescent="0.3">
      <c r="E1268" s="13"/>
    </row>
    <row r="1269" spans="5:5" x14ac:dyDescent="0.3">
      <c r="E1269" s="13"/>
    </row>
  </sheetData>
  <autoFilter ref="A1:M1163" xr:uid="{00000000-0009-0000-0000-000000000000}">
    <sortState xmlns:xlrd2="http://schemas.microsoft.com/office/spreadsheetml/2017/richdata2" ref="A2:J1163">
      <sortCondition descending="1" ref="G1"/>
    </sortState>
  </autoFilter>
  <conditionalFormatting sqref="M1:M1048576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64"/>
  <sheetViews>
    <sheetView tabSelected="1" topLeftCell="C1" zoomScale="70" zoomScaleNormal="70" workbookViewId="0">
      <selection activeCell="Y19" sqref="Y19"/>
    </sheetView>
  </sheetViews>
  <sheetFormatPr defaultRowHeight="14.4" x14ac:dyDescent="0.3"/>
  <cols>
    <col min="1" max="1" width="36.6640625" bestFit="1" customWidth="1"/>
    <col min="2" max="2" width="13.33203125" bestFit="1" customWidth="1"/>
    <col min="4" max="4" width="13.33203125" style="2" bestFit="1" customWidth="1"/>
    <col min="5" max="5" width="22.109375" bestFit="1" customWidth="1"/>
    <col min="6" max="6" width="19.109375" bestFit="1" customWidth="1"/>
    <col min="7" max="7" width="18.109375" style="20" bestFit="1" customWidth="1"/>
    <col min="8" max="8" width="16.5546875" bestFit="1" customWidth="1"/>
    <col min="10" max="10" width="0" hidden="1" customWidth="1"/>
    <col min="11" max="11" width="9.109375" style="20" hidden="1" customWidth="1"/>
    <col min="13" max="13" width="7.6640625" bestFit="1" customWidth="1"/>
    <col min="15" max="15" width="14.88671875" bestFit="1" customWidth="1"/>
    <col min="16" max="16" width="10.5546875" bestFit="1" customWidth="1"/>
    <col min="17" max="17" width="11.6640625" bestFit="1" customWidth="1"/>
    <col min="18" max="18" width="14.33203125" bestFit="1" customWidth="1"/>
  </cols>
  <sheetData>
    <row r="1" spans="1:18" ht="15" thickBot="1" x14ac:dyDescent="0.35">
      <c r="A1" s="36" t="s">
        <v>2360</v>
      </c>
      <c r="B1" s="38" t="s">
        <v>2315</v>
      </c>
      <c r="C1" s="70" t="s">
        <v>2374</v>
      </c>
      <c r="D1" s="73" t="s">
        <v>2375</v>
      </c>
      <c r="E1" s="72" t="s">
        <v>2377</v>
      </c>
      <c r="F1" s="72" t="s">
        <v>2376</v>
      </c>
      <c r="G1" s="71" t="s">
        <v>2378</v>
      </c>
      <c r="H1" s="71" t="s">
        <v>2379</v>
      </c>
      <c r="I1" s="10" t="s">
        <v>2380</v>
      </c>
      <c r="J1" s="10" t="s">
        <v>2373</v>
      </c>
      <c r="K1" s="81" t="s">
        <v>2370</v>
      </c>
      <c r="L1" s="4"/>
      <c r="M1" s="83" t="s">
        <v>2369</v>
      </c>
      <c r="N1" s="83" t="s">
        <v>2364</v>
      </c>
      <c r="O1" s="83" t="s">
        <v>2368</v>
      </c>
      <c r="P1" s="83" t="s">
        <v>2370</v>
      </c>
      <c r="Q1" s="83" t="s">
        <v>2371</v>
      </c>
      <c r="R1" s="83" t="s">
        <v>2362</v>
      </c>
    </row>
    <row r="2" spans="1:18" x14ac:dyDescent="0.3">
      <c r="A2" s="57" t="s">
        <v>1317</v>
      </c>
      <c r="B2" s="58" t="s">
        <v>2342</v>
      </c>
      <c r="C2" s="58" t="s">
        <v>2316</v>
      </c>
      <c r="D2" s="42">
        <v>20800</v>
      </c>
      <c r="E2" s="15">
        <v>15.34</v>
      </c>
      <c r="F2" s="15">
        <f t="shared" ref="F2:F65" si="0">D2*E2</f>
        <v>319072</v>
      </c>
      <c r="G2" s="79">
        <f>F2/$R$2</f>
        <v>5.7551801708040695E-2</v>
      </c>
      <c r="H2" s="80">
        <f>G2</f>
        <v>5.7551801708040695E-2</v>
      </c>
      <c r="I2" s="79" t="str">
        <f>IF(H2&lt;=$O$2,$N$2,IF(H2&lt;=$O$3,$N$3,$N$4))</f>
        <v>A</v>
      </c>
      <c r="J2" s="79"/>
      <c r="K2" s="82">
        <f>IFERROR(L2,"")</f>
        <v>0</v>
      </c>
      <c r="L2" s="4"/>
      <c r="M2" s="4" t="e">
        <f>LARGE($F$2:$F$1163,P2)</f>
        <v>#NUM!</v>
      </c>
      <c r="N2" s="84" t="s">
        <v>0</v>
      </c>
      <c r="O2" s="84">
        <v>0.3</v>
      </c>
      <c r="P2" s="85">
        <f>COUNTIF($I$2:$I$1163,N2)/COUNTA($I$2:$I$1163)</f>
        <v>6.8846815834767644E-3</v>
      </c>
      <c r="Q2" s="85">
        <f>SUMIF($I$2:$I$1163,N2,$G$2:$G$1163)</f>
        <v>0.28903970351385067</v>
      </c>
      <c r="R2" s="86">
        <f>SUM(F2:F1163)</f>
        <v>5544083.5999999931</v>
      </c>
    </row>
    <row r="3" spans="1:18" x14ac:dyDescent="0.3">
      <c r="A3" s="59" t="s">
        <v>1524</v>
      </c>
      <c r="B3" s="60" t="s">
        <v>2342</v>
      </c>
      <c r="C3" s="60" t="s">
        <v>2316</v>
      </c>
      <c r="D3" s="43">
        <v>15525</v>
      </c>
      <c r="E3" s="15">
        <v>17.559999999999999</v>
      </c>
      <c r="F3" s="15">
        <f t="shared" si="0"/>
        <v>272619</v>
      </c>
      <c r="G3" s="79">
        <f t="shared" ref="G3:G66" si="1">F3/$R$2</f>
        <v>4.9172959801688475E-2</v>
      </c>
      <c r="H3" s="80">
        <f>G3+H2</f>
        <v>0.10672476150972918</v>
      </c>
      <c r="I3" s="79" t="str">
        <f t="shared" ref="I3:I66" si="2">IF(H3&lt;=$O$2,$N$2,IF(H3&lt;=$O$3,$N$3,$N$4))</f>
        <v>A</v>
      </c>
      <c r="J3" s="79"/>
      <c r="K3" s="82">
        <f t="shared" ref="K3:K66" si="3">IFERROR(L3,"")</f>
        <v>0</v>
      </c>
      <c r="L3" s="4"/>
      <c r="M3" s="4"/>
      <c r="N3" s="84" t="s">
        <v>1</v>
      </c>
      <c r="O3" s="84">
        <v>0.6</v>
      </c>
      <c r="P3" s="85">
        <f>COUNTIF($I$2:$I$1163,N3)/COUNTA($I$2:$I$1163)</f>
        <v>4.5611015490533563E-2</v>
      </c>
      <c r="Q3" s="85">
        <f>SUMIF($I$2:$I$1163,N3,$G$2:$G$1163)</f>
        <v>0.31063358063359697</v>
      </c>
      <c r="R3" s="86"/>
    </row>
    <row r="4" spans="1:18" x14ac:dyDescent="0.3">
      <c r="A4" s="59" t="s">
        <v>2011</v>
      </c>
      <c r="B4" s="60" t="s">
        <v>2336</v>
      </c>
      <c r="C4" s="60" t="s">
        <v>2316</v>
      </c>
      <c r="D4" s="43">
        <v>1430</v>
      </c>
      <c r="E4" s="15">
        <v>168.48</v>
      </c>
      <c r="F4" s="15">
        <f t="shared" si="0"/>
        <v>240926.4</v>
      </c>
      <c r="G4" s="79">
        <f t="shared" si="1"/>
        <v>4.345648756090191E-2</v>
      </c>
      <c r="H4" s="80">
        <f t="shared" ref="H4:H67" si="4">G4+H3</f>
        <v>0.15018124907063107</v>
      </c>
      <c r="I4" s="79" t="str">
        <f t="shared" si="2"/>
        <v>A</v>
      </c>
      <c r="J4" s="79"/>
      <c r="K4" s="82">
        <f t="shared" si="3"/>
        <v>0</v>
      </c>
      <c r="L4" s="4"/>
      <c r="M4" s="4"/>
      <c r="N4" s="84" t="s">
        <v>2</v>
      </c>
      <c r="O4" s="84">
        <v>0.8</v>
      </c>
      <c r="P4" s="85">
        <f>COUNTIF($I$2:$I$1163,N4)/COUNTA($I$2:$I$1163)</f>
        <v>0.94750430292598964</v>
      </c>
      <c r="Q4" s="85">
        <f>SUMIF($I$2:$I$1163,N4,$G$2:$G$1163)</f>
        <v>0.40032671585255286</v>
      </c>
      <c r="R4" s="86"/>
    </row>
    <row r="5" spans="1:18" x14ac:dyDescent="0.3">
      <c r="A5" s="59" t="s">
        <v>1432</v>
      </c>
      <c r="B5" s="60" t="s">
        <v>2347</v>
      </c>
      <c r="C5" s="60" t="s">
        <v>2316</v>
      </c>
      <c r="D5" s="43">
        <v>8670</v>
      </c>
      <c r="E5" s="15">
        <v>25.7</v>
      </c>
      <c r="F5" s="15">
        <f t="shared" si="0"/>
        <v>222819</v>
      </c>
      <c r="G5" s="79">
        <f t="shared" si="1"/>
        <v>4.0190411270133133E-2</v>
      </c>
      <c r="H5" s="80">
        <f t="shared" si="4"/>
        <v>0.19037166034076419</v>
      </c>
      <c r="I5" s="79" t="str">
        <f t="shared" si="2"/>
        <v>A</v>
      </c>
      <c r="J5" s="79"/>
      <c r="K5" s="82">
        <f t="shared" si="3"/>
        <v>0</v>
      </c>
      <c r="L5" s="4"/>
      <c r="M5" s="4"/>
      <c r="N5" s="4"/>
      <c r="O5" s="4"/>
      <c r="P5" s="4"/>
      <c r="Q5" s="4"/>
      <c r="R5" s="4"/>
    </row>
    <row r="6" spans="1:18" x14ac:dyDescent="0.3">
      <c r="A6" s="59" t="s">
        <v>1525</v>
      </c>
      <c r="B6" s="60" t="s">
        <v>2342</v>
      </c>
      <c r="C6" s="60" t="s">
        <v>2316</v>
      </c>
      <c r="D6" s="43">
        <v>11460</v>
      </c>
      <c r="E6" s="15">
        <v>17.8</v>
      </c>
      <c r="F6" s="15">
        <f t="shared" si="0"/>
        <v>203988</v>
      </c>
      <c r="G6" s="79">
        <f t="shared" si="1"/>
        <v>3.679381746696609E-2</v>
      </c>
      <c r="H6" s="80">
        <f t="shared" si="4"/>
        <v>0.22716547780773028</v>
      </c>
      <c r="I6" s="79" t="str">
        <f t="shared" si="2"/>
        <v>A</v>
      </c>
      <c r="J6" s="79"/>
      <c r="K6" s="82">
        <f t="shared" si="3"/>
        <v>0</v>
      </c>
      <c r="L6" s="4"/>
      <c r="M6" s="4"/>
      <c r="N6" s="4"/>
      <c r="O6" s="4"/>
      <c r="P6" s="4"/>
      <c r="Q6" s="4"/>
      <c r="R6" s="4"/>
    </row>
    <row r="7" spans="1:18" x14ac:dyDescent="0.3">
      <c r="A7" s="59" t="s">
        <v>1838</v>
      </c>
      <c r="B7" s="60" t="s">
        <v>2324</v>
      </c>
      <c r="C7" s="60" t="s">
        <v>2318</v>
      </c>
      <c r="D7" s="43">
        <v>1</v>
      </c>
      <c r="E7" s="15">
        <v>125074.41</v>
      </c>
      <c r="F7" s="15">
        <f t="shared" si="0"/>
        <v>125074.41</v>
      </c>
      <c r="G7" s="79">
        <f t="shared" si="1"/>
        <v>2.2559979073908654E-2</v>
      </c>
      <c r="H7" s="80">
        <f t="shared" si="4"/>
        <v>0.24972545688163894</v>
      </c>
      <c r="I7" s="79" t="str">
        <f t="shared" si="2"/>
        <v>A</v>
      </c>
      <c r="J7" s="79"/>
      <c r="K7" s="48">
        <f t="shared" si="3"/>
        <v>0</v>
      </c>
    </row>
    <row r="8" spans="1:18" x14ac:dyDescent="0.3">
      <c r="A8" s="59" t="s">
        <v>1288</v>
      </c>
      <c r="B8" s="60" t="s">
        <v>2342</v>
      </c>
      <c r="C8" s="60" t="s">
        <v>2316</v>
      </c>
      <c r="D8" s="43">
        <v>12575</v>
      </c>
      <c r="E8" s="15">
        <v>8.77</v>
      </c>
      <c r="F8" s="15">
        <f t="shared" si="0"/>
        <v>110282.75</v>
      </c>
      <c r="G8" s="79">
        <f t="shared" si="1"/>
        <v>1.9891970965228614E-2</v>
      </c>
      <c r="H8" s="80">
        <f t="shared" si="4"/>
        <v>0.26961742784686754</v>
      </c>
      <c r="I8" s="79" t="str">
        <f t="shared" si="2"/>
        <v>A</v>
      </c>
      <c r="J8" s="79"/>
      <c r="K8" s="48">
        <f t="shared" si="3"/>
        <v>0</v>
      </c>
    </row>
    <row r="9" spans="1:18" x14ac:dyDescent="0.3">
      <c r="A9" s="59" t="s">
        <v>2050</v>
      </c>
      <c r="B9" s="60" t="s">
        <v>2340</v>
      </c>
      <c r="C9" s="60" t="s">
        <v>2316</v>
      </c>
      <c r="D9" s="43">
        <v>512</v>
      </c>
      <c r="E9" s="15">
        <v>210.31</v>
      </c>
      <c r="F9" s="15">
        <f t="shared" si="0"/>
        <v>107678.72</v>
      </c>
      <c r="G9" s="79">
        <f t="shared" si="1"/>
        <v>1.9422275666983114E-2</v>
      </c>
      <c r="H9" s="80">
        <f t="shared" si="4"/>
        <v>0.28903970351385067</v>
      </c>
      <c r="I9" s="79" t="str">
        <f t="shared" si="2"/>
        <v>A</v>
      </c>
      <c r="J9" s="79"/>
      <c r="K9" s="48">
        <f t="shared" si="3"/>
        <v>0</v>
      </c>
    </row>
    <row r="10" spans="1:18" x14ac:dyDescent="0.3">
      <c r="A10" s="59" t="s">
        <v>1723</v>
      </c>
      <c r="B10" s="60" t="s">
        <v>2347</v>
      </c>
      <c r="C10" s="60" t="s">
        <v>2316</v>
      </c>
      <c r="D10" s="43">
        <v>4819</v>
      </c>
      <c r="E10" s="15">
        <v>20.82</v>
      </c>
      <c r="F10" s="15">
        <f t="shared" si="0"/>
        <v>100331.58</v>
      </c>
      <c r="G10" s="79">
        <f t="shared" si="1"/>
        <v>1.8097053947743524E-2</v>
      </c>
      <c r="H10" s="80">
        <f t="shared" si="4"/>
        <v>0.30713675746159419</v>
      </c>
      <c r="I10" s="79" t="str">
        <f t="shared" si="2"/>
        <v>B</v>
      </c>
      <c r="J10" s="79"/>
      <c r="K10" s="48">
        <f t="shared" si="3"/>
        <v>0</v>
      </c>
    </row>
    <row r="11" spans="1:18" x14ac:dyDescent="0.3">
      <c r="A11" s="59" t="s">
        <v>1810</v>
      </c>
      <c r="B11" s="60" t="s">
        <v>2338</v>
      </c>
      <c r="C11" s="60" t="s">
        <v>2316</v>
      </c>
      <c r="D11" s="43">
        <v>15</v>
      </c>
      <c r="E11" s="15">
        <v>5221.04</v>
      </c>
      <c r="F11" s="15">
        <f t="shared" si="0"/>
        <v>78315.600000000006</v>
      </c>
      <c r="G11" s="79">
        <f t="shared" si="1"/>
        <v>1.4125977465419191E-2</v>
      </c>
      <c r="H11" s="80">
        <f t="shared" si="4"/>
        <v>0.3212627349270134</v>
      </c>
      <c r="I11" s="79" t="str">
        <f t="shared" si="2"/>
        <v>B</v>
      </c>
      <c r="J11" s="79"/>
      <c r="K11" s="48">
        <f t="shared" si="3"/>
        <v>0</v>
      </c>
    </row>
    <row r="12" spans="1:18" x14ac:dyDescent="0.3">
      <c r="A12" s="59" t="s">
        <v>1403</v>
      </c>
      <c r="B12" s="60" t="s">
        <v>2342</v>
      </c>
      <c r="C12" s="60" t="s">
        <v>2316</v>
      </c>
      <c r="D12" s="43">
        <v>3740</v>
      </c>
      <c r="E12" s="15">
        <v>20.309999999999999</v>
      </c>
      <c r="F12" s="15">
        <f t="shared" si="0"/>
        <v>75959.399999999994</v>
      </c>
      <c r="G12" s="79">
        <f t="shared" si="1"/>
        <v>1.3700983874052709E-2</v>
      </c>
      <c r="H12" s="80">
        <f t="shared" si="4"/>
        <v>0.33496371880106612</v>
      </c>
      <c r="I12" s="79" t="str">
        <f t="shared" si="2"/>
        <v>B</v>
      </c>
      <c r="J12" s="79"/>
      <c r="K12" s="48">
        <f t="shared" si="3"/>
        <v>0</v>
      </c>
    </row>
    <row r="13" spans="1:18" x14ac:dyDescent="0.3">
      <c r="A13" s="59" t="s">
        <v>1718</v>
      </c>
      <c r="B13" s="60" t="s">
        <v>2347</v>
      </c>
      <c r="C13" s="60" t="s">
        <v>2316</v>
      </c>
      <c r="D13" s="43">
        <v>5525</v>
      </c>
      <c r="E13" s="15">
        <v>12.93</v>
      </c>
      <c r="F13" s="15">
        <f t="shared" si="0"/>
        <v>71438.25</v>
      </c>
      <c r="G13" s="79">
        <f t="shared" si="1"/>
        <v>1.2885492924385211E-2</v>
      </c>
      <c r="H13" s="80">
        <f t="shared" si="4"/>
        <v>0.34784921172545136</v>
      </c>
      <c r="I13" s="79" t="str">
        <f t="shared" si="2"/>
        <v>B</v>
      </c>
      <c r="J13" s="79"/>
      <c r="K13" s="48">
        <f t="shared" si="3"/>
        <v>0</v>
      </c>
    </row>
    <row r="14" spans="1:18" x14ac:dyDescent="0.3">
      <c r="A14" s="59" t="s">
        <v>2049</v>
      </c>
      <c r="B14" s="60" t="s">
        <v>2345</v>
      </c>
      <c r="C14" s="60" t="s">
        <v>2316</v>
      </c>
      <c r="D14" s="43">
        <v>700</v>
      </c>
      <c r="E14" s="15">
        <v>100.26</v>
      </c>
      <c r="F14" s="15">
        <f t="shared" si="0"/>
        <v>70182</v>
      </c>
      <c r="G14" s="79">
        <f t="shared" si="1"/>
        <v>1.2658900020916006E-2</v>
      </c>
      <c r="H14" s="80">
        <f t="shared" si="4"/>
        <v>0.36050811174636738</v>
      </c>
      <c r="I14" s="79" t="str">
        <f t="shared" si="2"/>
        <v>B</v>
      </c>
      <c r="J14" s="79"/>
      <c r="K14" s="48">
        <f t="shared" si="3"/>
        <v>0</v>
      </c>
    </row>
    <row r="15" spans="1:18" x14ac:dyDescent="0.3">
      <c r="A15" s="59" t="s">
        <v>2035</v>
      </c>
      <c r="B15" s="60" t="s">
        <v>2328</v>
      </c>
      <c r="C15" s="60" t="s">
        <v>2318</v>
      </c>
      <c r="D15" s="43">
        <v>3</v>
      </c>
      <c r="E15" s="15">
        <v>19061.259999999998</v>
      </c>
      <c r="F15" s="15">
        <f t="shared" si="0"/>
        <v>57183.78</v>
      </c>
      <c r="G15" s="79">
        <f t="shared" si="1"/>
        <v>1.0314379097746663E-2</v>
      </c>
      <c r="H15" s="80">
        <f t="shared" si="4"/>
        <v>0.37082249084411406</v>
      </c>
      <c r="I15" s="79" t="str">
        <f t="shared" si="2"/>
        <v>B</v>
      </c>
      <c r="J15" s="79"/>
      <c r="K15" s="48">
        <f t="shared" si="3"/>
        <v>0</v>
      </c>
    </row>
    <row r="16" spans="1:18" x14ac:dyDescent="0.3">
      <c r="A16" s="59" t="s">
        <v>1689</v>
      </c>
      <c r="B16" s="60" t="s">
        <v>2324</v>
      </c>
      <c r="C16" s="60" t="s">
        <v>2318</v>
      </c>
      <c r="D16" s="43">
        <v>3</v>
      </c>
      <c r="E16" s="15">
        <v>18121.77</v>
      </c>
      <c r="F16" s="15">
        <f t="shared" si="0"/>
        <v>54365.31</v>
      </c>
      <c r="G16" s="79">
        <f t="shared" si="1"/>
        <v>9.8060047290773299E-3</v>
      </c>
      <c r="H16" s="80">
        <f t="shared" si="4"/>
        <v>0.38062849557319139</v>
      </c>
      <c r="I16" s="79" t="str">
        <f t="shared" si="2"/>
        <v>B</v>
      </c>
      <c r="J16" s="79"/>
      <c r="K16" s="48">
        <f t="shared" si="3"/>
        <v>0</v>
      </c>
    </row>
    <row r="17" spans="1:11" x14ac:dyDescent="0.3">
      <c r="A17" s="59" t="s">
        <v>1871</v>
      </c>
      <c r="B17" s="60" t="s">
        <v>2319</v>
      </c>
      <c r="C17" s="60" t="s">
        <v>2316</v>
      </c>
      <c r="D17" s="43">
        <v>52</v>
      </c>
      <c r="E17" s="15">
        <v>957.91</v>
      </c>
      <c r="F17" s="15">
        <f t="shared" si="0"/>
        <v>49811.32</v>
      </c>
      <c r="G17" s="79">
        <f t="shared" si="1"/>
        <v>8.9845903478078977E-3</v>
      </c>
      <c r="H17" s="80">
        <f t="shared" si="4"/>
        <v>0.3896130859209993</v>
      </c>
      <c r="I17" s="79" t="str">
        <f t="shared" si="2"/>
        <v>B</v>
      </c>
      <c r="J17" s="79"/>
      <c r="K17" s="48">
        <f t="shared" si="3"/>
        <v>0</v>
      </c>
    </row>
    <row r="18" spans="1:11" x14ac:dyDescent="0.3">
      <c r="A18" s="59" t="s">
        <v>1901</v>
      </c>
      <c r="B18" s="60" t="s">
        <v>2326</v>
      </c>
      <c r="C18" s="60" t="s">
        <v>2316</v>
      </c>
      <c r="D18" s="43">
        <v>1930</v>
      </c>
      <c r="E18" s="15">
        <v>24.21</v>
      </c>
      <c r="F18" s="15">
        <f t="shared" si="0"/>
        <v>46725.3</v>
      </c>
      <c r="G18" s="79">
        <f t="shared" si="1"/>
        <v>8.4279573273390151E-3</v>
      </c>
      <c r="H18" s="80">
        <f t="shared" si="4"/>
        <v>0.39804104324833833</v>
      </c>
      <c r="I18" s="79" t="str">
        <f t="shared" si="2"/>
        <v>B</v>
      </c>
      <c r="J18" s="79"/>
      <c r="K18" s="48">
        <f t="shared" si="3"/>
        <v>0</v>
      </c>
    </row>
    <row r="19" spans="1:11" x14ac:dyDescent="0.3">
      <c r="A19" s="59" t="s">
        <v>2288</v>
      </c>
      <c r="B19" s="60" t="s">
        <v>2329</v>
      </c>
      <c r="C19" s="60" t="s">
        <v>2316</v>
      </c>
      <c r="D19" s="43">
        <v>68</v>
      </c>
      <c r="E19" s="15">
        <v>676.11</v>
      </c>
      <c r="F19" s="15">
        <f t="shared" si="0"/>
        <v>45975.48</v>
      </c>
      <c r="G19" s="79">
        <f t="shared" si="1"/>
        <v>8.2927104490271505E-3</v>
      </c>
      <c r="H19" s="80">
        <f t="shared" si="4"/>
        <v>0.40633375369736546</v>
      </c>
      <c r="I19" s="79" t="str">
        <f t="shared" si="2"/>
        <v>B</v>
      </c>
      <c r="J19" s="79"/>
      <c r="K19" s="48">
        <f t="shared" si="3"/>
        <v>0</v>
      </c>
    </row>
    <row r="20" spans="1:11" x14ac:dyDescent="0.3">
      <c r="A20" s="59" t="s">
        <v>1522</v>
      </c>
      <c r="B20" s="60" t="s">
        <v>2326</v>
      </c>
      <c r="C20" s="60" t="s">
        <v>2316</v>
      </c>
      <c r="D20" s="43">
        <v>223</v>
      </c>
      <c r="E20" s="15">
        <v>179.47</v>
      </c>
      <c r="F20" s="15">
        <f t="shared" si="0"/>
        <v>40021.81</v>
      </c>
      <c r="G20" s="79">
        <f t="shared" si="1"/>
        <v>7.2188323422828701E-3</v>
      </c>
      <c r="H20" s="80">
        <f t="shared" si="4"/>
        <v>0.41355258603964834</v>
      </c>
      <c r="I20" s="79" t="str">
        <f t="shared" si="2"/>
        <v>B</v>
      </c>
      <c r="J20" s="79"/>
      <c r="K20" s="48">
        <f t="shared" si="3"/>
        <v>0</v>
      </c>
    </row>
    <row r="21" spans="1:11" x14ac:dyDescent="0.3">
      <c r="A21" s="59" t="s">
        <v>2155</v>
      </c>
      <c r="B21" s="60" t="s">
        <v>2319</v>
      </c>
      <c r="C21" s="60" t="s">
        <v>2318</v>
      </c>
      <c r="D21" s="43">
        <v>2</v>
      </c>
      <c r="E21" s="15">
        <v>19936.78</v>
      </c>
      <c r="F21" s="15">
        <f t="shared" si="0"/>
        <v>39873.56</v>
      </c>
      <c r="G21" s="79">
        <f t="shared" si="1"/>
        <v>7.1920921250177485E-3</v>
      </c>
      <c r="H21" s="80">
        <f t="shared" si="4"/>
        <v>0.4207446781646661</v>
      </c>
      <c r="I21" s="79" t="str">
        <f t="shared" si="2"/>
        <v>B</v>
      </c>
      <c r="J21" s="79"/>
      <c r="K21" s="48">
        <f t="shared" si="3"/>
        <v>0</v>
      </c>
    </row>
    <row r="22" spans="1:11" x14ac:dyDescent="0.3">
      <c r="A22" s="59" t="s">
        <v>2039</v>
      </c>
      <c r="B22" s="60" t="s">
        <v>2328</v>
      </c>
      <c r="C22" s="60" t="s">
        <v>2318</v>
      </c>
      <c r="D22" s="43">
        <v>2</v>
      </c>
      <c r="E22" s="15">
        <v>19695.96</v>
      </c>
      <c r="F22" s="15">
        <f t="shared" si="0"/>
        <v>39391.919999999998</v>
      </c>
      <c r="G22" s="79">
        <f t="shared" si="1"/>
        <v>7.1052175331555332E-3</v>
      </c>
      <c r="H22" s="80">
        <f t="shared" si="4"/>
        <v>0.42784989569782161</v>
      </c>
      <c r="I22" s="79" t="str">
        <f t="shared" si="2"/>
        <v>B</v>
      </c>
      <c r="J22" s="79"/>
      <c r="K22" s="48">
        <f t="shared" si="3"/>
        <v>0</v>
      </c>
    </row>
    <row r="23" spans="1:11" x14ac:dyDescent="0.3">
      <c r="A23" s="59" t="s">
        <v>1672</v>
      </c>
      <c r="B23" s="60" t="s">
        <v>2328</v>
      </c>
      <c r="C23" s="60" t="s">
        <v>2318</v>
      </c>
      <c r="D23" s="43">
        <v>5</v>
      </c>
      <c r="E23" s="15">
        <v>7474.38</v>
      </c>
      <c r="F23" s="15">
        <f t="shared" si="0"/>
        <v>37371.9</v>
      </c>
      <c r="G23" s="79">
        <f t="shared" si="1"/>
        <v>6.7408615555508665E-3</v>
      </c>
      <c r="H23" s="80">
        <f t="shared" si="4"/>
        <v>0.43459075725337248</v>
      </c>
      <c r="I23" s="79" t="str">
        <f t="shared" si="2"/>
        <v>B</v>
      </c>
      <c r="J23" s="79"/>
      <c r="K23" s="48">
        <f t="shared" si="3"/>
        <v>0</v>
      </c>
    </row>
    <row r="24" spans="1:11" x14ac:dyDescent="0.3">
      <c r="A24" s="59" t="s">
        <v>1595</v>
      </c>
      <c r="B24" s="60" t="s">
        <v>2324</v>
      </c>
      <c r="C24" s="60" t="s">
        <v>2318</v>
      </c>
      <c r="D24" s="43">
        <v>85</v>
      </c>
      <c r="E24" s="15">
        <v>432.52</v>
      </c>
      <c r="F24" s="15">
        <f t="shared" si="0"/>
        <v>36764.199999999997</v>
      </c>
      <c r="G24" s="79">
        <f t="shared" si="1"/>
        <v>6.6312492113214244E-3</v>
      </c>
      <c r="H24" s="80">
        <f t="shared" si="4"/>
        <v>0.44122200646469389</v>
      </c>
      <c r="I24" s="79" t="str">
        <f t="shared" si="2"/>
        <v>B</v>
      </c>
      <c r="J24" s="79"/>
      <c r="K24" s="48">
        <f t="shared" si="3"/>
        <v>0</v>
      </c>
    </row>
    <row r="25" spans="1:11" x14ac:dyDescent="0.3">
      <c r="A25" s="59" t="s">
        <v>1487</v>
      </c>
      <c r="B25" s="60" t="s">
        <v>2342</v>
      </c>
      <c r="C25" s="60" t="s">
        <v>2316</v>
      </c>
      <c r="D25" s="43">
        <v>787.5</v>
      </c>
      <c r="E25" s="15">
        <v>41.28</v>
      </c>
      <c r="F25" s="15">
        <f t="shared" si="0"/>
        <v>32508</v>
      </c>
      <c r="G25" s="79">
        <f t="shared" si="1"/>
        <v>5.863547945056247E-3</v>
      </c>
      <c r="H25" s="80">
        <f t="shared" si="4"/>
        <v>0.44708555440975012</v>
      </c>
      <c r="I25" s="79" t="str">
        <f t="shared" si="2"/>
        <v>B</v>
      </c>
      <c r="J25" s="79"/>
      <c r="K25" s="48">
        <f t="shared" si="3"/>
        <v>0</v>
      </c>
    </row>
    <row r="26" spans="1:11" x14ac:dyDescent="0.3">
      <c r="A26" s="59" t="s">
        <v>1789</v>
      </c>
      <c r="B26" s="60" t="s">
        <v>2326</v>
      </c>
      <c r="C26" s="60" t="s">
        <v>2316</v>
      </c>
      <c r="D26" s="43">
        <v>1250</v>
      </c>
      <c r="E26" s="15">
        <v>25.66</v>
      </c>
      <c r="F26" s="15">
        <f t="shared" si="0"/>
        <v>32075</v>
      </c>
      <c r="G26" s="79">
        <f t="shared" si="1"/>
        <v>5.7854466696714386E-3</v>
      </c>
      <c r="H26" s="80">
        <f t="shared" si="4"/>
        <v>0.45287100107942158</v>
      </c>
      <c r="I26" s="79" t="str">
        <f t="shared" si="2"/>
        <v>B</v>
      </c>
      <c r="J26" s="79"/>
      <c r="K26" s="48">
        <f t="shared" si="3"/>
        <v>0</v>
      </c>
    </row>
    <row r="27" spans="1:11" x14ac:dyDescent="0.3">
      <c r="A27" s="59" t="s">
        <v>1839</v>
      </c>
      <c r="B27" s="60" t="s">
        <v>2324</v>
      </c>
      <c r="C27" s="60" t="s">
        <v>2318</v>
      </c>
      <c r="D27" s="43">
        <v>1</v>
      </c>
      <c r="E27" s="15">
        <v>30967.3</v>
      </c>
      <c r="F27" s="15">
        <f t="shared" si="0"/>
        <v>30967.3</v>
      </c>
      <c r="G27" s="79">
        <f t="shared" si="1"/>
        <v>5.5856480952054975E-3</v>
      </c>
      <c r="H27" s="80">
        <f t="shared" si="4"/>
        <v>0.45845664917462708</v>
      </c>
      <c r="I27" s="79" t="str">
        <f t="shared" si="2"/>
        <v>B</v>
      </c>
      <c r="J27" s="79"/>
      <c r="K27" s="48">
        <f t="shared" si="3"/>
        <v>0</v>
      </c>
    </row>
    <row r="28" spans="1:11" x14ac:dyDescent="0.3">
      <c r="A28" s="59" t="s">
        <v>1721</v>
      </c>
      <c r="B28" s="60" t="s">
        <v>2347</v>
      </c>
      <c r="C28" s="60" t="s">
        <v>2316</v>
      </c>
      <c r="D28" s="43">
        <v>1460</v>
      </c>
      <c r="E28" s="15">
        <v>20.78</v>
      </c>
      <c r="F28" s="15">
        <f t="shared" si="0"/>
        <v>30338.800000000003</v>
      </c>
      <c r="G28" s="79">
        <f t="shared" si="1"/>
        <v>5.4722840037982187E-3</v>
      </c>
      <c r="H28" s="80">
        <f t="shared" si="4"/>
        <v>0.46392893317842532</v>
      </c>
      <c r="I28" s="79" t="str">
        <f t="shared" si="2"/>
        <v>B</v>
      </c>
      <c r="J28" s="79"/>
      <c r="K28" s="48">
        <f t="shared" si="3"/>
        <v>0</v>
      </c>
    </row>
    <row r="29" spans="1:11" x14ac:dyDescent="0.3">
      <c r="A29" s="59" t="s">
        <v>1840</v>
      </c>
      <c r="B29" s="60" t="s">
        <v>2324</v>
      </c>
      <c r="C29" s="60" t="s">
        <v>2318</v>
      </c>
      <c r="D29" s="43">
        <v>1</v>
      </c>
      <c r="E29" s="15">
        <v>30176.58</v>
      </c>
      <c r="F29" s="15">
        <f t="shared" si="0"/>
        <v>30176.58</v>
      </c>
      <c r="G29" s="79">
        <f t="shared" si="1"/>
        <v>5.4430239832602883E-3</v>
      </c>
      <c r="H29" s="80">
        <f t="shared" si="4"/>
        <v>0.46937195716168562</v>
      </c>
      <c r="I29" s="79" t="str">
        <f t="shared" si="2"/>
        <v>B</v>
      </c>
      <c r="J29" s="79"/>
      <c r="K29" s="48">
        <f t="shared" si="3"/>
        <v>0</v>
      </c>
    </row>
    <row r="30" spans="1:11" x14ac:dyDescent="0.3">
      <c r="A30" s="61" t="s">
        <v>2290</v>
      </c>
      <c r="B30" s="60" t="s">
        <v>2319</v>
      </c>
      <c r="C30" s="60" t="s">
        <v>2316</v>
      </c>
      <c r="D30" s="43">
        <v>64</v>
      </c>
      <c r="E30" s="15">
        <v>463.82</v>
      </c>
      <c r="F30" s="15">
        <f t="shared" si="0"/>
        <v>29684.48</v>
      </c>
      <c r="G30" s="79">
        <f t="shared" si="1"/>
        <v>5.3542626954615254E-3</v>
      </c>
      <c r="H30" s="80">
        <f t="shared" si="4"/>
        <v>0.47472621985714714</v>
      </c>
      <c r="I30" s="79" t="str">
        <f t="shared" si="2"/>
        <v>B</v>
      </c>
      <c r="J30" s="79"/>
      <c r="K30" s="48">
        <f t="shared" si="3"/>
        <v>0</v>
      </c>
    </row>
    <row r="31" spans="1:11" x14ac:dyDescent="0.3">
      <c r="A31" s="59" t="s">
        <v>1450</v>
      </c>
      <c r="B31" s="60" t="s">
        <v>2339</v>
      </c>
      <c r="C31" s="60" t="s">
        <v>2316</v>
      </c>
      <c r="D31" s="43">
        <v>248</v>
      </c>
      <c r="E31" s="15">
        <v>117.22</v>
      </c>
      <c r="F31" s="15">
        <f t="shared" si="0"/>
        <v>29070.560000000001</v>
      </c>
      <c r="G31" s="79">
        <f t="shared" si="1"/>
        <v>5.2435284345279422E-3</v>
      </c>
      <c r="H31" s="80">
        <f t="shared" si="4"/>
        <v>0.4799697482916751</v>
      </c>
      <c r="I31" s="79" t="str">
        <f t="shared" si="2"/>
        <v>B</v>
      </c>
      <c r="J31" s="79"/>
      <c r="K31" s="48">
        <f t="shared" si="3"/>
        <v>0</v>
      </c>
    </row>
    <row r="32" spans="1:11" x14ac:dyDescent="0.3">
      <c r="A32" s="59" t="s">
        <v>1758</v>
      </c>
      <c r="B32" s="60" t="s">
        <v>2347</v>
      </c>
      <c r="C32" s="60" t="s">
        <v>2316</v>
      </c>
      <c r="D32" s="43">
        <v>1540</v>
      </c>
      <c r="E32" s="15">
        <v>18.86</v>
      </c>
      <c r="F32" s="15">
        <f t="shared" si="0"/>
        <v>29044.399999999998</v>
      </c>
      <c r="G32" s="79">
        <f t="shared" si="1"/>
        <v>5.2388098909619679E-3</v>
      </c>
      <c r="H32" s="80">
        <f t="shared" si="4"/>
        <v>0.48520855818263708</v>
      </c>
      <c r="I32" s="79" t="str">
        <f t="shared" si="2"/>
        <v>B</v>
      </c>
      <c r="J32" s="79"/>
      <c r="K32" s="48">
        <f t="shared" si="3"/>
        <v>0</v>
      </c>
    </row>
    <row r="33" spans="1:11" x14ac:dyDescent="0.3">
      <c r="A33" s="59" t="s">
        <v>1290</v>
      </c>
      <c r="B33" s="60" t="s">
        <v>2328</v>
      </c>
      <c r="C33" s="60" t="s">
        <v>2318</v>
      </c>
      <c r="D33" s="43">
        <v>1</v>
      </c>
      <c r="E33" s="15">
        <v>27682.36</v>
      </c>
      <c r="F33" s="15">
        <f t="shared" si="0"/>
        <v>27682.36</v>
      </c>
      <c r="G33" s="79">
        <f t="shared" si="1"/>
        <v>4.9931353848993252E-3</v>
      </c>
      <c r="H33" s="80">
        <f t="shared" si="4"/>
        <v>0.4902016935675364</v>
      </c>
      <c r="I33" s="79" t="str">
        <f t="shared" si="2"/>
        <v>B</v>
      </c>
      <c r="J33" s="79"/>
      <c r="K33" s="48">
        <f t="shared" si="3"/>
        <v>0</v>
      </c>
    </row>
    <row r="34" spans="1:11" x14ac:dyDescent="0.3">
      <c r="A34" s="59" t="s">
        <v>1501</v>
      </c>
      <c r="B34" s="60" t="s">
        <v>2329</v>
      </c>
      <c r="C34" s="60" t="s">
        <v>2316</v>
      </c>
      <c r="D34" s="43">
        <v>4509</v>
      </c>
      <c r="E34" s="15">
        <v>6.1</v>
      </c>
      <c r="F34" s="15">
        <f t="shared" si="0"/>
        <v>27504.899999999998</v>
      </c>
      <c r="G34" s="79">
        <f t="shared" si="1"/>
        <v>4.9611264880637862E-3</v>
      </c>
      <c r="H34" s="80">
        <f t="shared" si="4"/>
        <v>0.49516282005560019</v>
      </c>
      <c r="I34" s="79" t="str">
        <f t="shared" si="2"/>
        <v>B</v>
      </c>
      <c r="J34" s="79"/>
      <c r="K34" s="48">
        <f t="shared" si="3"/>
        <v>0</v>
      </c>
    </row>
    <row r="35" spans="1:11" x14ac:dyDescent="0.3">
      <c r="A35" s="59" t="s">
        <v>1716</v>
      </c>
      <c r="B35" s="60" t="s">
        <v>2319</v>
      </c>
      <c r="C35" s="60" t="s">
        <v>2316</v>
      </c>
      <c r="D35" s="43">
        <v>14</v>
      </c>
      <c r="E35" s="15">
        <v>1935.52</v>
      </c>
      <c r="F35" s="15">
        <f t="shared" si="0"/>
        <v>27097.279999999999</v>
      </c>
      <c r="G35" s="79">
        <f t="shared" si="1"/>
        <v>4.8876030657257824E-3</v>
      </c>
      <c r="H35" s="80">
        <f t="shared" si="4"/>
        <v>0.50005042312132597</v>
      </c>
      <c r="I35" s="79" t="str">
        <f t="shared" si="2"/>
        <v>B</v>
      </c>
      <c r="J35" s="79"/>
      <c r="K35" s="48">
        <f t="shared" si="3"/>
        <v>0</v>
      </c>
    </row>
    <row r="36" spans="1:11" x14ac:dyDescent="0.3">
      <c r="A36" s="59" t="s">
        <v>1626</v>
      </c>
      <c r="B36" s="60" t="s">
        <v>2326</v>
      </c>
      <c r="C36" s="60" t="s">
        <v>2316</v>
      </c>
      <c r="D36" s="43">
        <v>143</v>
      </c>
      <c r="E36" s="15">
        <v>184.29</v>
      </c>
      <c r="F36" s="15">
        <f t="shared" si="0"/>
        <v>26353.469999999998</v>
      </c>
      <c r="G36" s="79">
        <f t="shared" si="1"/>
        <v>4.7534402259013613E-3</v>
      </c>
      <c r="H36" s="80">
        <f t="shared" si="4"/>
        <v>0.50480386334722738</v>
      </c>
      <c r="I36" s="79" t="str">
        <f t="shared" si="2"/>
        <v>B</v>
      </c>
      <c r="J36" s="79"/>
      <c r="K36" s="48">
        <f t="shared" si="3"/>
        <v>0</v>
      </c>
    </row>
    <row r="37" spans="1:11" x14ac:dyDescent="0.3">
      <c r="A37" s="59" t="s">
        <v>1423</v>
      </c>
      <c r="B37" s="60" t="s">
        <v>2326</v>
      </c>
      <c r="C37" s="60" t="s">
        <v>2316</v>
      </c>
      <c r="D37" s="43">
        <v>3758</v>
      </c>
      <c r="E37" s="15">
        <v>6.65</v>
      </c>
      <c r="F37" s="15">
        <f t="shared" si="0"/>
        <v>24990.7</v>
      </c>
      <c r="G37" s="79">
        <f t="shared" si="1"/>
        <v>4.5076340479425726E-3</v>
      </c>
      <c r="H37" s="80">
        <f t="shared" si="4"/>
        <v>0.5093114973951699</v>
      </c>
      <c r="I37" s="79" t="str">
        <f t="shared" si="2"/>
        <v>B</v>
      </c>
      <c r="J37" s="79"/>
      <c r="K37" s="48">
        <f t="shared" si="3"/>
        <v>0</v>
      </c>
    </row>
    <row r="38" spans="1:11" x14ac:dyDescent="0.3">
      <c r="A38" s="59" t="s">
        <v>2031</v>
      </c>
      <c r="B38" s="60" t="s">
        <v>2319</v>
      </c>
      <c r="C38" s="60" t="s">
        <v>2316</v>
      </c>
      <c r="D38" s="43">
        <v>16</v>
      </c>
      <c r="E38" s="15">
        <v>1550.34</v>
      </c>
      <c r="F38" s="15">
        <f t="shared" si="0"/>
        <v>24805.439999999999</v>
      </c>
      <c r="G38" s="79">
        <f t="shared" si="1"/>
        <v>4.4742182459153448E-3</v>
      </c>
      <c r="H38" s="80">
        <f t="shared" si="4"/>
        <v>0.51378571564108522</v>
      </c>
      <c r="I38" s="79" t="str">
        <f t="shared" si="2"/>
        <v>B</v>
      </c>
      <c r="J38" s="79"/>
      <c r="K38" s="48">
        <f t="shared" si="3"/>
        <v>0</v>
      </c>
    </row>
    <row r="39" spans="1:11" x14ac:dyDescent="0.3">
      <c r="A39" s="59" t="s">
        <v>1842</v>
      </c>
      <c r="B39" s="60" t="s">
        <v>2328</v>
      </c>
      <c r="C39" s="60" t="s">
        <v>2318</v>
      </c>
      <c r="D39" s="43">
        <v>1</v>
      </c>
      <c r="E39" s="15">
        <v>24776.21</v>
      </c>
      <c r="F39" s="15">
        <f t="shared" si="0"/>
        <v>24776.21</v>
      </c>
      <c r="G39" s="79">
        <f t="shared" si="1"/>
        <v>4.4689459588957191E-3</v>
      </c>
      <c r="H39" s="80">
        <f t="shared" si="4"/>
        <v>0.5182546615999809</v>
      </c>
      <c r="I39" s="79" t="str">
        <f t="shared" si="2"/>
        <v>B</v>
      </c>
      <c r="J39" s="79"/>
      <c r="K39" s="48">
        <f t="shared" si="3"/>
        <v>0</v>
      </c>
    </row>
    <row r="40" spans="1:11" x14ac:dyDescent="0.3">
      <c r="A40" s="59" t="s">
        <v>1720</v>
      </c>
      <c r="B40" s="60" t="s">
        <v>2347</v>
      </c>
      <c r="C40" s="60" t="s">
        <v>2316</v>
      </c>
      <c r="D40" s="43">
        <v>2200</v>
      </c>
      <c r="E40" s="15">
        <v>11.15</v>
      </c>
      <c r="F40" s="15">
        <f t="shared" si="0"/>
        <v>24530</v>
      </c>
      <c r="G40" s="79">
        <f t="shared" si="1"/>
        <v>4.4245364554026624E-3</v>
      </c>
      <c r="H40" s="80">
        <f t="shared" si="4"/>
        <v>0.52267919805538354</v>
      </c>
      <c r="I40" s="79" t="str">
        <f t="shared" si="2"/>
        <v>B</v>
      </c>
      <c r="J40" s="79"/>
      <c r="K40" s="48">
        <f t="shared" si="3"/>
        <v>0</v>
      </c>
    </row>
    <row r="41" spans="1:11" x14ac:dyDescent="0.3">
      <c r="A41" s="59" t="s">
        <v>1690</v>
      </c>
      <c r="B41" s="60" t="s">
        <v>2324</v>
      </c>
      <c r="C41" s="60" t="s">
        <v>2318</v>
      </c>
      <c r="D41" s="43">
        <v>2</v>
      </c>
      <c r="E41" s="15">
        <v>11930.98</v>
      </c>
      <c r="F41" s="15">
        <f t="shared" si="0"/>
        <v>23861.96</v>
      </c>
      <c r="G41" s="79">
        <f t="shared" si="1"/>
        <v>4.3040404369082798E-3</v>
      </c>
      <c r="H41" s="80">
        <f t="shared" si="4"/>
        <v>0.52698323849229178</v>
      </c>
      <c r="I41" s="79" t="str">
        <f t="shared" si="2"/>
        <v>B</v>
      </c>
      <c r="J41" s="79"/>
      <c r="K41" s="48">
        <f t="shared" si="3"/>
        <v>0</v>
      </c>
    </row>
    <row r="42" spans="1:11" x14ac:dyDescent="0.3">
      <c r="A42" s="59" t="s">
        <v>1625</v>
      </c>
      <c r="B42" s="60" t="s">
        <v>2326</v>
      </c>
      <c r="C42" s="60" t="s">
        <v>2316</v>
      </c>
      <c r="D42" s="43">
        <v>120</v>
      </c>
      <c r="E42" s="15">
        <v>196.76</v>
      </c>
      <c r="F42" s="15">
        <f t="shared" si="0"/>
        <v>23611.199999999997</v>
      </c>
      <c r="G42" s="79">
        <f t="shared" si="1"/>
        <v>4.2588102387200706E-3</v>
      </c>
      <c r="H42" s="80">
        <f t="shared" si="4"/>
        <v>0.53124204873101188</v>
      </c>
      <c r="I42" s="79" t="str">
        <f t="shared" si="2"/>
        <v>B</v>
      </c>
      <c r="J42" s="79"/>
      <c r="K42" s="48">
        <f t="shared" si="3"/>
        <v>0</v>
      </c>
    </row>
    <row r="43" spans="1:11" x14ac:dyDescent="0.3">
      <c r="A43" s="59" t="s">
        <v>1989</v>
      </c>
      <c r="B43" s="60" t="s">
        <v>2323</v>
      </c>
      <c r="C43" s="60" t="s">
        <v>2318</v>
      </c>
      <c r="D43" s="43">
        <v>2</v>
      </c>
      <c r="E43" s="15">
        <v>10824.04</v>
      </c>
      <c r="F43" s="15">
        <f t="shared" si="0"/>
        <v>21648.080000000002</v>
      </c>
      <c r="G43" s="79">
        <f t="shared" si="1"/>
        <v>3.9047174541163177E-3</v>
      </c>
      <c r="H43" s="80">
        <f t="shared" si="4"/>
        <v>0.53514676618512824</v>
      </c>
      <c r="I43" s="79" t="str">
        <f t="shared" si="2"/>
        <v>B</v>
      </c>
      <c r="J43" s="79"/>
      <c r="K43" s="48">
        <f t="shared" si="3"/>
        <v>0</v>
      </c>
    </row>
    <row r="44" spans="1:11" x14ac:dyDescent="0.3">
      <c r="A44" s="59" t="s">
        <v>1515</v>
      </c>
      <c r="B44" s="60" t="s">
        <v>2346</v>
      </c>
      <c r="C44" s="60" t="s">
        <v>2316</v>
      </c>
      <c r="D44" s="43">
        <v>145</v>
      </c>
      <c r="E44" s="15">
        <v>147.47</v>
      </c>
      <c r="F44" s="15">
        <f t="shared" si="0"/>
        <v>21383.15</v>
      </c>
      <c r="G44" s="79">
        <f t="shared" si="1"/>
        <v>3.8569313781632061E-3</v>
      </c>
      <c r="H44" s="80">
        <f t="shared" si="4"/>
        <v>0.53900369756329147</v>
      </c>
      <c r="I44" s="79" t="str">
        <f t="shared" si="2"/>
        <v>B</v>
      </c>
      <c r="J44" s="79"/>
      <c r="K44" s="48">
        <f t="shared" si="3"/>
        <v>0</v>
      </c>
    </row>
    <row r="45" spans="1:11" x14ac:dyDescent="0.3">
      <c r="A45" s="61" t="s">
        <v>1389</v>
      </c>
      <c r="B45" s="60" t="s">
        <v>2328</v>
      </c>
      <c r="C45" s="60" t="s">
        <v>2318</v>
      </c>
      <c r="D45" s="43">
        <v>9</v>
      </c>
      <c r="E45" s="15">
        <v>2372.0300000000002</v>
      </c>
      <c r="F45" s="15">
        <f t="shared" si="0"/>
        <v>21348.27</v>
      </c>
      <c r="G45" s="79">
        <f t="shared" si="1"/>
        <v>3.8506399867419077E-3</v>
      </c>
      <c r="H45" s="80">
        <f t="shared" si="4"/>
        <v>0.54285433755003343</v>
      </c>
      <c r="I45" s="79" t="str">
        <f t="shared" si="2"/>
        <v>B</v>
      </c>
      <c r="J45" s="79"/>
      <c r="K45" s="48">
        <f t="shared" si="3"/>
        <v>0</v>
      </c>
    </row>
    <row r="46" spans="1:11" x14ac:dyDescent="0.3">
      <c r="A46" s="59" t="s">
        <v>1975</v>
      </c>
      <c r="B46" s="60" t="s">
        <v>2328</v>
      </c>
      <c r="C46" s="60" t="s">
        <v>2318</v>
      </c>
      <c r="D46" s="43">
        <v>5</v>
      </c>
      <c r="E46" s="15">
        <v>4213.38</v>
      </c>
      <c r="F46" s="15">
        <f t="shared" si="0"/>
        <v>21066.9</v>
      </c>
      <c r="G46" s="79">
        <f t="shared" si="1"/>
        <v>3.7998885875386202E-3</v>
      </c>
      <c r="H46" s="80">
        <f t="shared" si="4"/>
        <v>0.54665422613757209</v>
      </c>
      <c r="I46" s="79" t="str">
        <f t="shared" si="2"/>
        <v>B</v>
      </c>
      <c r="J46" s="79"/>
      <c r="K46" s="48">
        <f t="shared" si="3"/>
        <v>0</v>
      </c>
    </row>
    <row r="47" spans="1:11" x14ac:dyDescent="0.3">
      <c r="A47" s="59" t="s">
        <v>2090</v>
      </c>
      <c r="B47" s="60" t="s">
        <v>2326</v>
      </c>
      <c r="C47" s="60" t="s">
        <v>2316</v>
      </c>
      <c r="D47" s="43">
        <v>7</v>
      </c>
      <c r="E47" s="15">
        <v>2958.65</v>
      </c>
      <c r="F47" s="15">
        <f t="shared" si="0"/>
        <v>20710.55</v>
      </c>
      <c r="G47" s="79">
        <f t="shared" si="1"/>
        <v>3.7356128612490666E-3</v>
      </c>
      <c r="H47" s="80">
        <f t="shared" si="4"/>
        <v>0.5503898389988211</v>
      </c>
      <c r="I47" s="79" t="str">
        <f t="shared" si="2"/>
        <v>B</v>
      </c>
      <c r="J47" s="79"/>
      <c r="K47" s="48">
        <f t="shared" si="3"/>
        <v>0</v>
      </c>
    </row>
    <row r="48" spans="1:11" x14ac:dyDescent="0.3">
      <c r="A48" s="59" t="s">
        <v>2306</v>
      </c>
      <c r="B48" s="60" t="s">
        <v>2328</v>
      </c>
      <c r="C48" s="60" t="s">
        <v>2318</v>
      </c>
      <c r="D48" s="43">
        <v>10</v>
      </c>
      <c r="E48" s="15">
        <v>1994.69</v>
      </c>
      <c r="F48" s="15">
        <f t="shared" si="0"/>
        <v>19946.900000000001</v>
      </c>
      <c r="G48" s="79">
        <f t="shared" si="1"/>
        <v>3.5978714318088611E-3</v>
      </c>
      <c r="H48" s="80">
        <f t="shared" si="4"/>
        <v>0.55398771043063</v>
      </c>
      <c r="I48" s="79" t="str">
        <f t="shared" si="2"/>
        <v>B</v>
      </c>
      <c r="J48" s="79"/>
      <c r="K48" s="48">
        <f t="shared" si="3"/>
        <v>0</v>
      </c>
    </row>
    <row r="49" spans="1:11" x14ac:dyDescent="0.3">
      <c r="A49" s="59" t="s">
        <v>1963</v>
      </c>
      <c r="B49" s="60" t="s">
        <v>2330</v>
      </c>
      <c r="C49" s="60" t="s">
        <v>2316</v>
      </c>
      <c r="D49" s="43">
        <v>5</v>
      </c>
      <c r="E49" s="15">
        <v>3915.86</v>
      </c>
      <c r="F49" s="15">
        <f t="shared" si="0"/>
        <v>19579.3</v>
      </c>
      <c r="G49" s="79">
        <f t="shared" si="1"/>
        <v>3.5315665153389866E-3</v>
      </c>
      <c r="H49" s="80">
        <f t="shared" si="4"/>
        <v>0.55751927694596903</v>
      </c>
      <c r="I49" s="79" t="str">
        <f t="shared" si="2"/>
        <v>B</v>
      </c>
      <c r="J49" s="79"/>
      <c r="K49" s="48">
        <f t="shared" si="3"/>
        <v>0</v>
      </c>
    </row>
    <row r="50" spans="1:11" x14ac:dyDescent="0.3">
      <c r="A50" s="61" t="s">
        <v>1596</v>
      </c>
      <c r="B50" s="60" t="s">
        <v>2325</v>
      </c>
      <c r="C50" s="60" t="s">
        <v>2317</v>
      </c>
      <c r="D50" s="43">
        <v>300</v>
      </c>
      <c r="E50" s="15">
        <v>64.89</v>
      </c>
      <c r="F50" s="15">
        <f t="shared" si="0"/>
        <v>19467</v>
      </c>
      <c r="G50" s="79">
        <f t="shared" si="1"/>
        <v>3.5113106880278687E-3</v>
      </c>
      <c r="H50" s="80">
        <f t="shared" si="4"/>
        <v>0.56103058763399694</v>
      </c>
      <c r="I50" s="79" t="str">
        <f t="shared" si="2"/>
        <v>B</v>
      </c>
      <c r="J50" s="79"/>
      <c r="K50" s="48">
        <f t="shared" si="3"/>
        <v>0</v>
      </c>
    </row>
    <row r="51" spans="1:11" x14ac:dyDescent="0.3">
      <c r="A51" s="59" t="s">
        <v>1908</v>
      </c>
      <c r="B51" s="60" t="s">
        <v>2326</v>
      </c>
      <c r="C51" s="60" t="s">
        <v>2316</v>
      </c>
      <c r="D51" s="43">
        <v>650</v>
      </c>
      <c r="E51" s="15">
        <v>29.72</v>
      </c>
      <c r="F51" s="15">
        <f t="shared" si="0"/>
        <v>19318</v>
      </c>
      <c r="G51" s="79">
        <f t="shared" si="1"/>
        <v>3.4844351914173921E-3</v>
      </c>
      <c r="H51" s="80">
        <f t="shared" si="4"/>
        <v>0.56451502282541433</v>
      </c>
      <c r="I51" s="79" t="str">
        <f t="shared" si="2"/>
        <v>B</v>
      </c>
      <c r="J51" s="79"/>
      <c r="K51" s="48">
        <f t="shared" si="3"/>
        <v>0</v>
      </c>
    </row>
    <row r="52" spans="1:11" x14ac:dyDescent="0.3">
      <c r="A52" s="61" t="s">
        <v>1627</v>
      </c>
      <c r="B52" s="60" t="s">
        <v>2326</v>
      </c>
      <c r="C52" s="60" t="s">
        <v>2316</v>
      </c>
      <c r="D52" s="43">
        <v>105</v>
      </c>
      <c r="E52" s="15">
        <v>182.17</v>
      </c>
      <c r="F52" s="15">
        <f t="shared" si="0"/>
        <v>19127.849999999999</v>
      </c>
      <c r="G52" s="79">
        <f t="shared" si="1"/>
        <v>3.4501373680584512E-3</v>
      </c>
      <c r="H52" s="80">
        <f t="shared" si="4"/>
        <v>0.56796516019347276</v>
      </c>
      <c r="I52" s="79" t="str">
        <f t="shared" si="2"/>
        <v>B</v>
      </c>
      <c r="J52" s="79"/>
      <c r="K52" s="48">
        <f t="shared" si="3"/>
        <v>0</v>
      </c>
    </row>
    <row r="53" spans="1:11" x14ac:dyDescent="0.3">
      <c r="A53" s="59" t="s">
        <v>1331</v>
      </c>
      <c r="B53" s="60" t="s">
        <v>2329</v>
      </c>
      <c r="C53" s="60" t="s">
        <v>2316</v>
      </c>
      <c r="D53" s="43">
        <v>234</v>
      </c>
      <c r="E53" s="15">
        <v>80.87</v>
      </c>
      <c r="F53" s="15">
        <f t="shared" si="0"/>
        <v>18923.580000000002</v>
      </c>
      <c r="G53" s="79">
        <f t="shared" si="1"/>
        <v>3.413292685557632E-3</v>
      </c>
      <c r="H53" s="80">
        <f t="shared" si="4"/>
        <v>0.57137845287903044</v>
      </c>
      <c r="I53" s="79" t="str">
        <f t="shared" si="2"/>
        <v>B</v>
      </c>
      <c r="J53" s="79"/>
      <c r="K53" s="48">
        <f t="shared" si="3"/>
        <v>0</v>
      </c>
    </row>
    <row r="54" spans="1:11" x14ac:dyDescent="0.3">
      <c r="A54" s="59" t="s">
        <v>2037</v>
      </c>
      <c r="B54" s="60" t="s">
        <v>2328</v>
      </c>
      <c r="C54" s="60" t="s">
        <v>2318</v>
      </c>
      <c r="D54" s="43">
        <v>5</v>
      </c>
      <c r="E54" s="15">
        <v>3705.3</v>
      </c>
      <c r="F54" s="15">
        <f t="shared" si="0"/>
        <v>18526.5</v>
      </c>
      <c r="G54" s="79">
        <f t="shared" si="1"/>
        <v>3.3416703889530136E-3</v>
      </c>
      <c r="H54" s="80">
        <f t="shared" si="4"/>
        <v>0.5747201232679835</v>
      </c>
      <c r="I54" s="79" t="str">
        <f t="shared" si="2"/>
        <v>B</v>
      </c>
      <c r="J54" s="79"/>
      <c r="K54" s="48">
        <f t="shared" si="3"/>
        <v>0</v>
      </c>
    </row>
    <row r="55" spans="1:11" x14ac:dyDescent="0.3">
      <c r="A55" s="59" t="s">
        <v>1345</v>
      </c>
      <c r="B55" s="60" t="s">
        <v>2335</v>
      </c>
      <c r="C55" s="60" t="s">
        <v>2317</v>
      </c>
      <c r="D55" s="43">
        <v>2</v>
      </c>
      <c r="E55" s="15">
        <v>9173.7900000000009</v>
      </c>
      <c r="F55" s="15">
        <f t="shared" si="0"/>
        <v>18347.580000000002</v>
      </c>
      <c r="G55" s="79">
        <f t="shared" si="1"/>
        <v>3.3093981483251849E-3</v>
      </c>
      <c r="H55" s="80">
        <f t="shared" si="4"/>
        <v>0.5780295214163087</v>
      </c>
      <c r="I55" s="79" t="str">
        <f t="shared" si="2"/>
        <v>B</v>
      </c>
      <c r="J55" s="79"/>
      <c r="K55" s="48">
        <f t="shared" si="3"/>
        <v>0</v>
      </c>
    </row>
    <row r="56" spans="1:11" x14ac:dyDescent="0.3">
      <c r="A56" s="61" t="s">
        <v>1326</v>
      </c>
      <c r="B56" s="60" t="s">
        <v>2319</v>
      </c>
      <c r="C56" s="60" t="s">
        <v>2316</v>
      </c>
      <c r="D56" s="43">
        <v>300</v>
      </c>
      <c r="E56" s="15">
        <v>59.85</v>
      </c>
      <c r="F56" s="15">
        <f t="shared" si="0"/>
        <v>17955</v>
      </c>
      <c r="G56" s="79">
        <f t="shared" si="1"/>
        <v>3.2385875277926948E-3</v>
      </c>
      <c r="H56" s="80">
        <f t="shared" si="4"/>
        <v>0.58126810894410141</v>
      </c>
      <c r="I56" s="79" t="str">
        <f t="shared" si="2"/>
        <v>B</v>
      </c>
      <c r="J56" s="79"/>
      <c r="K56" s="48">
        <f t="shared" si="3"/>
        <v>0</v>
      </c>
    </row>
    <row r="57" spans="1:11" x14ac:dyDescent="0.3">
      <c r="A57" s="59" t="s">
        <v>2100</v>
      </c>
      <c r="B57" s="60" t="s">
        <v>2326</v>
      </c>
      <c r="C57" s="60" t="s">
        <v>2316</v>
      </c>
      <c r="D57" s="43">
        <v>8</v>
      </c>
      <c r="E57" s="15">
        <v>2194.09</v>
      </c>
      <c r="F57" s="15">
        <f t="shared" si="0"/>
        <v>17552.72</v>
      </c>
      <c r="G57" s="79">
        <f t="shared" si="1"/>
        <v>3.1660272943936168E-3</v>
      </c>
      <c r="H57" s="80">
        <f t="shared" si="4"/>
        <v>0.58443413623849505</v>
      </c>
      <c r="I57" s="79" t="str">
        <f t="shared" si="2"/>
        <v>B</v>
      </c>
      <c r="J57" s="79"/>
      <c r="K57" s="48">
        <f t="shared" si="3"/>
        <v>0</v>
      </c>
    </row>
    <row r="58" spans="1:11" x14ac:dyDescent="0.3">
      <c r="A58" s="61" t="s">
        <v>1607</v>
      </c>
      <c r="B58" s="60" t="s">
        <v>2328</v>
      </c>
      <c r="C58" s="60" t="s">
        <v>2318</v>
      </c>
      <c r="D58" s="43">
        <v>1</v>
      </c>
      <c r="E58" s="15">
        <v>17404.810000000001</v>
      </c>
      <c r="F58" s="15">
        <f t="shared" si="0"/>
        <v>17404.810000000001</v>
      </c>
      <c r="G58" s="79">
        <f t="shared" si="1"/>
        <v>3.1393484037650554E-3</v>
      </c>
      <c r="H58" s="80">
        <f t="shared" si="4"/>
        <v>0.58757348464226011</v>
      </c>
      <c r="I58" s="79" t="str">
        <f t="shared" si="2"/>
        <v>B</v>
      </c>
      <c r="J58" s="79"/>
      <c r="K58" s="48">
        <f t="shared" si="3"/>
        <v>0</v>
      </c>
    </row>
    <row r="59" spans="1:11" x14ac:dyDescent="0.3">
      <c r="A59" s="59" t="s">
        <v>2310</v>
      </c>
      <c r="B59" s="60" t="s">
        <v>2326</v>
      </c>
      <c r="C59" s="60" t="s">
        <v>2316</v>
      </c>
      <c r="D59" s="43">
        <v>190</v>
      </c>
      <c r="E59" s="15">
        <v>90.74</v>
      </c>
      <c r="F59" s="15">
        <f t="shared" si="0"/>
        <v>17240.599999999999</v>
      </c>
      <c r="G59" s="79">
        <f t="shared" si="1"/>
        <v>3.1097294420307838E-3</v>
      </c>
      <c r="H59" s="80">
        <f t="shared" si="4"/>
        <v>0.59068321408429092</v>
      </c>
      <c r="I59" s="79" t="str">
        <f t="shared" si="2"/>
        <v>B</v>
      </c>
      <c r="J59" s="79"/>
      <c r="K59" s="48">
        <f t="shared" si="3"/>
        <v>0</v>
      </c>
    </row>
    <row r="60" spans="1:11" x14ac:dyDescent="0.3">
      <c r="A60" s="59" t="s">
        <v>2080</v>
      </c>
      <c r="B60" s="60" t="s">
        <v>2328</v>
      </c>
      <c r="C60" s="60" t="s">
        <v>2318</v>
      </c>
      <c r="D60" s="43">
        <v>4</v>
      </c>
      <c r="E60" s="15">
        <v>4249.3599999999997</v>
      </c>
      <c r="F60" s="15">
        <f t="shared" si="0"/>
        <v>16997.439999999999</v>
      </c>
      <c r="G60" s="79">
        <f t="shared" si="1"/>
        <v>3.0658700745421694E-3</v>
      </c>
      <c r="H60" s="80">
        <f t="shared" si="4"/>
        <v>0.5937490841588331</v>
      </c>
      <c r="I60" s="79" t="str">
        <f t="shared" si="2"/>
        <v>B</v>
      </c>
      <c r="J60" s="79"/>
      <c r="K60" s="48">
        <f t="shared" si="3"/>
        <v>0</v>
      </c>
    </row>
    <row r="61" spans="1:11" x14ac:dyDescent="0.3">
      <c r="A61" s="59" t="s">
        <v>2215</v>
      </c>
      <c r="B61" s="60" t="s">
        <v>2319</v>
      </c>
      <c r="C61" s="60" t="s">
        <v>2318</v>
      </c>
      <c r="D61" s="43">
        <v>10</v>
      </c>
      <c r="E61" s="15">
        <v>1651.65</v>
      </c>
      <c r="F61" s="15">
        <f t="shared" si="0"/>
        <v>16516.5</v>
      </c>
      <c r="G61" s="79">
        <f t="shared" si="1"/>
        <v>2.9791217434022858E-3</v>
      </c>
      <c r="H61" s="80">
        <f t="shared" si="4"/>
        <v>0.59672820590223541</v>
      </c>
      <c r="I61" s="79" t="str">
        <f t="shared" si="2"/>
        <v>B</v>
      </c>
      <c r="J61" s="79"/>
      <c r="K61" s="48">
        <f t="shared" si="3"/>
        <v>0</v>
      </c>
    </row>
    <row r="62" spans="1:11" x14ac:dyDescent="0.3">
      <c r="A62" s="59" t="s">
        <v>2217</v>
      </c>
      <c r="B62" s="60" t="s">
        <v>2323</v>
      </c>
      <c r="C62" s="60" t="s">
        <v>2318</v>
      </c>
      <c r="D62" s="43">
        <v>2</v>
      </c>
      <c r="E62" s="15">
        <v>8163.88</v>
      </c>
      <c r="F62" s="15">
        <f t="shared" si="0"/>
        <v>16327.76</v>
      </c>
      <c r="G62" s="79">
        <f t="shared" si="1"/>
        <v>2.9450782452126118E-3</v>
      </c>
      <c r="H62" s="80">
        <f t="shared" si="4"/>
        <v>0.59967328414744803</v>
      </c>
      <c r="I62" s="79" t="str">
        <f t="shared" si="2"/>
        <v>B</v>
      </c>
      <c r="J62" s="79"/>
      <c r="K62" s="48">
        <f t="shared" si="3"/>
        <v>0</v>
      </c>
    </row>
    <row r="63" spans="1:11" x14ac:dyDescent="0.3">
      <c r="A63" s="59" t="s">
        <v>2010</v>
      </c>
      <c r="B63" s="60" t="s">
        <v>2336</v>
      </c>
      <c r="C63" s="60" t="s">
        <v>2316</v>
      </c>
      <c r="D63" s="43">
        <v>76</v>
      </c>
      <c r="E63" s="15">
        <v>214.18</v>
      </c>
      <c r="F63" s="15">
        <f t="shared" si="0"/>
        <v>16277.68</v>
      </c>
      <c r="G63" s="79">
        <f t="shared" si="1"/>
        <v>2.9360451923921243E-3</v>
      </c>
      <c r="H63" s="80">
        <f t="shared" si="4"/>
        <v>0.60260932933984013</v>
      </c>
      <c r="I63" s="79" t="str">
        <f t="shared" si="2"/>
        <v>C</v>
      </c>
      <c r="J63" s="79"/>
      <c r="K63" s="48">
        <f t="shared" si="3"/>
        <v>0</v>
      </c>
    </row>
    <row r="64" spans="1:11" x14ac:dyDescent="0.3">
      <c r="A64" s="59" t="s">
        <v>1980</v>
      </c>
      <c r="B64" s="60" t="s">
        <v>2328</v>
      </c>
      <c r="C64" s="60" t="s">
        <v>2318</v>
      </c>
      <c r="D64" s="43">
        <v>6</v>
      </c>
      <c r="E64" s="15">
        <v>2699.4</v>
      </c>
      <c r="F64" s="15">
        <f t="shared" si="0"/>
        <v>16196.400000000001</v>
      </c>
      <c r="G64" s="79">
        <f t="shared" si="1"/>
        <v>2.9213845188048792E-3</v>
      </c>
      <c r="H64" s="80">
        <f t="shared" si="4"/>
        <v>0.60553071385864499</v>
      </c>
      <c r="I64" s="79" t="str">
        <f t="shared" si="2"/>
        <v>C</v>
      </c>
      <c r="J64" s="79"/>
      <c r="K64" s="48">
        <f t="shared" si="3"/>
        <v>0</v>
      </c>
    </row>
    <row r="65" spans="1:11" x14ac:dyDescent="0.3">
      <c r="A65" s="59" t="s">
        <v>1328</v>
      </c>
      <c r="B65" s="60" t="s">
        <v>2326</v>
      </c>
      <c r="C65" s="60" t="s">
        <v>2316</v>
      </c>
      <c r="D65" s="43">
        <v>61</v>
      </c>
      <c r="E65" s="15">
        <v>260.87</v>
      </c>
      <c r="F65" s="15">
        <f t="shared" si="0"/>
        <v>15913.07</v>
      </c>
      <c r="G65" s="79">
        <f t="shared" si="1"/>
        <v>2.8702795895790638E-3</v>
      </c>
      <c r="H65" s="80">
        <f t="shared" si="4"/>
        <v>0.60840099344822407</v>
      </c>
      <c r="I65" s="79" t="str">
        <f t="shared" si="2"/>
        <v>C</v>
      </c>
      <c r="J65" s="79"/>
      <c r="K65" s="48">
        <f t="shared" si="3"/>
        <v>0</v>
      </c>
    </row>
    <row r="66" spans="1:11" x14ac:dyDescent="0.3">
      <c r="A66" s="59" t="s">
        <v>1523</v>
      </c>
      <c r="B66" s="60" t="s">
        <v>2326</v>
      </c>
      <c r="C66" s="60" t="s">
        <v>2316</v>
      </c>
      <c r="D66" s="43">
        <v>90</v>
      </c>
      <c r="E66" s="15">
        <v>176.74</v>
      </c>
      <c r="F66" s="15">
        <f t="shared" ref="F66:F129" si="5">D66*E66</f>
        <v>15906.6</v>
      </c>
      <c r="G66" s="79">
        <f t="shared" si="1"/>
        <v>2.8691125797598036E-3</v>
      </c>
      <c r="H66" s="80">
        <f t="shared" si="4"/>
        <v>0.61127010602798393</v>
      </c>
      <c r="I66" s="79" t="str">
        <f t="shared" si="2"/>
        <v>C</v>
      </c>
      <c r="J66" s="79"/>
      <c r="K66" s="48">
        <f t="shared" si="3"/>
        <v>0</v>
      </c>
    </row>
    <row r="67" spans="1:11" x14ac:dyDescent="0.3">
      <c r="A67" s="59" t="s">
        <v>1603</v>
      </c>
      <c r="B67" s="60" t="s">
        <v>2324</v>
      </c>
      <c r="C67" s="60" t="s">
        <v>2318</v>
      </c>
      <c r="D67" s="43">
        <v>211</v>
      </c>
      <c r="E67" s="15">
        <v>75.05</v>
      </c>
      <c r="F67" s="15">
        <f t="shared" si="5"/>
        <v>15835.55</v>
      </c>
      <c r="G67" s="79">
        <f t="shared" ref="G67:G130" si="6">F67/$R$2</f>
        <v>2.8562971164431969E-3</v>
      </c>
      <c r="H67" s="80">
        <f t="shared" si="4"/>
        <v>0.61412640314442712</v>
      </c>
      <c r="I67" s="79" t="str">
        <f t="shared" ref="I67:I130" si="7">IF(H67&lt;=$O$2,$N$2,IF(H67&lt;=$O$3,$N$3,$N$4))</f>
        <v>C</v>
      </c>
      <c r="J67" s="79"/>
      <c r="K67" s="48">
        <f t="shared" ref="K67:K130" si="8">IFERROR(L67,"")</f>
        <v>0</v>
      </c>
    </row>
    <row r="68" spans="1:11" x14ac:dyDescent="0.3">
      <c r="A68" s="59" t="s">
        <v>2158</v>
      </c>
      <c r="B68" s="60" t="s">
        <v>2323</v>
      </c>
      <c r="C68" s="60" t="s">
        <v>2318</v>
      </c>
      <c r="D68" s="43">
        <v>2</v>
      </c>
      <c r="E68" s="15">
        <v>7675.94</v>
      </c>
      <c r="F68" s="15">
        <f t="shared" si="5"/>
        <v>15351.88</v>
      </c>
      <c r="G68" s="79">
        <f t="shared" si="6"/>
        <v>2.7690563684862218E-3</v>
      </c>
      <c r="H68" s="80">
        <f t="shared" ref="H68:H131" si="9">G68+H67</f>
        <v>0.61689545951291336</v>
      </c>
      <c r="I68" s="79" t="str">
        <f t="shared" si="7"/>
        <v>C</v>
      </c>
      <c r="J68" s="79"/>
      <c r="K68" s="48">
        <f t="shared" si="8"/>
        <v>0</v>
      </c>
    </row>
    <row r="69" spans="1:11" x14ac:dyDescent="0.3">
      <c r="A69" s="61" t="s">
        <v>2242</v>
      </c>
      <c r="B69" s="60" t="s">
        <v>2319</v>
      </c>
      <c r="C69" s="60" t="s">
        <v>2316</v>
      </c>
      <c r="D69" s="43">
        <v>23</v>
      </c>
      <c r="E69" s="15">
        <v>656.62</v>
      </c>
      <c r="F69" s="15">
        <f t="shared" si="5"/>
        <v>15102.26</v>
      </c>
      <c r="G69" s="79">
        <f t="shared" si="6"/>
        <v>2.7240317949029516E-3</v>
      </c>
      <c r="H69" s="80">
        <f t="shared" si="9"/>
        <v>0.61961949130781635</v>
      </c>
      <c r="I69" s="79" t="str">
        <f t="shared" si="7"/>
        <v>C</v>
      </c>
      <c r="J69" s="79"/>
      <c r="K69" s="48">
        <f t="shared" si="8"/>
        <v>0</v>
      </c>
    </row>
    <row r="70" spans="1:11" x14ac:dyDescent="0.3">
      <c r="A70" s="59" t="s">
        <v>1886</v>
      </c>
      <c r="B70" s="60" t="s">
        <v>2328</v>
      </c>
      <c r="C70" s="60" t="s">
        <v>2318</v>
      </c>
      <c r="D70" s="43">
        <v>2</v>
      </c>
      <c r="E70" s="15">
        <v>7438.44</v>
      </c>
      <c r="F70" s="15">
        <f t="shared" si="5"/>
        <v>14876.88</v>
      </c>
      <c r="G70" s="79">
        <f t="shared" si="6"/>
        <v>2.6833794497615471E-3</v>
      </c>
      <c r="H70" s="80">
        <f t="shared" si="9"/>
        <v>0.62230287075757795</v>
      </c>
      <c r="I70" s="79" t="str">
        <f t="shared" si="7"/>
        <v>C</v>
      </c>
      <c r="J70" s="79"/>
      <c r="K70" s="48">
        <f t="shared" si="8"/>
        <v>0</v>
      </c>
    </row>
    <row r="71" spans="1:11" x14ac:dyDescent="0.3">
      <c r="A71" s="59" t="s">
        <v>1982</v>
      </c>
      <c r="B71" s="60" t="s">
        <v>2328</v>
      </c>
      <c r="C71" s="60" t="s">
        <v>2318</v>
      </c>
      <c r="D71" s="43">
        <v>5</v>
      </c>
      <c r="E71" s="15">
        <v>2975.04</v>
      </c>
      <c r="F71" s="15">
        <f t="shared" si="5"/>
        <v>14875.2</v>
      </c>
      <c r="G71" s="79">
        <f t="shared" si="6"/>
        <v>2.6830764240279529E-3</v>
      </c>
      <c r="H71" s="80">
        <f t="shared" si="9"/>
        <v>0.62498594718160594</v>
      </c>
      <c r="I71" s="79" t="str">
        <f t="shared" si="7"/>
        <v>C</v>
      </c>
      <c r="J71" s="79"/>
      <c r="K71" s="48">
        <f t="shared" si="8"/>
        <v>0</v>
      </c>
    </row>
    <row r="72" spans="1:11" x14ac:dyDescent="0.3">
      <c r="A72" s="59" t="s">
        <v>1742</v>
      </c>
      <c r="B72" s="60" t="s">
        <v>2325</v>
      </c>
      <c r="C72" s="60" t="s">
        <v>2317</v>
      </c>
      <c r="D72" s="43">
        <v>1</v>
      </c>
      <c r="E72" s="15">
        <v>14825.6</v>
      </c>
      <c r="F72" s="15">
        <f t="shared" si="5"/>
        <v>14825.6</v>
      </c>
      <c r="G72" s="79">
        <f t="shared" si="6"/>
        <v>2.6741299499884919E-3</v>
      </c>
      <c r="H72" s="80">
        <f t="shared" si="9"/>
        <v>0.62766007713159444</v>
      </c>
      <c r="I72" s="79" t="str">
        <f t="shared" si="7"/>
        <v>C</v>
      </c>
      <c r="J72" s="79"/>
      <c r="K72" s="48">
        <f t="shared" si="8"/>
        <v>0</v>
      </c>
    </row>
    <row r="73" spans="1:11" x14ac:dyDescent="0.3">
      <c r="A73" s="59" t="s">
        <v>1751</v>
      </c>
      <c r="B73" s="60" t="s">
        <v>2339</v>
      </c>
      <c r="C73" s="60" t="s">
        <v>2316</v>
      </c>
      <c r="D73" s="43">
        <v>237</v>
      </c>
      <c r="E73" s="15">
        <v>61.6</v>
      </c>
      <c r="F73" s="15">
        <f t="shared" si="5"/>
        <v>14599.2</v>
      </c>
      <c r="G73" s="79">
        <f t="shared" si="6"/>
        <v>2.6332936249374053E-3</v>
      </c>
      <c r="H73" s="80">
        <f t="shared" si="9"/>
        <v>0.6302933707565318</v>
      </c>
      <c r="I73" s="79" t="str">
        <f t="shared" si="7"/>
        <v>C</v>
      </c>
      <c r="J73" s="79"/>
      <c r="K73" s="48">
        <f t="shared" si="8"/>
        <v>0</v>
      </c>
    </row>
    <row r="74" spans="1:11" x14ac:dyDescent="0.3">
      <c r="A74" s="59" t="s">
        <v>1455</v>
      </c>
      <c r="B74" s="60" t="s">
        <v>2333</v>
      </c>
      <c r="C74" s="60" t="s">
        <v>2318</v>
      </c>
      <c r="D74" s="43">
        <v>19</v>
      </c>
      <c r="E74" s="15">
        <v>762.3</v>
      </c>
      <c r="F74" s="15">
        <f t="shared" si="5"/>
        <v>14483.699999999999</v>
      </c>
      <c r="G74" s="79">
        <f t="shared" si="6"/>
        <v>2.6124606057527735E-3</v>
      </c>
      <c r="H74" s="80">
        <f t="shared" si="9"/>
        <v>0.63290583136228462</v>
      </c>
      <c r="I74" s="79" t="str">
        <f t="shared" si="7"/>
        <v>C</v>
      </c>
      <c r="J74" s="79"/>
      <c r="K74" s="48">
        <f t="shared" si="8"/>
        <v>0</v>
      </c>
    </row>
    <row r="75" spans="1:11" x14ac:dyDescent="0.3">
      <c r="A75" s="59" t="s">
        <v>1966</v>
      </c>
      <c r="B75" s="60" t="s">
        <v>2326</v>
      </c>
      <c r="C75" s="60" t="s">
        <v>2316</v>
      </c>
      <c r="D75" s="43">
        <v>20</v>
      </c>
      <c r="E75" s="15">
        <v>710.77</v>
      </c>
      <c r="F75" s="15">
        <f t="shared" si="5"/>
        <v>14215.4</v>
      </c>
      <c r="G75" s="79">
        <f t="shared" si="6"/>
        <v>2.5640666746078681E-3</v>
      </c>
      <c r="H75" s="80">
        <f t="shared" si="9"/>
        <v>0.63546989803689247</v>
      </c>
      <c r="I75" s="79" t="str">
        <f t="shared" si="7"/>
        <v>C</v>
      </c>
      <c r="J75" s="79"/>
      <c r="K75" s="48">
        <f t="shared" si="8"/>
        <v>0</v>
      </c>
    </row>
    <row r="76" spans="1:11" x14ac:dyDescent="0.3">
      <c r="A76" s="61" t="s">
        <v>2030</v>
      </c>
      <c r="B76" s="60" t="s">
        <v>2345</v>
      </c>
      <c r="C76" s="60" t="s">
        <v>2318</v>
      </c>
      <c r="D76" s="43">
        <v>2</v>
      </c>
      <c r="E76" s="15">
        <v>7080.42</v>
      </c>
      <c r="F76" s="15">
        <f t="shared" si="5"/>
        <v>14160.84</v>
      </c>
      <c r="G76" s="79">
        <f t="shared" si="6"/>
        <v>2.5542255531644611E-3</v>
      </c>
      <c r="H76" s="80">
        <f t="shared" si="9"/>
        <v>0.63802412359005689</v>
      </c>
      <c r="I76" s="79" t="str">
        <f t="shared" si="7"/>
        <v>C</v>
      </c>
      <c r="J76" s="79"/>
      <c r="K76" s="48">
        <f t="shared" si="8"/>
        <v>0</v>
      </c>
    </row>
    <row r="77" spans="1:11" x14ac:dyDescent="0.3">
      <c r="A77" s="59" t="s">
        <v>2032</v>
      </c>
      <c r="B77" s="60" t="s">
        <v>2319</v>
      </c>
      <c r="C77" s="60" t="s">
        <v>2318</v>
      </c>
      <c r="D77" s="43">
        <v>1</v>
      </c>
      <c r="E77" s="15">
        <v>14082.08</v>
      </c>
      <c r="F77" s="15">
        <f t="shared" si="5"/>
        <v>14082.08</v>
      </c>
      <c r="G77" s="79">
        <f t="shared" si="6"/>
        <v>2.5400194181776077E-3</v>
      </c>
      <c r="H77" s="80">
        <f t="shared" si="9"/>
        <v>0.6405641430082345</v>
      </c>
      <c r="I77" s="79" t="str">
        <f t="shared" si="7"/>
        <v>C</v>
      </c>
      <c r="J77" s="79"/>
      <c r="K77" s="48">
        <f t="shared" si="8"/>
        <v>0</v>
      </c>
    </row>
    <row r="78" spans="1:11" x14ac:dyDescent="0.3">
      <c r="A78" s="59" t="s">
        <v>1825</v>
      </c>
      <c r="B78" s="60" t="s">
        <v>2328</v>
      </c>
      <c r="C78" s="60" t="s">
        <v>2318</v>
      </c>
      <c r="D78" s="43">
        <v>4</v>
      </c>
      <c r="E78" s="15">
        <v>3503.4</v>
      </c>
      <c r="F78" s="15">
        <f t="shared" si="5"/>
        <v>14013.6</v>
      </c>
      <c r="G78" s="79">
        <f t="shared" si="6"/>
        <v>2.5276675120844169E-3</v>
      </c>
      <c r="H78" s="80">
        <f t="shared" si="9"/>
        <v>0.64309181052031894</v>
      </c>
      <c r="I78" s="79" t="str">
        <f t="shared" si="7"/>
        <v>C</v>
      </c>
      <c r="J78" s="79"/>
      <c r="K78" s="48">
        <f t="shared" si="8"/>
        <v>0</v>
      </c>
    </row>
    <row r="79" spans="1:11" x14ac:dyDescent="0.3">
      <c r="A79" s="59" t="s">
        <v>1453</v>
      </c>
      <c r="B79" s="60" t="s">
        <v>2319</v>
      </c>
      <c r="C79" s="60" t="s">
        <v>2316</v>
      </c>
      <c r="D79" s="43">
        <v>64</v>
      </c>
      <c r="E79" s="15">
        <v>215.73</v>
      </c>
      <c r="F79" s="15">
        <f t="shared" si="5"/>
        <v>13806.72</v>
      </c>
      <c r="G79" s="79">
        <f t="shared" si="6"/>
        <v>2.4903520574617627E-3</v>
      </c>
      <c r="H79" s="80">
        <f t="shared" si="9"/>
        <v>0.64558216257778067</v>
      </c>
      <c r="I79" s="79" t="str">
        <f t="shared" si="7"/>
        <v>C</v>
      </c>
      <c r="J79" s="79"/>
      <c r="K79" s="48">
        <f t="shared" si="8"/>
        <v>0</v>
      </c>
    </row>
    <row r="80" spans="1:11" x14ac:dyDescent="0.3">
      <c r="A80" s="61" t="s">
        <v>2198</v>
      </c>
      <c r="B80" s="60" t="s">
        <v>2319</v>
      </c>
      <c r="C80" s="60" t="s">
        <v>2318</v>
      </c>
      <c r="D80" s="43">
        <v>9</v>
      </c>
      <c r="E80" s="15">
        <v>1500</v>
      </c>
      <c r="F80" s="15">
        <f t="shared" si="5"/>
        <v>13500</v>
      </c>
      <c r="G80" s="79">
        <f t="shared" si="6"/>
        <v>2.4350282163854847E-3</v>
      </c>
      <c r="H80" s="80">
        <f t="shared" si="9"/>
        <v>0.6480171907941662</v>
      </c>
      <c r="I80" s="79" t="str">
        <f t="shared" si="7"/>
        <v>C</v>
      </c>
      <c r="J80" s="79"/>
      <c r="K80" s="48">
        <f t="shared" si="8"/>
        <v>0</v>
      </c>
    </row>
    <row r="81" spans="1:11" x14ac:dyDescent="0.3">
      <c r="A81" s="61" t="s">
        <v>1553</v>
      </c>
      <c r="B81" s="60" t="s">
        <v>2338</v>
      </c>
      <c r="C81" s="60" t="s">
        <v>2316</v>
      </c>
      <c r="D81" s="43">
        <v>11</v>
      </c>
      <c r="E81" s="15">
        <v>1222.96</v>
      </c>
      <c r="F81" s="15">
        <f t="shared" si="5"/>
        <v>13452.560000000001</v>
      </c>
      <c r="G81" s="79">
        <f t="shared" si="6"/>
        <v>2.426471346860646E-3</v>
      </c>
      <c r="H81" s="80">
        <f t="shared" si="9"/>
        <v>0.65044366214102689</v>
      </c>
      <c r="I81" s="79" t="str">
        <f t="shared" si="7"/>
        <v>C</v>
      </c>
      <c r="J81" s="79"/>
      <c r="K81" s="48">
        <f t="shared" si="8"/>
        <v>0</v>
      </c>
    </row>
    <row r="82" spans="1:11" x14ac:dyDescent="0.3">
      <c r="A82" s="59" t="s">
        <v>1706</v>
      </c>
      <c r="B82" s="60" t="s">
        <v>2319</v>
      </c>
      <c r="C82" s="60" t="s">
        <v>2318</v>
      </c>
      <c r="D82" s="43">
        <v>20</v>
      </c>
      <c r="E82" s="15">
        <v>671.32</v>
      </c>
      <c r="F82" s="15">
        <f t="shared" si="5"/>
        <v>13426.400000000001</v>
      </c>
      <c r="G82" s="79">
        <f t="shared" si="6"/>
        <v>2.4217528032946722E-3</v>
      </c>
      <c r="H82" s="80">
        <f t="shared" si="9"/>
        <v>0.6528654149443216</v>
      </c>
      <c r="I82" s="79" t="str">
        <f t="shared" si="7"/>
        <v>C</v>
      </c>
      <c r="J82" s="79"/>
      <c r="K82" s="48">
        <f t="shared" si="8"/>
        <v>0</v>
      </c>
    </row>
    <row r="83" spans="1:11" x14ac:dyDescent="0.3">
      <c r="A83" s="59" t="s">
        <v>1545</v>
      </c>
      <c r="B83" s="60" t="s">
        <v>2328</v>
      </c>
      <c r="C83" s="60" t="s">
        <v>2316</v>
      </c>
      <c r="D83" s="43">
        <v>8</v>
      </c>
      <c r="E83" s="15">
        <v>1668.6</v>
      </c>
      <c r="F83" s="15">
        <f t="shared" si="5"/>
        <v>13348.8</v>
      </c>
      <c r="G83" s="79">
        <f t="shared" si="6"/>
        <v>2.407755900361967E-3</v>
      </c>
      <c r="H83" s="80">
        <f t="shared" si="9"/>
        <v>0.65527317084468362</v>
      </c>
      <c r="I83" s="79" t="str">
        <f t="shared" si="7"/>
        <v>C</v>
      </c>
      <c r="J83" s="79"/>
      <c r="K83" s="48">
        <f t="shared" si="8"/>
        <v>0</v>
      </c>
    </row>
    <row r="84" spans="1:11" x14ac:dyDescent="0.3">
      <c r="A84" s="59" t="s">
        <v>1968</v>
      </c>
      <c r="B84" s="60" t="s">
        <v>2326</v>
      </c>
      <c r="C84" s="60" t="s">
        <v>2316</v>
      </c>
      <c r="D84" s="43">
        <v>84</v>
      </c>
      <c r="E84" s="15">
        <v>151.18</v>
      </c>
      <c r="F84" s="15">
        <f t="shared" si="5"/>
        <v>12699.12</v>
      </c>
      <c r="G84" s="79">
        <f t="shared" si="6"/>
        <v>2.2905715202418695E-3</v>
      </c>
      <c r="H84" s="80">
        <f t="shared" si="9"/>
        <v>0.65756374236492554</v>
      </c>
      <c r="I84" s="79" t="str">
        <f t="shared" si="7"/>
        <v>C</v>
      </c>
      <c r="J84" s="79"/>
      <c r="K84" s="48">
        <f t="shared" si="8"/>
        <v>0</v>
      </c>
    </row>
    <row r="85" spans="1:11" x14ac:dyDescent="0.3">
      <c r="A85" s="59" t="s">
        <v>1509</v>
      </c>
      <c r="B85" s="60" t="s">
        <v>2330</v>
      </c>
      <c r="C85" s="60" t="s">
        <v>2316</v>
      </c>
      <c r="D85" s="43">
        <v>21</v>
      </c>
      <c r="E85" s="15">
        <v>604.04999999999995</v>
      </c>
      <c r="F85" s="15">
        <f t="shared" si="5"/>
        <v>12685.05</v>
      </c>
      <c r="G85" s="79">
        <f t="shared" si="6"/>
        <v>2.2880336797230141E-3</v>
      </c>
      <c r="H85" s="80">
        <f t="shared" si="9"/>
        <v>0.65985177604464851</v>
      </c>
      <c r="I85" s="79" t="str">
        <f t="shared" si="7"/>
        <v>C</v>
      </c>
      <c r="J85" s="79"/>
      <c r="K85" s="48">
        <f t="shared" si="8"/>
        <v>0</v>
      </c>
    </row>
    <row r="86" spans="1:11" x14ac:dyDescent="0.3">
      <c r="A86" s="59" t="s">
        <v>1700</v>
      </c>
      <c r="B86" s="60" t="s">
        <v>2345</v>
      </c>
      <c r="C86" s="60" t="s">
        <v>2316</v>
      </c>
      <c r="D86" s="43">
        <v>65</v>
      </c>
      <c r="E86" s="15">
        <v>195.14</v>
      </c>
      <c r="F86" s="15">
        <f t="shared" si="5"/>
        <v>12684.099999999999</v>
      </c>
      <c r="G86" s="79">
        <f t="shared" si="6"/>
        <v>2.2878623258855645E-3</v>
      </c>
      <c r="H86" s="80">
        <f t="shared" si="9"/>
        <v>0.66213963837053402</v>
      </c>
      <c r="I86" s="79" t="str">
        <f t="shared" si="7"/>
        <v>C</v>
      </c>
      <c r="J86" s="79"/>
      <c r="K86" s="48">
        <f t="shared" si="8"/>
        <v>0</v>
      </c>
    </row>
    <row r="87" spans="1:11" x14ac:dyDescent="0.3">
      <c r="A87" s="59" t="s">
        <v>2052</v>
      </c>
      <c r="B87" s="60" t="s">
        <v>2324</v>
      </c>
      <c r="C87" s="60" t="s">
        <v>2318</v>
      </c>
      <c r="D87" s="43">
        <v>2</v>
      </c>
      <c r="E87" s="15">
        <v>6330.2</v>
      </c>
      <c r="F87" s="15">
        <f t="shared" si="5"/>
        <v>12660.4</v>
      </c>
      <c r="G87" s="79">
        <f t="shared" si="6"/>
        <v>2.283587498572355E-3</v>
      </c>
      <c r="H87" s="80">
        <f t="shared" si="9"/>
        <v>0.6644232258691064</v>
      </c>
      <c r="I87" s="79" t="str">
        <f t="shared" si="7"/>
        <v>C</v>
      </c>
      <c r="J87" s="79"/>
      <c r="K87" s="48">
        <f t="shared" si="8"/>
        <v>0</v>
      </c>
    </row>
    <row r="88" spans="1:11" x14ac:dyDescent="0.3">
      <c r="A88" s="61" t="s">
        <v>1792</v>
      </c>
      <c r="B88" s="60" t="s">
        <v>2330</v>
      </c>
      <c r="C88" s="60" t="s">
        <v>2316</v>
      </c>
      <c r="D88" s="43">
        <v>200</v>
      </c>
      <c r="E88" s="15">
        <v>63.18</v>
      </c>
      <c r="F88" s="15">
        <f t="shared" si="5"/>
        <v>12636</v>
      </c>
      <c r="G88" s="79">
        <f t="shared" si="6"/>
        <v>2.2791864105368136E-3</v>
      </c>
      <c r="H88" s="80">
        <f t="shared" si="9"/>
        <v>0.66670241227964322</v>
      </c>
      <c r="I88" s="79" t="str">
        <f t="shared" si="7"/>
        <v>C</v>
      </c>
      <c r="J88" s="79"/>
      <c r="K88" s="48">
        <f t="shared" si="8"/>
        <v>0</v>
      </c>
    </row>
    <row r="89" spans="1:11" x14ac:dyDescent="0.3">
      <c r="A89" s="59" t="s">
        <v>1722</v>
      </c>
      <c r="B89" s="60" t="s">
        <v>2347</v>
      </c>
      <c r="C89" s="60" t="s">
        <v>2316</v>
      </c>
      <c r="D89" s="43">
        <v>1560</v>
      </c>
      <c r="E89" s="15">
        <v>8.0500000000000007</v>
      </c>
      <c r="F89" s="15">
        <f t="shared" si="5"/>
        <v>12558.000000000002</v>
      </c>
      <c r="G89" s="79">
        <f t="shared" si="6"/>
        <v>2.2651173586199199E-3</v>
      </c>
      <c r="H89" s="80">
        <f t="shared" si="9"/>
        <v>0.66896752963826311</v>
      </c>
      <c r="I89" s="79" t="str">
        <f t="shared" si="7"/>
        <v>C</v>
      </c>
      <c r="J89" s="79"/>
      <c r="K89" s="48">
        <f t="shared" si="8"/>
        <v>0</v>
      </c>
    </row>
    <row r="90" spans="1:11" x14ac:dyDescent="0.3">
      <c r="A90" s="59" t="s">
        <v>1316</v>
      </c>
      <c r="B90" s="60" t="s">
        <v>2342</v>
      </c>
      <c r="C90" s="60" t="s">
        <v>2316</v>
      </c>
      <c r="D90" s="43">
        <v>225</v>
      </c>
      <c r="E90" s="15">
        <v>55.53</v>
      </c>
      <c r="F90" s="15">
        <f t="shared" si="5"/>
        <v>12494.25</v>
      </c>
      <c r="G90" s="79">
        <f t="shared" si="6"/>
        <v>2.253618614264766E-3</v>
      </c>
      <c r="H90" s="80">
        <f t="shared" si="9"/>
        <v>0.67122114825252788</v>
      </c>
      <c r="I90" s="79" t="str">
        <f t="shared" si="7"/>
        <v>C</v>
      </c>
      <c r="J90" s="79"/>
      <c r="K90" s="48">
        <f t="shared" si="8"/>
        <v>0</v>
      </c>
    </row>
    <row r="91" spans="1:11" x14ac:dyDescent="0.3">
      <c r="A91" s="59" t="s">
        <v>1667</v>
      </c>
      <c r="B91" s="60" t="s">
        <v>2328</v>
      </c>
      <c r="C91" s="60" t="s">
        <v>2318</v>
      </c>
      <c r="D91" s="43">
        <v>12</v>
      </c>
      <c r="E91" s="15">
        <v>1026.3699999999999</v>
      </c>
      <c r="F91" s="15">
        <f t="shared" si="5"/>
        <v>12316.439999999999</v>
      </c>
      <c r="G91" s="79">
        <f t="shared" si="6"/>
        <v>2.2215465870680617E-3</v>
      </c>
      <c r="H91" s="80">
        <f t="shared" si="9"/>
        <v>0.67344269483959596</v>
      </c>
      <c r="I91" s="79" t="str">
        <f t="shared" si="7"/>
        <v>C</v>
      </c>
      <c r="J91" s="79"/>
      <c r="K91" s="48">
        <f t="shared" si="8"/>
        <v>0</v>
      </c>
    </row>
    <row r="92" spans="1:11" x14ac:dyDescent="0.3">
      <c r="A92" s="59" t="s">
        <v>1907</v>
      </c>
      <c r="B92" s="60" t="s">
        <v>2326</v>
      </c>
      <c r="C92" s="60" t="s">
        <v>2316</v>
      </c>
      <c r="D92" s="43">
        <v>400</v>
      </c>
      <c r="E92" s="15">
        <v>30.46</v>
      </c>
      <c r="F92" s="15">
        <f t="shared" si="5"/>
        <v>12184</v>
      </c>
      <c r="G92" s="79">
        <f t="shared" si="6"/>
        <v>2.197658058403018E-3</v>
      </c>
      <c r="H92" s="80">
        <f t="shared" si="9"/>
        <v>0.67564035289799895</v>
      </c>
      <c r="I92" s="79" t="str">
        <f t="shared" si="7"/>
        <v>C</v>
      </c>
      <c r="J92" s="79"/>
      <c r="K92" s="48">
        <f t="shared" si="8"/>
        <v>0</v>
      </c>
    </row>
    <row r="93" spans="1:11" x14ac:dyDescent="0.3">
      <c r="A93" s="59" t="s">
        <v>1531</v>
      </c>
      <c r="B93" s="60" t="s">
        <v>2329</v>
      </c>
      <c r="C93" s="60" t="s">
        <v>2316</v>
      </c>
      <c r="D93" s="43">
        <v>340</v>
      </c>
      <c r="E93" s="15">
        <v>35.130000000000003</v>
      </c>
      <c r="F93" s="15">
        <f t="shared" si="5"/>
        <v>11944.2</v>
      </c>
      <c r="G93" s="79">
        <f t="shared" si="6"/>
        <v>2.1544047423815932E-3</v>
      </c>
      <c r="H93" s="80">
        <f t="shared" si="9"/>
        <v>0.67779475764038055</v>
      </c>
      <c r="I93" s="79" t="str">
        <f t="shared" si="7"/>
        <v>C</v>
      </c>
      <c r="J93" s="79"/>
      <c r="K93" s="48">
        <f t="shared" si="8"/>
        <v>0</v>
      </c>
    </row>
    <row r="94" spans="1:11" x14ac:dyDescent="0.3">
      <c r="A94" s="59" t="s">
        <v>2028</v>
      </c>
      <c r="B94" s="60" t="s">
        <v>2323</v>
      </c>
      <c r="C94" s="60" t="s">
        <v>2318</v>
      </c>
      <c r="D94" s="43">
        <v>2</v>
      </c>
      <c r="E94" s="15">
        <v>5970.29</v>
      </c>
      <c r="F94" s="15">
        <f t="shared" si="5"/>
        <v>11940.58</v>
      </c>
      <c r="G94" s="79">
        <f t="shared" si="6"/>
        <v>2.1537517940746808E-3</v>
      </c>
      <c r="H94" s="80">
        <f t="shared" si="9"/>
        <v>0.67994850943445528</v>
      </c>
      <c r="I94" s="79" t="str">
        <f t="shared" si="7"/>
        <v>C</v>
      </c>
      <c r="J94" s="79"/>
      <c r="K94" s="48">
        <f t="shared" si="8"/>
        <v>0</v>
      </c>
    </row>
    <row r="95" spans="1:11" x14ac:dyDescent="0.3">
      <c r="A95" s="59" t="s">
        <v>1814</v>
      </c>
      <c r="B95" s="60" t="s">
        <v>2346</v>
      </c>
      <c r="C95" s="60" t="s">
        <v>2318</v>
      </c>
      <c r="D95" s="43">
        <v>10</v>
      </c>
      <c r="E95" s="15">
        <v>1152.97</v>
      </c>
      <c r="F95" s="15">
        <f t="shared" si="5"/>
        <v>11529.7</v>
      </c>
      <c r="G95" s="79">
        <f t="shared" si="6"/>
        <v>2.0796403575155352E-3</v>
      </c>
      <c r="H95" s="80">
        <f t="shared" si="9"/>
        <v>0.68202814979197079</v>
      </c>
      <c r="I95" s="79" t="str">
        <f t="shared" si="7"/>
        <v>C</v>
      </c>
      <c r="J95" s="79"/>
      <c r="K95" s="48">
        <f t="shared" si="8"/>
        <v>0</v>
      </c>
    </row>
    <row r="96" spans="1:11" x14ac:dyDescent="0.3">
      <c r="A96" s="61" t="s">
        <v>1819</v>
      </c>
      <c r="B96" s="60" t="s">
        <v>2346</v>
      </c>
      <c r="C96" s="60" t="s">
        <v>2318</v>
      </c>
      <c r="D96" s="43">
        <v>10</v>
      </c>
      <c r="E96" s="15">
        <v>1152.97</v>
      </c>
      <c r="F96" s="15">
        <f t="shared" si="5"/>
        <v>11529.7</v>
      </c>
      <c r="G96" s="79">
        <f t="shared" si="6"/>
        <v>2.0796403575155352E-3</v>
      </c>
      <c r="H96" s="80">
        <f t="shared" si="9"/>
        <v>0.68410779014948631</v>
      </c>
      <c r="I96" s="79" t="str">
        <f t="shared" si="7"/>
        <v>C</v>
      </c>
      <c r="J96" s="79"/>
      <c r="K96" s="48">
        <f t="shared" si="8"/>
        <v>0</v>
      </c>
    </row>
    <row r="97" spans="1:11" x14ac:dyDescent="0.3">
      <c r="A97" s="59" t="s">
        <v>1512</v>
      </c>
      <c r="B97" s="60" t="s">
        <v>2330</v>
      </c>
      <c r="C97" s="60" t="s">
        <v>2316</v>
      </c>
      <c r="D97" s="43">
        <v>23</v>
      </c>
      <c r="E97" s="15">
        <v>493.26</v>
      </c>
      <c r="F97" s="15">
        <f t="shared" si="5"/>
        <v>11344.98</v>
      </c>
      <c r="G97" s="79">
        <f t="shared" si="6"/>
        <v>2.0463219566169625E-3</v>
      </c>
      <c r="H97" s="80">
        <f t="shared" si="9"/>
        <v>0.68615411210610322</v>
      </c>
      <c r="I97" s="79" t="str">
        <f t="shared" si="7"/>
        <v>C</v>
      </c>
      <c r="J97" s="79"/>
      <c r="K97" s="48">
        <f t="shared" si="8"/>
        <v>0</v>
      </c>
    </row>
    <row r="98" spans="1:11" x14ac:dyDescent="0.3">
      <c r="A98" s="61" t="s">
        <v>1205</v>
      </c>
      <c r="B98" s="60" t="s">
        <v>2319</v>
      </c>
      <c r="C98" s="60" t="s">
        <v>2316</v>
      </c>
      <c r="D98" s="43">
        <v>126</v>
      </c>
      <c r="E98" s="15">
        <v>89.56</v>
      </c>
      <c r="F98" s="15">
        <f t="shared" si="5"/>
        <v>11284.56</v>
      </c>
      <c r="G98" s="79">
        <f t="shared" si="6"/>
        <v>2.0354238525551842E-3</v>
      </c>
      <c r="H98" s="80">
        <f t="shared" si="9"/>
        <v>0.68818953595865839</v>
      </c>
      <c r="I98" s="79" t="str">
        <f t="shared" si="7"/>
        <v>C</v>
      </c>
      <c r="J98" s="79"/>
      <c r="K98" s="48">
        <f t="shared" si="8"/>
        <v>0</v>
      </c>
    </row>
    <row r="99" spans="1:11" x14ac:dyDescent="0.3">
      <c r="A99" s="59" t="s">
        <v>1807</v>
      </c>
      <c r="B99" s="60" t="s">
        <v>2323</v>
      </c>
      <c r="C99" s="60" t="s">
        <v>2318</v>
      </c>
      <c r="D99" s="43">
        <v>1</v>
      </c>
      <c r="E99" s="15">
        <v>11266.75</v>
      </c>
      <c r="F99" s="15">
        <f t="shared" si="5"/>
        <v>11266.75</v>
      </c>
      <c r="G99" s="79">
        <f t="shared" si="6"/>
        <v>2.0322114190341601E-3</v>
      </c>
      <c r="H99" s="80">
        <f t="shared" si="9"/>
        <v>0.6902217473776926</v>
      </c>
      <c r="I99" s="79" t="str">
        <f t="shared" si="7"/>
        <v>C</v>
      </c>
      <c r="J99" s="79"/>
      <c r="K99" s="48">
        <f t="shared" si="8"/>
        <v>0</v>
      </c>
    </row>
    <row r="100" spans="1:11" x14ac:dyDescent="0.3">
      <c r="A100" s="59" t="s">
        <v>2046</v>
      </c>
      <c r="B100" s="60" t="s">
        <v>2328</v>
      </c>
      <c r="C100" s="60" t="s">
        <v>2318</v>
      </c>
      <c r="D100" s="43">
        <v>4</v>
      </c>
      <c r="E100" s="15">
        <v>2809.02</v>
      </c>
      <c r="F100" s="15">
        <f t="shared" si="5"/>
        <v>11236.08</v>
      </c>
      <c r="G100" s="79">
        <f t="shared" si="6"/>
        <v>2.026679395671453E-3</v>
      </c>
      <c r="H100" s="80">
        <f t="shared" si="9"/>
        <v>0.69224842677336407</v>
      </c>
      <c r="I100" s="79" t="str">
        <f t="shared" si="7"/>
        <v>C</v>
      </c>
      <c r="J100" s="79"/>
      <c r="K100" s="48">
        <f t="shared" si="8"/>
        <v>0</v>
      </c>
    </row>
    <row r="101" spans="1:11" x14ac:dyDescent="0.3">
      <c r="A101" s="59" t="s">
        <v>1935</v>
      </c>
      <c r="B101" s="60" t="s">
        <v>2326</v>
      </c>
      <c r="C101" s="60" t="s">
        <v>2316</v>
      </c>
      <c r="D101" s="43">
        <v>162</v>
      </c>
      <c r="E101" s="15">
        <v>67.400000000000006</v>
      </c>
      <c r="F101" s="15">
        <f t="shared" si="5"/>
        <v>10918.800000000001</v>
      </c>
      <c r="G101" s="79">
        <f t="shared" si="6"/>
        <v>1.9694508214125801E-3</v>
      </c>
      <c r="H101" s="80">
        <f t="shared" si="9"/>
        <v>0.6942178775947766</v>
      </c>
      <c r="I101" s="79" t="str">
        <f t="shared" si="7"/>
        <v>C</v>
      </c>
      <c r="J101" s="79"/>
      <c r="K101" s="48">
        <f t="shared" si="8"/>
        <v>0</v>
      </c>
    </row>
    <row r="102" spans="1:11" x14ac:dyDescent="0.3">
      <c r="A102" s="59" t="s">
        <v>1352</v>
      </c>
      <c r="B102" s="60" t="s">
        <v>2329</v>
      </c>
      <c r="C102" s="60" t="s">
        <v>2316</v>
      </c>
      <c r="D102" s="43">
        <v>640</v>
      </c>
      <c r="E102" s="15">
        <v>16.940000000000001</v>
      </c>
      <c r="F102" s="15">
        <f t="shared" si="5"/>
        <v>10841.6</v>
      </c>
      <c r="G102" s="79">
        <f t="shared" si="6"/>
        <v>1.9555260674640647E-3</v>
      </c>
      <c r="H102" s="80">
        <f t="shared" si="9"/>
        <v>0.69617340366224068</v>
      </c>
      <c r="I102" s="79" t="str">
        <f t="shared" si="7"/>
        <v>C</v>
      </c>
      <c r="J102" s="79"/>
      <c r="K102" s="48">
        <f t="shared" si="8"/>
        <v>0</v>
      </c>
    </row>
    <row r="103" spans="1:11" x14ac:dyDescent="0.3">
      <c r="A103" s="59" t="s">
        <v>1990</v>
      </c>
      <c r="B103" s="60" t="s">
        <v>2323</v>
      </c>
      <c r="C103" s="60" t="s">
        <v>2318</v>
      </c>
      <c r="D103" s="43">
        <v>1</v>
      </c>
      <c r="E103" s="15">
        <v>10824.03</v>
      </c>
      <c r="F103" s="15">
        <f t="shared" si="5"/>
        <v>10824.03</v>
      </c>
      <c r="G103" s="79">
        <f t="shared" si="6"/>
        <v>1.9523569233335541E-3</v>
      </c>
      <c r="H103" s="80">
        <f t="shared" si="9"/>
        <v>0.69812576058557418</v>
      </c>
      <c r="I103" s="79" t="str">
        <f t="shared" si="7"/>
        <v>C</v>
      </c>
      <c r="J103" s="79"/>
      <c r="K103" s="48">
        <f t="shared" si="8"/>
        <v>0</v>
      </c>
    </row>
    <row r="104" spans="1:11" x14ac:dyDescent="0.3">
      <c r="A104" s="59" t="s">
        <v>1846</v>
      </c>
      <c r="B104" s="60" t="s">
        <v>2345</v>
      </c>
      <c r="C104" s="60" t="s">
        <v>2316</v>
      </c>
      <c r="D104" s="43">
        <v>3</v>
      </c>
      <c r="E104" s="15">
        <v>3590.99</v>
      </c>
      <c r="F104" s="15">
        <f t="shared" si="5"/>
        <v>10772.97</v>
      </c>
      <c r="G104" s="79">
        <f t="shared" si="6"/>
        <v>1.9431471055018025E-3</v>
      </c>
      <c r="H104" s="80">
        <f t="shared" si="9"/>
        <v>0.70006890769107599</v>
      </c>
      <c r="I104" s="79" t="str">
        <f t="shared" si="7"/>
        <v>C</v>
      </c>
      <c r="J104" s="79"/>
      <c r="K104" s="48">
        <f t="shared" si="8"/>
        <v>0</v>
      </c>
    </row>
    <row r="105" spans="1:11" x14ac:dyDescent="0.3">
      <c r="A105" s="61" t="s">
        <v>1678</v>
      </c>
      <c r="B105" s="60" t="s">
        <v>2319</v>
      </c>
      <c r="C105" s="60" t="s">
        <v>2316</v>
      </c>
      <c r="D105" s="43">
        <v>27</v>
      </c>
      <c r="E105" s="15">
        <v>393.55</v>
      </c>
      <c r="F105" s="15">
        <f t="shared" si="5"/>
        <v>10625.85</v>
      </c>
      <c r="G105" s="79">
        <f t="shared" si="6"/>
        <v>1.9166107091170151E-3</v>
      </c>
      <c r="H105" s="80">
        <f t="shared" si="9"/>
        <v>0.70198551840019296</v>
      </c>
      <c r="I105" s="79" t="str">
        <f t="shared" si="7"/>
        <v>C</v>
      </c>
      <c r="J105" s="79"/>
      <c r="K105" s="48">
        <f t="shared" si="8"/>
        <v>0</v>
      </c>
    </row>
    <row r="106" spans="1:11" x14ac:dyDescent="0.3">
      <c r="A106" s="59" t="s">
        <v>2053</v>
      </c>
      <c r="B106" s="60" t="s">
        <v>2330</v>
      </c>
      <c r="C106" s="60" t="s">
        <v>2316</v>
      </c>
      <c r="D106" s="43">
        <v>1594</v>
      </c>
      <c r="E106" s="15">
        <v>6.65</v>
      </c>
      <c r="F106" s="15">
        <f t="shared" si="5"/>
        <v>10600.1</v>
      </c>
      <c r="G106" s="79">
        <f t="shared" si="6"/>
        <v>1.9119661182598353E-3</v>
      </c>
      <c r="H106" s="80">
        <f t="shared" si="9"/>
        <v>0.7038974845184528</v>
      </c>
      <c r="I106" s="79" t="str">
        <f t="shared" si="7"/>
        <v>C</v>
      </c>
      <c r="J106" s="79"/>
      <c r="K106" s="48">
        <f t="shared" si="8"/>
        <v>0</v>
      </c>
    </row>
    <row r="107" spans="1:11" x14ac:dyDescent="0.3">
      <c r="A107" s="59" t="s">
        <v>1592</v>
      </c>
      <c r="B107" s="60" t="s">
        <v>2319</v>
      </c>
      <c r="C107" s="60" t="s">
        <v>2316</v>
      </c>
      <c r="D107" s="43">
        <v>4</v>
      </c>
      <c r="E107" s="15">
        <v>2601.8000000000002</v>
      </c>
      <c r="F107" s="15">
        <f t="shared" si="5"/>
        <v>10407.200000000001</v>
      </c>
      <c r="G107" s="79">
        <f t="shared" si="6"/>
        <v>1.8771722706345938E-3</v>
      </c>
      <c r="H107" s="80">
        <f t="shared" si="9"/>
        <v>0.70577465678908735</v>
      </c>
      <c r="I107" s="79" t="str">
        <f t="shared" si="7"/>
        <v>C</v>
      </c>
      <c r="J107" s="79"/>
      <c r="K107" s="48">
        <f t="shared" si="8"/>
        <v>0</v>
      </c>
    </row>
    <row r="108" spans="1:11" x14ac:dyDescent="0.3">
      <c r="A108" s="59" t="s">
        <v>1412</v>
      </c>
      <c r="B108" s="60" t="s">
        <v>2326</v>
      </c>
      <c r="C108" s="60" t="s">
        <v>2316</v>
      </c>
      <c r="D108" s="43">
        <v>55</v>
      </c>
      <c r="E108" s="15">
        <v>186.67</v>
      </c>
      <c r="F108" s="15">
        <f t="shared" si="5"/>
        <v>10266.849999999999</v>
      </c>
      <c r="G108" s="79">
        <f t="shared" si="6"/>
        <v>1.8518569958072082E-3</v>
      </c>
      <c r="H108" s="80">
        <f t="shared" si="9"/>
        <v>0.70762651378489461</v>
      </c>
      <c r="I108" s="79" t="str">
        <f t="shared" si="7"/>
        <v>C</v>
      </c>
      <c r="J108" s="79"/>
      <c r="K108" s="48">
        <f t="shared" si="8"/>
        <v>0</v>
      </c>
    </row>
    <row r="109" spans="1:11" x14ac:dyDescent="0.3">
      <c r="A109" s="61" t="s">
        <v>1325</v>
      </c>
      <c r="B109" s="60" t="s">
        <v>2326</v>
      </c>
      <c r="C109" s="60" t="s">
        <v>2316</v>
      </c>
      <c r="D109" s="43">
        <v>50</v>
      </c>
      <c r="E109" s="15">
        <v>204.1</v>
      </c>
      <c r="F109" s="15">
        <f t="shared" si="5"/>
        <v>10205</v>
      </c>
      <c r="G109" s="79">
        <f t="shared" si="6"/>
        <v>1.8407009591269534E-3</v>
      </c>
      <c r="H109" s="80">
        <f t="shared" si="9"/>
        <v>0.70946721474402152</v>
      </c>
      <c r="I109" s="79" t="str">
        <f t="shared" si="7"/>
        <v>C</v>
      </c>
      <c r="J109" s="79"/>
      <c r="K109" s="48">
        <f t="shared" si="8"/>
        <v>0</v>
      </c>
    </row>
    <row r="110" spans="1:11" x14ac:dyDescent="0.3">
      <c r="A110" s="59" t="s">
        <v>1687</v>
      </c>
      <c r="B110" s="60" t="s">
        <v>2324</v>
      </c>
      <c r="C110" s="60" t="s">
        <v>2318</v>
      </c>
      <c r="D110" s="43">
        <v>2</v>
      </c>
      <c r="E110" s="15">
        <v>5100.1400000000003</v>
      </c>
      <c r="F110" s="15">
        <f t="shared" si="5"/>
        <v>10200.280000000001</v>
      </c>
      <c r="G110" s="79">
        <f t="shared" si="6"/>
        <v>1.8398496011135209E-3</v>
      </c>
      <c r="H110" s="80">
        <f t="shared" si="9"/>
        <v>0.71130706434513502</v>
      </c>
      <c r="I110" s="79" t="str">
        <f t="shared" si="7"/>
        <v>C</v>
      </c>
      <c r="J110" s="79"/>
      <c r="K110" s="48">
        <f t="shared" si="8"/>
        <v>0</v>
      </c>
    </row>
    <row r="111" spans="1:11" x14ac:dyDescent="0.3">
      <c r="A111" s="59" t="s">
        <v>1887</v>
      </c>
      <c r="B111" s="60" t="s">
        <v>2319</v>
      </c>
      <c r="C111" s="60" t="s">
        <v>2316</v>
      </c>
      <c r="D111" s="43">
        <v>40</v>
      </c>
      <c r="E111" s="15">
        <v>254.1</v>
      </c>
      <c r="F111" s="15">
        <f t="shared" si="5"/>
        <v>10164</v>
      </c>
      <c r="G111" s="79">
        <f t="shared" si="6"/>
        <v>1.8333056882475604E-3</v>
      </c>
      <c r="H111" s="80">
        <f t="shared" si="9"/>
        <v>0.7131403700333826</v>
      </c>
      <c r="I111" s="79" t="str">
        <f t="shared" si="7"/>
        <v>C</v>
      </c>
      <c r="J111" s="79"/>
      <c r="K111" s="48">
        <f t="shared" si="8"/>
        <v>0</v>
      </c>
    </row>
    <row r="112" spans="1:11" x14ac:dyDescent="0.3">
      <c r="A112" s="59" t="s">
        <v>1746</v>
      </c>
      <c r="B112" s="60" t="s">
        <v>2319</v>
      </c>
      <c r="C112" s="60" t="s">
        <v>2316</v>
      </c>
      <c r="D112" s="43">
        <v>3</v>
      </c>
      <c r="E112" s="15">
        <v>3386.1</v>
      </c>
      <c r="F112" s="15">
        <f t="shared" si="5"/>
        <v>10158.299999999999</v>
      </c>
      <c r="G112" s="79">
        <f t="shared" si="6"/>
        <v>1.8322775652228642E-3</v>
      </c>
      <c r="H112" s="80">
        <f t="shared" si="9"/>
        <v>0.71497264759860546</v>
      </c>
      <c r="I112" s="79" t="str">
        <f t="shared" si="7"/>
        <v>C</v>
      </c>
      <c r="J112" s="79"/>
      <c r="K112" s="48">
        <f t="shared" si="8"/>
        <v>0</v>
      </c>
    </row>
    <row r="113" spans="1:11" x14ac:dyDescent="0.3">
      <c r="A113" s="59" t="s">
        <v>2091</v>
      </c>
      <c r="B113" s="60" t="s">
        <v>2339</v>
      </c>
      <c r="C113" s="60" t="s">
        <v>2316</v>
      </c>
      <c r="D113" s="43">
        <v>15</v>
      </c>
      <c r="E113" s="15">
        <v>676.09</v>
      </c>
      <c r="F113" s="15">
        <f t="shared" si="5"/>
        <v>10141.35</v>
      </c>
      <c r="G113" s="79">
        <f t="shared" si="6"/>
        <v>1.829220252017847E-3</v>
      </c>
      <c r="H113" s="80">
        <f t="shared" si="9"/>
        <v>0.71680186785062328</v>
      </c>
      <c r="I113" s="79" t="str">
        <f t="shared" si="7"/>
        <v>C</v>
      </c>
      <c r="J113" s="79"/>
      <c r="K113" s="48">
        <f t="shared" si="8"/>
        <v>0</v>
      </c>
    </row>
    <row r="114" spans="1:11" x14ac:dyDescent="0.3">
      <c r="A114" s="59" t="s">
        <v>1981</v>
      </c>
      <c r="B114" s="60" t="s">
        <v>2328</v>
      </c>
      <c r="C114" s="60" t="s">
        <v>2318</v>
      </c>
      <c r="D114" s="43">
        <v>6</v>
      </c>
      <c r="E114" s="15">
        <v>1661.69</v>
      </c>
      <c r="F114" s="15">
        <f t="shared" si="5"/>
        <v>9970.14</v>
      </c>
      <c r="G114" s="79">
        <f t="shared" si="6"/>
        <v>1.7983386830602648E-3</v>
      </c>
      <c r="H114" s="80">
        <f t="shared" si="9"/>
        <v>0.71860020653368351</v>
      </c>
      <c r="I114" s="79" t="str">
        <f t="shared" si="7"/>
        <v>C</v>
      </c>
      <c r="J114" s="79"/>
      <c r="K114" s="48">
        <f t="shared" si="8"/>
        <v>0</v>
      </c>
    </row>
    <row r="115" spans="1:11" x14ac:dyDescent="0.3">
      <c r="A115" s="59" t="s">
        <v>1563</v>
      </c>
      <c r="B115" s="60" t="s">
        <v>2319</v>
      </c>
      <c r="C115" s="60" t="s">
        <v>2318</v>
      </c>
      <c r="D115" s="43">
        <v>2</v>
      </c>
      <c r="E115" s="15">
        <v>4965.6899999999996</v>
      </c>
      <c r="F115" s="15">
        <f t="shared" si="5"/>
        <v>9931.3799999999992</v>
      </c>
      <c r="G115" s="79">
        <f t="shared" si="6"/>
        <v>1.7913474464923314E-3</v>
      </c>
      <c r="H115" s="80">
        <f t="shared" si="9"/>
        <v>0.72039155398017585</v>
      </c>
      <c r="I115" s="79" t="str">
        <f t="shared" si="7"/>
        <v>C</v>
      </c>
      <c r="J115" s="79"/>
      <c r="K115" s="48">
        <f t="shared" si="8"/>
        <v>0</v>
      </c>
    </row>
    <row r="116" spans="1:11" x14ac:dyDescent="0.3">
      <c r="A116" s="59" t="s">
        <v>1717</v>
      </c>
      <c r="B116" s="60" t="s">
        <v>2347</v>
      </c>
      <c r="C116" s="60" t="s">
        <v>2316</v>
      </c>
      <c r="D116" s="43">
        <v>2375</v>
      </c>
      <c r="E116" s="15">
        <v>4.17</v>
      </c>
      <c r="F116" s="15">
        <f t="shared" si="5"/>
        <v>9903.75</v>
      </c>
      <c r="G116" s="79">
        <f t="shared" si="6"/>
        <v>1.7863637554094624E-3</v>
      </c>
      <c r="H116" s="80">
        <f t="shared" si="9"/>
        <v>0.72217791773558526</v>
      </c>
      <c r="I116" s="79" t="str">
        <f t="shared" si="7"/>
        <v>C</v>
      </c>
      <c r="J116" s="79"/>
      <c r="K116" s="48">
        <f t="shared" si="8"/>
        <v>0</v>
      </c>
    </row>
    <row r="117" spans="1:11" x14ac:dyDescent="0.3">
      <c r="A117" s="59" t="s">
        <v>2059</v>
      </c>
      <c r="B117" s="60" t="s">
        <v>2329</v>
      </c>
      <c r="C117" s="60" t="s">
        <v>2316</v>
      </c>
      <c r="D117" s="43">
        <v>37</v>
      </c>
      <c r="E117" s="15">
        <v>266.48</v>
      </c>
      <c r="F117" s="15">
        <f t="shared" si="5"/>
        <v>9859.76</v>
      </c>
      <c r="G117" s="79">
        <f t="shared" si="6"/>
        <v>1.7784291708732554E-3</v>
      </c>
      <c r="H117" s="80">
        <f t="shared" si="9"/>
        <v>0.72395634690645849</v>
      </c>
      <c r="I117" s="79" t="str">
        <f t="shared" si="7"/>
        <v>C</v>
      </c>
      <c r="J117" s="79"/>
      <c r="K117" s="48">
        <f t="shared" si="8"/>
        <v>0</v>
      </c>
    </row>
    <row r="118" spans="1:11" x14ac:dyDescent="0.3">
      <c r="A118" s="59" t="s">
        <v>2070</v>
      </c>
      <c r="B118" s="60" t="s">
        <v>2328</v>
      </c>
      <c r="C118" s="60" t="s">
        <v>2316</v>
      </c>
      <c r="D118" s="43">
        <v>7</v>
      </c>
      <c r="E118" s="15">
        <v>1395.45</v>
      </c>
      <c r="F118" s="15">
        <f t="shared" si="5"/>
        <v>9768.15</v>
      </c>
      <c r="G118" s="79">
        <f t="shared" si="6"/>
        <v>1.7619052497693237E-3</v>
      </c>
      <c r="H118" s="80">
        <f t="shared" si="9"/>
        <v>0.72571825215622776</v>
      </c>
      <c r="I118" s="79" t="str">
        <f t="shared" si="7"/>
        <v>C</v>
      </c>
      <c r="J118" s="79"/>
      <c r="K118" s="48">
        <f t="shared" si="8"/>
        <v>0</v>
      </c>
    </row>
    <row r="119" spans="1:11" x14ac:dyDescent="0.3">
      <c r="A119" s="59" t="s">
        <v>2038</v>
      </c>
      <c r="B119" s="60" t="s">
        <v>2328</v>
      </c>
      <c r="C119" s="60" t="s">
        <v>2318</v>
      </c>
      <c r="D119" s="43">
        <v>4</v>
      </c>
      <c r="E119" s="15">
        <v>2377.54</v>
      </c>
      <c r="F119" s="15">
        <f t="shared" si="5"/>
        <v>9510.16</v>
      </c>
      <c r="G119" s="79">
        <f t="shared" si="6"/>
        <v>1.7153709586918949E-3</v>
      </c>
      <c r="H119" s="80">
        <f t="shared" si="9"/>
        <v>0.72743362311491966</v>
      </c>
      <c r="I119" s="79" t="str">
        <f t="shared" si="7"/>
        <v>C</v>
      </c>
      <c r="J119" s="79"/>
      <c r="K119" s="48">
        <f t="shared" si="8"/>
        <v>0</v>
      </c>
    </row>
    <row r="120" spans="1:11" x14ac:dyDescent="0.3">
      <c r="A120" s="59" t="s">
        <v>1762</v>
      </c>
      <c r="B120" s="60" t="s">
        <v>2319</v>
      </c>
      <c r="C120" s="60" t="s">
        <v>2318</v>
      </c>
      <c r="D120" s="43">
        <v>4</v>
      </c>
      <c r="E120" s="15">
        <v>2350.2600000000002</v>
      </c>
      <c r="F120" s="15">
        <f t="shared" si="5"/>
        <v>9401.0400000000009</v>
      </c>
      <c r="G120" s="79">
        <f t="shared" si="6"/>
        <v>1.6956887158050813E-3</v>
      </c>
      <c r="H120" s="80">
        <f t="shared" si="9"/>
        <v>0.72912931183072471</v>
      </c>
      <c r="I120" s="79" t="str">
        <f t="shared" si="7"/>
        <v>C</v>
      </c>
      <c r="J120" s="79"/>
      <c r="K120" s="48">
        <f t="shared" si="8"/>
        <v>0</v>
      </c>
    </row>
    <row r="121" spans="1:11" x14ac:dyDescent="0.3">
      <c r="A121" s="61" t="s">
        <v>2278</v>
      </c>
      <c r="B121" s="60" t="s">
        <v>2339</v>
      </c>
      <c r="C121" s="60" t="s">
        <v>2316</v>
      </c>
      <c r="D121" s="43">
        <v>23</v>
      </c>
      <c r="E121" s="15">
        <v>405.48</v>
      </c>
      <c r="F121" s="15">
        <f t="shared" si="5"/>
        <v>9326.0400000000009</v>
      </c>
      <c r="G121" s="79">
        <f t="shared" si="6"/>
        <v>1.6821607812696066E-3</v>
      </c>
      <c r="H121" s="80">
        <f t="shared" si="9"/>
        <v>0.73081147261199431</v>
      </c>
      <c r="I121" s="79" t="str">
        <f t="shared" si="7"/>
        <v>C</v>
      </c>
      <c r="J121" s="79"/>
      <c r="K121" s="48">
        <f t="shared" si="8"/>
        <v>0</v>
      </c>
    </row>
    <row r="122" spans="1:11" x14ac:dyDescent="0.3">
      <c r="A122" s="59" t="s">
        <v>1654</v>
      </c>
      <c r="B122" s="60" t="s">
        <v>2319</v>
      </c>
      <c r="C122" s="60" t="s">
        <v>2318</v>
      </c>
      <c r="D122" s="43">
        <v>4</v>
      </c>
      <c r="E122" s="15">
        <v>2330.3000000000002</v>
      </c>
      <c r="F122" s="15">
        <f t="shared" si="5"/>
        <v>9321.2000000000007</v>
      </c>
      <c r="G122" s="79">
        <f t="shared" si="6"/>
        <v>1.6812877785609172E-3</v>
      </c>
      <c r="H122" s="80">
        <f t="shared" si="9"/>
        <v>0.73249276039055522</v>
      </c>
      <c r="I122" s="79" t="str">
        <f t="shared" si="7"/>
        <v>C</v>
      </c>
      <c r="J122" s="79"/>
      <c r="K122" s="48">
        <f t="shared" si="8"/>
        <v>0</v>
      </c>
    </row>
    <row r="123" spans="1:11" x14ac:dyDescent="0.3">
      <c r="A123" s="59" t="s">
        <v>1857</v>
      </c>
      <c r="B123" s="60" t="s">
        <v>2319</v>
      </c>
      <c r="C123" s="60" t="s">
        <v>2316</v>
      </c>
      <c r="D123" s="43">
        <v>13</v>
      </c>
      <c r="E123" s="15">
        <v>711.47</v>
      </c>
      <c r="F123" s="15">
        <f t="shared" si="5"/>
        <v>9249.11</v>
      </c>
      <c r="G123" s="79">
        <f t="shared" si="6"/>
        <v>1.6682847278854185E-3</v>
      </c>
      <c r="H123" s="80">
        <f t="shared" si="9"/>
        <v>0.7341610451184406</v>
      </c>
      <c r="I123" s="79" t="str">
        <f t="shared" si="7"/>
        <v>C</v>
      </c>
      <c r="J123" s="79"/>
      <c r="K123" s="48">
        <f t="shared" si="8"/>
        <v>0</v>
      </c>
    </row>
    <row r="124" spans="1:11" x14ac:dyDescent="0.3">
      <c r="A124" s="59" t="s">
        <v>2311</v>
      </c>
      <c r="B124" s="60" t="s">
        <v>2345</v>
      </c>
      <c r="C124" s="60" t="s">
        <v>2318</v>
      </c>
      <c r="D124" s="43">
        <v>4</v>
      </c>
      <c r="E124" s="15">
        <v>2288.44</v>
      </c>
      <c r="F124" s="15">
        <f t="shared" si="5"/>
        <v>9153.76</v>
      </c>
      <c r="G124" s="79">
        <f t="shared" si="6"/>
        <v>1.6510862137793182E-3</v>
      </c>
      <c r="H124" s="80">
        <f t="shared" si="9"/>
        <v>0.7358121313322199</v>
      </c>
      <c r="I124" s="79" t="str">
        <f t="shared" si="7"/>
        <v>C</v>
      </c>
      <c r="J124" s="79"/>
      <c r="K124" s="48">
        <f t="shared" si="8"/>
        <v>0</v>
      </c>
    </row>
    <row r="125" spans="1:11" x14ac:dyDescent="0.3">
      <c r="A125" s="59" t="s">
        <v>1547</v>
      </c>
      <c r="B125" s="60" t="s">
        <v>2328</v>
      </c>
      <c r="C125" s="60" t="s">
        <v>2318</v>
      </c>
      <c r="D125" s="43">
        <v>10</v>
      </c>
      <c r="E125" s="15">
        <v>912.51</v>
      </c>
      <c r="F125" s="15">
        <f t="shared" si="5"/>
        <v>9125.1</v>
      </c>
      <c r="G125" s="79">
        <f t="shared" si="6"/>
        <v>1.645916739062162E-3</v>
      </c>
      <c r="H125" s="80">
        <f t="shared" si="9"/>
        <v>0.73745804807128201</v>
      </c>
      <c r="I125" s="79" t="str">
        <f t="shared" si="7"/>
        <v>C</v>
      </c>
      <c r="J125" s="79"/>
      <c r="K125" s="48">
        <f t="shared" si="8"/>
        <v>0</v>
      </c>
    </row>
    <row r="126" spans="1:11" x14ac:dyDescent="0.3">
      <c r="A126" s="59" t="s">
        <v>1520</v>
      </c>
      <c r="B126" s="60" t="s">
        <v>2329</v>
      </c>
      <c r="C126" s="60" t="s">
        <v>2316</v>
      </c>
      <c r="D126" s="43">
        <v>32</v>
      </c>
      <c r="E126" s="15">
        <v>281.79000000000002</v>
      </c>
      <c r="F126" s="15">
        <f t="shared" si="5"/>
        <v>9017.2800000000007</v>
      </c>
      <c r="G126" s="79">
        <f t="shared" si="6"/>
        <v>1.6264689803739633E-3</v>
      </c>
      <c r="H126" s="80">
        <f t="shared" si="9"/>
        <v>0.73908451705165601</v>
      </c>
      <c r="I126" s="79" t="str">
        <f t="shared" si="7"/>
        <v>C</v>
      </c>
      <c r="J126" s="79"/>
      <c r="K126" s="48">
        <f t="shared" si="8"/>
        <v>0</v>
      </c>
    </row>
    <row r="127" spans="1:11" x14ac:dyDescent="0.3">
      <c r="A127" s="59" t="s">
        <v>1649</v>
      </c>
      <c r="B127" s="60" t="s">
        <v>2326</v>
      </c>
      <c r="C127" s="60" t="s">
        <v>2316</v>
      </c>
      <c r="D127" s="43">
        <v>3</v>
      </c>
      <c r="E127" s="15">
        <v>2974.04</v>
      </c>
      <c r="F127" s="15">
        <f t="shared" si="5"/>
        <v>8922.119999999999</v>
      </c>
      <c r="G127" s="79">
        <f t="shared" si="6"/>
        <v>1.6093047370353524E-3</v>
      </c>
      <c r="H127" s="80">
        <f t="shared" si="9"/>
        <v>0.74069382178869136</v>
      </c>
      <c r="I127" s="79" t="str">
        <f t="shared" si="7"/>
        <v>C</v>
      </c>
      <c r="J127" s="79"/>
      <c r="K127" s="48">
        <f t="shared" si="8"/>
        <v>0</v>
      </c>
    </row>
    <row r="128" spans="1:11" x14ac:dyDescent="0.3">
      <c r="A128" s="59" t="s">
        <v>1656</v>
      </c>
      <c r="B128" s="60" t="s">
        <v>2328</v>
      </c>
      <c r="C128" s="60" t="s">
        <v>2318</v>
      </c>
      <c r="D128" s="43">
        <v>4</v>
      </c>
      <c r="E128" s="15">
        <v>2217.98</v>
      </c>
      <c r="F128" s="15">
        <f t="shared" si="5"/>
        <v>8871.92</v>
      </c>
      <c r="G128" s="79">
        <f t="shared" si="6"/>
        <v>1.6002500395196082E-3</v>
      </c>
      <c r="H128" s="80">
        <f t="shared" si="9"/>
        <v>0.74229407182821094</v>
      </c>
      <c r="I128" s="79" t="str">
        <f t="shared" si="7"/>
        <v>C</v>
      </c>
      <c r="J128" s="79"/>
      <c r="K128" s="48">
        <f t="shared" si="8"/>
        <v>0</v>
      </c>
    </row>
    <row r="129" spans="1:11" x14ac:dyDescent="0.3">
      <c r="A129" s="59" t="s">
        <v>1984</v>
      </c>
      <c r="B129" s="60" t="s">
        <v>2319</v>
      </c>
      <c r="C129" s="60" t="s">
        <v>2316</v>
      </c>
      <c r="D129" s="43">
        <v>6</v>
      </c>
      <c r="E129" s="15">
        <v>1478.64</v>
      </c>
      <c r="F129" s="15">
        <f t="shared" si="5"/>
        <v>8871.84</v>
      </c>
      <c r="G129" s="79">
        <f t="shared" si="6"/>
        <v>1.6002356097227703E-3</v>
      </c>
      <c r="H129" s="80">
        <f t="shared" si="9"/>
        <v>0.74389430743793372</v>
      </c>
      <c r="I129" s="79" t="str">
        <f t="shared" si="7"/>
        <v>C</v>
      </c>
      <c r="J129" s="79"/>
      <c r="K129" s="48">
        <f t="shared" si="8"/>
        <v>0</v>
      </c>
    </row>
    <row r="130" spans="1:11" x14ac:dyDescent="0.3">
      <c r="A130" s="59" t="s">
        <v>1510</v>
      </c>
      <c r="B130" s="60" t="s">
        <v>2330</v>
      </c>
      <c r="C130" s="60" t="s">
        <v>2316</v>
      </c>
      <c r="D130" s="43">
        <v>15</v>
      </c>
      <c r="E130" s="15">
        <v>587.9</v>
      </c>
      <c r="F130" s="15">
        <f t="shared" ref="F130:F193" si="10">D130*E130</f>
        <v>8818.5</v>
      </c>
      <c r="G130" s="79">
        <f t="shared" si="6"/>
        <v>1.5906145426811404E-3</v>
      </c>
      <c r="H130" s="80">
        <f t="shared" si="9"/>
        <v>0.74548492198061489</v>
      </c>
      <c r="I130" s="79" t="str">
        <f t="shared" si="7"/>
        <v>C</v>
      </c>
      <c r="J130" s="79"/>
      <c r="K130" s="48">
        <f t="shared" si="8"/>
        <v>0</v>
      </c>
    </row>
    <row r="131" spans="1:11" x14ac:dyDescent="0.3">
      <c r="A131" s="59" t="s">
        <v>2048</v>
      </c>
      <c r="B131" s="60" t="s">
        <v>2324</v>
      </c>
      <c r="C131" s="60" t="s">
        <v>2318</v>
      </c>
      <c r="D131" s="43">
        <v>2</v>
      </c>
      <c r="E131" s="15">
        <v>4377.51</v>
      </c>
      <c r="F131" s="15">
        <f t="shared" si="10"/>
        <v>8755.02</v>
      </c>
      <c r="G131" s="79">
        <f t="shared" ref="G131:G194" si="11">F131/$R$2</f>
        <v>1.5791644988903146E-3</v>
      </c>
      <c r="H131" s="80">
        <f t="shared" si="9"/>
        <v>0.74706408647950517</v>
      </c>
      <c r="I131" s="79" t="str">
        <f t="shared" ref="I131:I194" si="12">IF(H131&lt;=$O$2,$N$2,IF(H131&lt;=$O$3,$N$3,$N$4))</f>
        <v>C</v>
      </c>
      <c r="J131" s="79"/>
      <c r="K131" s="48">
        <f t="shared" ref="K131:K194" si="13">IFERROR(L131,"")</f>
        <v>0</v>
      </c>
    </row>
    <row r="132" spans="1:11" x14ac:dyDescent="0.3">
      <c r="A132" s="59" t="s">
        <v>1815</v>
      </c>
      <c r="B132" s="60" t="s">
        <v>2319</v>
      </c>
      <c r="C132" s="60" t="s">
        <v>2318</v>
      </c>
      <c r="D132" s="43">
        <v>3</v>
      </c>
      <c r="E132" s="15">
        <v>2872.79</v>
      </c>
      <c r="F132" s="15">
        <f t="shared" si="10"/>
        <v>8618.369999999999</v>
      </c>
      <c r="G132" s="79">
        <f t="shared" si="11"/>
        <v>1.5545166021666791E-3</v>
      </c>
      <c r="H132" s="80">
        <f t="shared" ref="H132:H195" si="14">G132+H131</f>
        <v>0.74861860308167183</v>
      </c>
      <c r="I132" s="79" t="str">
        <f t="shared" si="12"/>
        <v>C</v>
      </c>
      <c r="J132" s="79"/>
      <c r="K132" s="48">
        <f t="shared" si="13"/>
        <v>0</v>
      </c>
    </row>
    <row r="133" spans="1:11" x14ac:dyDescent="0.3">
      <c r="A133" s="61" t="s">
        <v>1691</v>
      </c>
      <c r="B133" s="60" t="s">
        <v>2324</v>
      </c>
      <c r="C133" s="60" t="s">
        <v>2318</v>
      </c>
      <c r="D133" s="43">
        <v>1</v>
      </c>
      <c r="E133" s="15">
        <v>8574.17</v>
      </c>
      <c r="F133" s="15">
        <f t="shared" si="10"/>
        <v>8574.17</v>
      </c>
      <c r="G133" s="79">
        <f t="shared" si="11"/>
        <v>1.5465441394137726E-3</v>
      </c>
      <c r="H133" s="80">
        <f t="shared" si="14"/>
        <v>0.75016514722108563</v>
      </c>
      <c r="I133" s="79" t="str">
        <f t="shared" si="12"/>
        <v>C</v>
      </c>
      <c r="J133" s="79"/>
      <c r="K133" s="48">
        <f t="shared" si="13"/>
        <v>0</v>
      </c>
    </row>
    <row r="134" spans="1:11" x14ac:dyDescent="0.3">
      <c r="A134" s="59" t="s">
        <v>1974</v>
      </c>
      <c r="B134" s="60" t="s">
        <v>2328</v>
      </c>
      <c r="C134" s="60" t="s">
        <v>2318</v>
      </c>
      <c r="D134" s="43">
        <v>4</v>
      </c>
      <c r="E134" s="15">
        <v>2103.7399999999998</v>
      </c>
      <c r="F134" s="15">
        <f t="shared" si="10"/>
        <v>8414.9599999999991</v>
      </c>
      <c r="G134" s="79">
        <f t="shared" si="11"/>
        <v>1.5178270399818664E-3</v>
      </c>
      <c r="H134" s="80">
        <f t="shared" si="14"/>
        <v>0.75168297426106745</v>
      </c>
      <c r="I134" s="79" t="str">
        <f t="shared" si="12"/>
        <v>C</v>
      </c>
      <c r="J134" s="79"/>
      <c r="K134" s="48">
        <f t="shared" si="13"/>
        <v>0</v>
      </c>
    </row>
    <row r="135" spans="1:11" x14ac:dyDescent="0.3">
      <c r="A135" s="59" t="s">
        <v>2006</v>
      </c>
      <c r="B135" s="60" t="s">
        <v>2336</v>
      </c>
      <c r="C135" s="60" t="s">
        <v>2316</v>
      </c>
      <c r="D135" s="43">
        <v>200</v>
      </c>
      <c r="E135" s="15">
        <v>41.04</v>
      </c>
      <c r="F135" s="15">
        <f t="shared" si="10"/>
        <v>8208</v>
      </c>
      <c r="G135" s="79">
        <f t="shared" si="11"/>
        <v>1.4804971555623747E-3</v>
      </c>
      <c r="H135" s="80">
        <f t="shared" si="14"/>
        <v>0.75316347141662987</v>
      </c>
      <c r="I135" s="79" t="str">
        <f t="shared" si="12"/>
        <v>C</v>
      </c>
      <c r="J135" s="79"/>
      <c r="K135" s="48">
        <f t="shared" si="13"/>
        <v>0</v>
      </c>
    </row>
    <row r="136" spans="1:11" x14ac:dyDescent="0.3">
      <c r="A136" s="59" t="s">
        <v>1906</v>
      </c>
      <c r="B136" s="60" t="s">
        <v>2326</v>
      </c>
      <c r="C136" s="60" t="s">
        <v>2316</v>
      </c>
      <c r="D136" s="43">
        <v>274</v>
      </c>
      <c r="E136" s="15">
        <v>29.87</v>
      </c>
      <c r="F136" s="15">
        <f t="shared" si="10"/>
        <v>8184.38</v>
      </c>
      <c r="G136" s="79">
        <f t="shared" si="11"/>
        <v>1.4762367580460024E-3</v>
      </c>
      <c r="H136" s="80">
        <f t="shared" si="14"/>
        <v>0.75463970817467585</v>
      </c>
      <c r="I136" s="79" t="str">
        <f t="shared" si="12"/>
        <v>C</v>
      </c>
      <c r="J136" s="79"/>
      <c r="K136" s="48">
        <f t="shared" si="13"/>
        <v>0</v>
      </c>
    </row>
    <row r="137" spans="1:11" x14ac:dyDescent="0.3">
      <c r="A137" s="59" t="s">
        <v>1370</v>
      </c>
      <c r="B137" s="60" t="s">
        <v>2328</v>
      </c>
      <c r="C137" s="60" t="s">
        <v>2316</v>
      </c>
      <c r="D137" s="43">
        <v>1</v>
      </c>
      <c r="E137" s="15">
        <v>8172.9</v>
      </c>
      <c r="F137" s="15">
        <f t="shared" si="10"/>
        <v>8172.9</v>
      </c>
      <c r="G137" s="79">
        <f t="shared" si="11"/>
        <v>1.4741660821997724E-3</v>
      </c>
      <c r="H137" s="80">
        <f t="shared" si="14"/>
        <v>0.7561138742568756</v>
      </c>
      <c r="I137" s="79" t="str">
        <f t="shared" si="12"/>
        <v>C</v>
      </c>
      <c r="J137" s="79"/>
      <c r="K137" s="48">
        <f t="shared" si="13"/>
        <v>0</v>
      </c>
    </row>
    <row r="138" spans="1:11" x14ac:dyDescent="0.3">
      <c r="A138" s="59" t="s">
        <v>2163</v>
      </c>
      <c r="B138" s="60" t="s">
        <v>2345</v>
      </c>
      <c r="C138" s="60" t="s">
        <v>2316</v>
      </c>
      <c r="D138" s="43">
        <v>20</v>
      </c>
      <c r="E138" s="15">
        <v>408.28</v>
      </c>
      <c r="F138" s="15">
        <f t="shared" si="10"/>
        <v>8165.5999999999995</v>
      </c>
      <c r="G138" s="79">
        <f t="shared" si="11"/>
        <v>1.4728493632383194E-3</v>
      </c>
      <c r="H138" s="80">
        <f t="shared" si="14"/>
        <v>0.75758672362011392</v>
      </c>
      <c r="I138" s="79" t="str">
        <f t="shared" si="12"/>
        <v>C</v>
      </c>
      <c r="J138" s="79"/>
      <c r="K138" s="48">
        <f t="shared" si="13"/>
        <v>0</v>
      </c>
    </row>
    <row r="139" spans="1:11" x14ac:dyDescent="0.3">
      <c r="A139" s="59" t="s">
        <v>1517</v>
      </c>
      <c r="B139" s="60" t="s">
        <v>2329</v>
      </c>
      <c r="C139" s="60" t="s">
        <v>2316</v>
      </c>
      <c r="D139" s="43">
        <v>8</v>
      </c>
      <c r="E139" s="15">
        <v>1013.98</v>
      </c>
      <c r="F139" s="15">
        <f t="shared" si="10"/>
        <v>8111.84</v>
      </c>
      <c r="G139" s="79">
        <f t="shared" si="11"/>
        <v>1.463152539763291E-3</v>
      </c>
      <c r="H139" s="80">
        <f t="shared" si="14"/>
        <v>0.75904987615987718</v>
      </c>
      <c r="I139" s="79" t="str">
        <f t="shared" si="12"/>
        <v>C</v>
      </c>
      <c r="J139" s="79"/>
      <c r="K139" s="48">
        <f t="shared" si="13"/>
        <v>0</v>
      </c>
    </row>
    <row r="140" spans="1:11" x14ac:dyDescent="0.3">
      <c r="A140" s="61" t="s">
        <v>1802</v>
      </c>
      <c r="B140" s="60" t="s">
        <v>2345</v>
      </c>
      <c r="C140" s="60" t="s">
        <v>2316</v>
      </c>
      <c r="D140" s="43">
        <v>6</v>
      </c>
      <c r="E140" s="15">
        <v>1350.25</v>
      </c>
      <c r="F140" s="15">
        <f t="shared" si="10"/>
        <v>8101.5</v>
      </c>
      <c r="G140" s="79">
        <f t="shared" si="11"/>
        <v>1.4612874885220003E-3</v>
      </c>
      <c r="H140" s="80">
        <f t="shared" si="14"/>
        <v>0.76051116364839921</v>
      </c>
      <c r="I140" s="79" t="str">
        <f t="shared" si="12"/>
        <v>C</v>
      </c>
      <c r="J140" s="79"/>
      <c r="K140" s="48">
        <f t="shared" si="13"/>
        <v>0</v>
      </c>
    </row>
    <row r="141" spans="1:11" x14ac:dyDescent="0.3">
      <c r="A141" s="59" t="s">
        <v>1692</v>
      </c>
      <c r="B141" s="60" t="s">
        <v>2326</v>
      </c>
      <c r="C141" s="60" t="s">
        <v>2316</v>
      </c>
      <c r="D141" s="43">
        <v>5</v>
      </c>
      <c r="E141" s="15">
        <v>1604.35</v>
      </c>
      <c r="F141" s="15">
        <f t="shared" si="10"/>
        <v>8021.75</v>
      </c>
      <c r="G141" s="79">
        <f t="shared" si="11"/>
        <v>1.4469027847992786E-3</v>
      </c>
      <c r="H141" s="80">
        <f t="shared" si="14"/>
        <v>0.76195806643319852</v>
      </c>
      <c r="I141" s="79" t="str">
        <f t="shared" si="12"/>
        <v>C</v>
      </c>
      <c r="J141" s="79"/>
      <c r="K141" s="48">
        <f t="shared" si="13"/>
        <v>0</v>
      </c>
    </row>
    <row r="142" spans="1:11" x14ac:dyDescent="0.3">
      <c r="A142" s="59" t="s">
        <v>2150</v>
      </c>
      <c r="B142" s="60" t="s">
        <v>2328</v>
      </c>
      <c r="C142" s="60" t="s">
        <v>2318</v>
      </c>
      <c r="D142" s="43">
        <v>40</v>
      </c>
      <c r="E142" s="15">
        <v>200.16</v>
      </c>
      <c r="F142" s="15">
        <f t="shared" si="10"/>
        <v>8006.4</v>
      </c>
      <c r="G142" s="79">
        <f t="shared" si="11"/>
        <v>1.444134067531018E-3</v>
      </c>
      <c r="H142" s="80">
        <f t="shared" si="14"/>
        <v>0.76340220050072949</v>
      </c>
      <c r="I142" s="79" t="str">
        <f t="shared" si="12"/>
        <v>C</v>
      </c>
      <c r="J142" s="79"/>
      <c r="K142" s="48">
        <f t="shared" si="13"/>
        <v>0</v>
      </c>
    </row>
    <row r="143" spans="1:11" x14ac:dyDescent="0.3">
      <c r="A143" s="59" t="s">
        <v>1462</v>
      </c>
      <c r="B143" s="60" t="s">
        <v>2328</v>
      </c>
      <c r="C143" s="60" t="s">
        <v>2318</v>
      </c>
      <c r="D143" s="43">
        <v>4</v>
      </c>
      <c r="E143" s="15">
        <v>1981.08</v>
      </c>
      <c r="F143" s="15">
        <f t="shared" si="10"/>
        <v>7924.32</v>
      </c>
      <c r="G143" s="79">
        <f t="shared" si="11"/>
        <v>1.4293290959753943E-3</v>
      </c>
      <c r="H143" s="80">
        <f t="shared" si="14"/>
        <v>0.76483152959670486</v>
      </c>
      <c r="I143" s="79" t="str">
        <f t="shared" si="12"/>
        <v>C</v>
      </c>
      <c r="J143" s="79"/>
      <c r="K143" s="48">
        <f t="shared" si="13"/>
        <v>0</v>
      </c>
    </row>
    <row r="144" spans="1:11" x14ac:dyDescent="0.3">
      <c r="A144" s="59" t="s">
        <v>1931</v>
      </c>
      <c r="B144" s="60" t="s">
        <v>2345</v>
      </c>
      <c r="C144" s="60" t="s">
        <v>2316</v>
      </c>
      <c r="D144" s="43">
        <v>13</v>
      </c>
      <c r="E144" s="15">
        <v>601.9</v>
      </c>
      <c r="F144" s="15">
        <f t="shared" si="10"/>
        <v>7824.7</v>
      </c>
      <c r="G144" s="79">
        <f t="shared" si="11"/>
        <v>1.4113603914630742E-3</v>
      </c>
      <c r="H144" s="80">
        <f t="shared" si="14"/>
        <v>0.76624288998816792</v>
      </c>
      <c r="I144" s="79" t="str">
        <f t="shared" si="12"/>
        <v>C</v>
      </c>
      <c r="J144" s="79"/>
      <c r="K144" s="48">
        <f t="shared" si="13"/>
        <v>0</v>
      </c>
    </row>
    <row r="145" spans="1:11" x14ac:dyDescent="0.3">
      <c r="A145" s="59" t="s">
        <v>1870</v>
      </c>
      <c r="B145" s="60" t="s">
        <v>2330</v>
      </c>
      <c r="C145" s="60" t="s">
        <v>2316</v>
      </c>
      <c r="D145" s="43">
        <v>9</v>
      </c>
      <c r="E145" s="15">
        <v>861.61</v>
      </c>
      <c r="F145" s="15">
        <f t="shared" si="10"/>
        <v>7754.49</v>
      </c>
      <c r="G145" s="79">
        <f t="shared" si="11"/>
        <v>1.398696441013265E-3</v>
      </c>
      <c r="H145" s="80">
        <f t="shared" si="14"/>
        <v>0.76764158642918123</v>
      </c>
      <c r="I145" s="79" t="str">
        <f t="shared" si="12"/>
        <v>C</v>
      </c>
      <c r="J145" s="79"/>
      <c r="K145" s="48">
        <f t="shared" si="13"/>
        <v>0</v>
      </c>
    </row>
    <row r="146" spans="1:11" x14ac:dyDescent="0.3">
      <c r="A146" s="59" t="s">
        <v>2139</v>
      </c>
      <c r="B146" s="60" t="s">
        <v>2345</v>
      </c>
      <c r="C146" s="60" t="s">
        <v>2318</v>
      </c>
      <c r="D146" s="43">
        <v>25</v>
      </c>
      <c r="E146" s="15">
        <v>309.06</v>
      </c>
      <c r="F146" s="15">
        <f t="shared" si="10"/>
        <v>7726.5</v>
      </c>
      <c r="G146" s="79">
        <f t="shared" si="11"/>
        <v>1.3936478158446258E-3</v>
      </c>
      <c r="H146" s="80">
        <f t="shared" si="14"/>
        <v>0.76903523424502584</v>
      </c>
      <c r="I146" s="79" t="str">
        <f t="shared" si="12"/>
        <v>C</v>
      </c>
      <c r="J146" s="79"/>
      <c r="K146" s="48">
        <f t="shared" si="13"/>
        <v>0</v>
      </c>
    </row>
    <row r="147" spans="1:11" x14ac:dyDescent="0.3">
      <c r="A147" s="59" t="s">
        <v>2086</v>
      </c>
      <c r="B147" s="60" t="s">
        <v>2319</v>
      </c>
      <c r="C147" s="60" t="s">
        <v>2318</v>
      </c>
      <c r="D147" s="43">
        <v>2</v>
      </c>
      <c r="E147" s="15">
        <v>3828.62</v>
      </c>
      <c r="F147" s="15">
        <f t="shared" si="10"/>
        <v>7657.24</v>
      </c>
      <c r="G147" s="79">
        <f t="shared" si="11"/>
        <v>1.3811552192322658E-3</v>
      </c>
      <c r="H147" s="80">
        <f t="shared" si="14"/>
        <v>0.77041638946425806</v>
      </c>
      <c r="I147" s="79" t="str">
        <f t="shared" si="12"/>
        <v>C</v>
      </c>
      <c r="J147" s="79"/>
      <c r="K147" s="48">
        <f t="shared" si="13"/>
        <v>0</v>
      </c>
    </row>
    <row r="148" spans="1:11" x14ac:dyDescent="0.3">
      <c r="A148" s="59" t="s">
        <v>1646</v>
      </c>
      <c r="B148" s="60" t="s">
        <v>2319</v>
      </c>
      <c r="C148" s="60" t="s">
        <v>2318</v>
      </c>
      <c r="D148" s="43">
        <v>16</v>
      </c>
      <c r="E148" s="15">
        <v>476.7</v>
      </c>
      <c r="F148" s="15">
        <f t="shared" si="10"/>
        <v>7627.2</v>
      </c>
      <c r="G148" s="79">
        <f t="shared" si="11"/>
        <v>1.375736830519657E-3</v>
      </c>
      <c r="H148" s="80">
        <f t="shared" si="14"/>
        <v>0.77179212629477767</v>
      </c>
      <c r="I148" s="79" t="str">
        <f t="shared" si="12"/>
        <v>C</v>
      </c>
      <c r="J148" s="79"/>
      <c r="K148" s="48">
        <f t="shared" si="13"/>
        <v>0</v>
      </c>
    </row>
    <row r="149" spans="1:11" x14ac:dyDescent="0.3">
      <c r="A149" s="59" t="s">
        <v>1200</v>
      </c>
      <c r="B149" s="60" t="s">
        <v>2319</v>
      </c>
      <c r="C149" s="60" t="s">
        <v>2316</v>
      </c>
      <c r="D149" s="43">
        <v>18</v>
      </c>
      <c r="E149" s="15">
        <v>421.43</v>
      </c>
      <c r="F149" s="15">
        <f t="shared" si="10"/>
        <v>7585.74</v>
      </c>
      <c r="G149" s="79">
        <f t="shared" si="11"/>
        <v>1.3682585883084465E-3</v>
      </c>
      <c r="H149" s="80">
        <f t="shared" si="14"/>
        <v>0.77316038488308614</v>
      </c>
      <c r="I149" s="79" t="str">
        <f t="shared" si="12"/>
        <v>C</v>
      </c>
      <c r="J149" s="79"/>
      <c r="K149" s="48">
        <f t="shared" si="13"/>
        <v>0</v>
      </c>
    </row>
    <row r="150" spans="1:11" x14ac:dyDescent="0.3">
      <c r="A150" s="59" t="s">
        <v>1673</v>
      </c>
      <c r="B150" s="60" t="s">
        <v>2319</v>
      </c>
      <c r="C150" s="60" t="s">
        <v>2318</v>
      </c>
      <c r="D150" s="43">
        <v>20</v>
      </c>
      <c r="E150" s="15">
        <v>377.65</v>
      </c>
      <c r="F150" s="15">
        <f t="shared" si="10"/>
        <v>7553</v>
      </c>
      <c r="G150" s="79">
        <f t="shared" si="11"/>
        <v>1.3623531939525604E-3</v>
      </c>
      <c r="H150" s="80">
        <f t="shared" si="14"/>
        <v>0.77452273807703875</v>
      </c>
      <c r="I150" s="79" t="str">
        <f t="shared" si="12"/>
        <v>C</v>
      </c>
      <c r="J150" s="79"/>
      <c r="K150" s="48">
        <f t="shared" si="13"/>
        <v>0</v>
      </c>
    </row>
    <row r="151" spans="1:11" x14ac:dyDescent="0.3">
      <c r="A151" s="59" t="s">
        <v>2040</v>
      </c>
      <c r="B151" s="60" t="s">
        <v>2328</v>
      </c>
      <c r="C151" s="60" t="s">
        <v>2318</v>
      </c>
      <c r="D151" s="43">
        <v>3</v>
      </c>
      <c r="E151" s="15">
        <v>2506.63</v>
      </c>
      <c r="F151" s="15">
        <f t="shared" si="10"/>
        <v>7519.89</v>
      </c>
      <c r="G151" s="79">
        <f t="shared" si="11"/>
        <v>1.3563810617862994E-3</v>
      </c>
      <c r="H151" s="80">
        <f t="shared" si="14"/>
        <v>0.77587911913882501</v>
      </c>
      <c r="I151" s="79" t="str">
        <f t="shared" si="12"/>
        <v>C</v>
      </c>
      <c r="J151" s="79"/>
      <c r="K151" s="48">
        <f t="shared" si="13"/>
        <v>0</v>
      </c>
    </row>
    <row r="152" spans="1:11" x14ac:dyDescent="0.3">
      <c r="A152" s="59" t="s">
        <v>1414</v>
      </c>
      <c r="B152" s="60" t="s">
        <v>2332</v>
      </c>
      <c r="C152" s="60" t="s">
        <v>2316</v>
      </c>
      <c r="D152" s="43">
        <v>160</v>
      </c>
      <c r="E152" s="15">
        <v>46.92</v>
      </c>
      <c r="F152" s="15">
        <f t="shared" si="10"/>
        <v>7507.2000000000007</v>
      </c>
      <c r="G152" s="79">
        <f t="shared" si="11"/>
        <v>1.3540921352628971E-3</v>
      </c>
      <c r="H152" s="80">
        <f t="shared" si="14"/>
        <v>0.77723321127408795</v>
      </c>
      <c r="I152" s="79" t="str">
        <f t="shared" si="12"/>
        <v>C</v>
      </c>
      <c r="J152" s="79"/>
      <c r="K152" s="48">
        <f t="shared" si="13"/>
        <v>0</v>
      </c>
    </row>
    <row r="153" spans="1:11" x14ac:dyDescent="0.3">
      <c r="A153" s="59" t="s">
        <v>1430</v>
      </c>
      <c r="B153" s="60" t="s">
        <v>2329</v>
      </c>
      <c r="C153" s="60" t="s">
        <v>2316</v>
      </c>
      <c r="D153" s="43">
        <v>210</v>
      </c>
      <c r="E153" s="15">
        <v>35.630000000000003</v>
      </c>
      <c r="F153" s="15">
        <f t="shared" si="10"/>
        <v>7482.3</v>
      </c>
      <c r="G153" s="79">
        <f t="shared" si="11"/>
        <v>1.3496008609971194E-3</v>
      </c>
      <c r="H153" s="80">
        <f t="shared" si="14"/>
        <v>0.77858281213508507</v>
      </c>
      <c r="I153" s="79" t="str">
        <f t="shared" si="12"/>
        <v>C</v>
      </c>
      <c r="J153" s="79"/>
      <c r="K153" s="48">
        <f t="shared" si="13"/>
        <v>0</v>
      </c>
    </row>
    <row r="154" spans="1:11" x14ac:dyDescent="0.3">
      <c r="A154" s="59" t="s">
        <v>1530</v>
      </c>
      <c r="B154" s="60" t="s">
        <v>2339</v>
      </c>
      <c r="C154" s="60" t="s">
        <v>2316</v>
      </c>
      <c r="D154" s="43">
        <v>98</v>
      </c>
      <c r="E154" s="15">
        <v>76.03</v>
      </c>
      <c r="F154" s="15">
        <f t="shared" si="10"/>
        <v>7450.9400000000005</v>
      </c>
      <c r="G154" s="79">
        <f t="shared" si="11"/>
        <v>1.3439443806366861E-3</v>
      </c>
      <c r="H154" s="80">
        <f t="shared" si="14"/>
        <v>0.77992675651572174</v>
      </c>
      <c r="I154" s="79" t="str">
        <f t="shared" si="12"/>
        <v>C</v>
      </c>
      <c r="J154" s="79"/>
      <c r="K154" s="48">
        <f t="shared" si="13"/>
        <v>0</v>
      </c>
    </row>
    <row r="155" spans="1:11" x14ac:dyDescent="0.3">
      <c r="A155" s="59" t="s">
        <v>1599</v>
      </c>
      <c r="B155" s="60" t="s">
        <v>2319</v>
      </c>
      <c r="C155" s="60" t="s">
        <v>2318</v>
      </c>
      <c r="D155" s="43">
        <v>300</v>
      </c>
      <c r="E155" s="15">
        <v>24.74</v>
      </c>
      <c r="F155" s="15">
        <f t="shared" si="10"/>
        <v>7421.9999999999991</v>
      </c>
      <c r="G155" s="79">
        <f t="shared" si="11"/>
        <v>1.3387244016305974E-3</v>
      </c>
      <c r="H155" s="80">
        <f t="shared" si="14"/>
        <v>0.78126548091735237</v>
      </c>
      <c r="I155" s="79" t="str">
        <f t="shared" si="12"/>
        <v>C</v>
      </c>
      <c r="J155" s="79"/>
      <c r="K155" s="48">
        <f t="shared" si="13"/>
        <v>0</v>
      </c>
    </row>
    <row r="156" spans="1:11" x14ac:dyDescent="0.3">
      <c r="A156" s="59" t="s">
        <v>1413</v>
      </c>
      <c r="B156" s="60" t="s">
        <v>2347</v>
      </c>
      <c r="C156" s="60" t="s">
        <v>2316</v>
      </c>
      <c r="D156" s="43">
        <v>1020</v>
      </c>
      <c r="E156" s="15">
        <v>7.27</v>
      </c>
      <c r="F156" s="15">
        <f t="shared" si="10"/>
        <v>7415.4</v>
      </c>
      <c r="G156" s="79">
        <f t="shared" si="11"/>
        <v>1.3375339433914757E-3</v>
      </c>
      <c r="H156" s="80">
        <f t="shared" si="14"/>
        <v>0.7826030148607438</v>
      </c>
      <c r="I156" s="79" t="str">
        <f t="shared" si="12"/>
        <v>C</v>
      </c>
      <c r="J156" s="79"/>
      <c r="K156" s="48">
        <f t="shared" si="13"/>
        <v>0</v>
      </c>
    </row>
    <row r="157" spans="1:11" x14ac:dyDescent="0.3">
      <c r="A157" s="59" t="s">
        <v>1669</v>
      </c>
      <c r="B157" s="60" t="s">
        <v>2328</v>
      </c>
      <c r="C157" s="60" t="s">
        <v>2318</v>
      </c>
      <c r="D157" s="43">
        <v>6</v>
      </c>
      <c r="E157" s="15">
        <v>1230.5</v>
      </c>
      <c r="F157" s="15">
        <f t="shared" si="10"/>
        <v>7383</v>
      </c>
      <c r="G157" s="79">
        <f t="shared" si="11"/>
        <v>1.3316898756721505E-3</v>
      </c>
      <c r="H157" s="80">
        <f t="shared" si="14"/>
        <v>0.78393470473641591</v>
      </c>
      <c r="I157" s="79" t="str">
        <f t="shared" si="12"/>
        <v>C</v>
      </c>
      <c r="J157" s="79"/>
      <c r="K157" s="48">
        <f t="shared" si="13"/>
        <v>0</v>
      </c>
    </row>
    <row r="158" spans="1:11" x14ac:dyDescent="0.3">
      <c r="A158" s="59" t="s">
        <v>2148</v>
      </c>
      <c r="B158" s="60" t="s">
        <v>2345</v>
      </c>
      <c r="C158" s="60" t="s">
        <v>2318</v>
      </c>
      <c r="D158" s="43">
        <v>30</v>
      </c>
      <c r="E158" s="15">
        <v>244.9</v>
      </c>
      <c r="F158" s="15">
        <f t="shared" si="10"/>
        <v>7347</v>
      </c>
      <c r="G158" s="79">
        <f t="shared" si="11"/>
        <v>1.3251964670951226E-3</v>
      </c>
      <c r="H158" s="80">
        <f t="shared" si="14"/>
        <v>0.78525990120351108</v>
      </c>
      <c r="I158" s="79" t="str">
        <f t="shared" si="12"/>
        <v>C</v>
      </c>
      <c r="J158" s="79"/>
      <c r="K158" s="48">
        <f t="shared" si="13"/>
        <v>0</v>
      </c>
    </row>
    <row r="159" spans="1:11" x14ac:dyDescent="0.3">
      <c r="A159" s="59" t="s">
        <v>2304</v>
      </c>
      <c r="B159" s="60" t="s">
        <v>2319</v>
      </c>
      <c r="C159" s="60" t="s">
        <v>2318</v>
      </c>
      <c r="D159" s="43">
        <v>2</v>
      </c>
      <c r="E159" s="15">
        <v>3656.66</v>
      </c>
      <c r="F159" s="15">
        <f t="shared" si="10"/>
        <v>7313.32</v>
      </c>
      <c r="G159" s="79">
        <f t="shared" si="11"/>
        <v>1.319121522626392E-3</v>
      </c>
      <c r="H159" s="80">
        <f t="shared" si="14"/>
        <v>0.78657902272613744</v>
      </c>
      <c r="I159" s="79" t="str">
        <f t="shared" si="12"/>
        <v>C</v>
      </c>
      <c r="J159" s="79"/>
      <c r="K159" s="48">
        <f t="shared" si="13"/>
        <v>0</v>
      </c>
    </row>
    <row r="160" spans="1:11" x14ac:dyDescent="0.3">
      <c r="A160" s="59" t="s">
        <v>1463</v>
      </c>
      <c r="B160" s="60" t="s">
        <v>2328</v>
      </c>
      <c r="C160" s="60" t="s">
        <v>2318</v>
      </c>
      <c r="D160" s="43">
        <v>4</v>
      </c>
      <c r="E160" s="15">
        <v>1807.85</v>
      </c>
      <c r="F160" s="15">
        <f t="shared" si="10"/>
        <v>7231.4</v>
      </c>
      <c r="G160" s="79">
        <f t="shared" si="11"/>
        <v>1.304345410664444E-3</v>
      </c>
      <c r="H160" s="80">
        <f t="shared" si="14"/>
        <v>0.78788336813680193</v>
      </c>
      <c r="I160" s="79" t="str">
        <f t="shared" si="12"/>
        <v>C</v>
      </c>
      <c r="J160" s="79"/>
      <c r="K160" s="48">
        <f t="shared" si="13"/>
        <v>0</v>
      </c>
    </row>
    <row r="161" spans="1:11" x14ac:dyDescent="0.3">
      <c r="A161" s="59" t="s">
        <v>1902</v>
      </c>
      <c r="B161" s="60" t="s">
        <v>2330</v>
      </c>
      <c r="C161" s="60" t="s">
        <v>2316</v>
      </c>
      <c r="D161" s="43">
        <v>6</v>
      </c>
      <c r="E161" s="15">
        <v>1186.8</v>
      </c>
      <c r="F161" s="15">
        <f t="shared" si="10"/>
        <v>7120.7999999999993</v>
      </c>
      <c r="G161" s="79">
        <f t="shared" si="11"/>
        <v>1.2843962165361301E-3</v>
      </c>
      <c r="H161" s="80">
        <f t="shared" si="14"/>
        <v>0.78916776435333802</v>
      </c>
      <c r="I161" s="79" t="str">
        <f t="shared" si="12"/>
        <v>C</v>
      </c>
      <c r="J161" s="79"/>
      <c r="K161" s="48">
        <f t="shared" si="13"/>
        <v>0</v>
      </c>
    </row>
    <row r="162" spans="1:11" x14ac:dyDescent="0.3">
      <c r="A162" s="59" t="s">
        <v>1827</v>
      </c>
      <c r="B162" s="60" t="s">
        <v>2328</v>
      </c>
      <c r="C162" s="60" t="s">
        <v>2318</v>
      </c>
      <c r="D162" s="43">
        <v>4</v>
      </c>
      <c r="E162" s="15">
        <v>1779.05</v>
      </c>
      <c r="F162" s="15">
        <f t="shared" si="10"/>
        <v>7116.2</v>
      </c>
      <c r="G162" s="79">
        <f t="shared" si="11"/>
        <v>1.2835665032179544E-3</v>
      </c>
      <c r="H162" s="80">
        <f t="shared" si="14"/>
        <v>0.79045133085655594</v>
      </c>
      <c r="I162" s="79" t="str">
        <f t="shared" si="12"/>
        <v>C</v>
      </c>
      <c r="J162" s="79"/>
      <c r="K162" s="48">
        <f t="shared" si="13"/>
        <v>0</v>
      </c>
    </row>
    <row r="163" spans="1:11" x14ac:dyDescent="0.3">
      <c r="A163" s="59" t="s">
        <v>1504</v>
      </c>
      <c r="B163" s="60" t="s">
        <v>2319</v>
      </c>
      <c r="C163" s="60" t="s">
        <v>2316</v>
      </c>
      <c r="D163" s="43">
        <v>2</v>
      </c>
      <c r="E163" s="15">
        <v>3509.66</v>
      </c>
      <c r="F163" s="15">
        <f t="shared" si="10"/>
        <v>7019.32</v>
      </c>
      <c r="G163" s="79">
        <f t="shared" si="11"/>
        <v>1.2660920192473304E-3</v>
      </c>
      <c r="H163" s="80">
        <f t="shared" si="14"/>
        <v>0.79171742287580327</v>
      </c>
      <c r="I163" s="79" t="str">
        <f t="shared" si="12"/>
        <v>C</v>
      </c>
      <c r="J163" s="79"/>
      <c r="K163" s="48">
        <f t="shared" si="13"/>
        <v>0</v>
      </c>
    </row>
    <row r="164" spans="1:11" x14ac:dyDescent="0.3">
      <c r="A164" s="59" t="s">
        <v>1295</v>
      </c>
      <c r="B164" s="60" t="s">
        <v>2343</v>
      </c>
      <c r="C164" s="60" t="s">
        <v>2316</v>
      </c>
      <c r="D164" s="43">
        <v>9</v>
      </c>
      <c r="E164" s="15">
        <v>768.05</v>
      </c>
      <c r="F164" s="15">
        <f t="shared" si="10"/>
        <v>6912.45</v>
      </c>
      <c r="G164" s="79">
        <f t="shared" si="11"/>
        <v>1.246815614396581E-3</v>
      </c>
      <c r="H164" s="80">
        <f t="shared" si="14"/>
        <v>0.79296423849019981</v>
      </c>
      <c r="I164" s="79" t="str">
        <f t="shared" si="12"/>
        <v>C</v>
      </c>
      <c r="J164" s="79"/>
      <c r="K164" s="48">
        <f t="shared" si="13"/>
        <v>0</v>
      </c>
    </row>
    <row r="165" spans="1:11" x14ac:dyDescent="0.3">
      <c r="A165" s="59" t="s">
        <v>2033</v>
      </c>
      <c r="B165" s="60" t="s">
        <v>2330</v>
      </c>
      <c r="C165" s="60" t="s">
        <v>2316</v>
      </c>
      <c r="D165" s="43">
        <v>880</v>
      </c>
      <c r="E165" s="15">
        <v>7.64</v>
      </c>
      <c r="F165" s="15">
        <f t="shared" si="10"/>
        <v>6723.2</v>
      </c>
      <c r="G165" s="79">
        <f t="shared" si="11"/>
        <v>1.2126801262520659E-3</v>
      </c>
      <c r="H165" s="80">
        <f t="shared" si="14"/>
        <v>0.7941769186164519</v>
      </c>
      <c r="I165" s="79" t="str">
        <f t="shared" si="12"/>
        <v>C</v>
      </c>
      <c r="J165" s="79"/>
      <c r="K165" s="48">
        <f t="shared" si="13"/>
        <v>0</v>
      </c>
    </row>
    <row r="166" spans="1:11" x14ac:dyDescent="0.3">
      <c r="A166" s="59" t="s">
        <v>1548</v>
      </c>
      <c r="B166" s="60" t="s">
        <v>2328</v>
      </c>
      <c r="C166" s="60" t="s">
        <v>2318</v>
      </c>
      <c r="D166" s="43">
        <v>4</v>
      </c>
      <c r="E166" s="15">
        <v>1672.04</v>
      </c>
      <c r="F166" s="15">
        <f t="shared" si="10"/>
        <v>6688.16</v>
      </c>
      <c r="G166" s="79">
        <f t="shared" si="11"/>
        <v>1.206359875237092E-3</v>
      </c>
      <c r="H166" s="80">
        <f t="shared" si="14"/>
        <v>0.79538327849168899</v>
      </c>
      <c r="I166" s="79" t="str">
        <f t="shared" si="12"/>
        <v>C</v>
      </c>
      <c r="J166" s="79"/>
      <c r="K166" s="48">
        <f t="shared" si="13"/>
        <v>0</v>
      </c>
    </row>
    <row r="167" spans="1:11" x14ac:dyDescent="0.3">
      <c r="A167" s="59" t="s">
        <v>1454</v>
      </c>
      <c r="B167" s="60" t="s">
        <v>2326</v>
      </c>
      <c r="C167" s="60" t="s">
        <v>2316</v>
      </c>
      <c r="D167" s="43">
        <v>41</v>
      </c>
      <c r="E167" s="15">
        <v>161.29</v>
      </c>
      <c r="F167" s="15">
        <f t="shared" si="10"/>
        <v>6612.8899999999994</v>
      </c>
      <c r="G167" s="79">
        <f t="shared" si="11"/>
        <v>1.1927832401372894E-3</v>
      </c>
      <c r="H167" s="80">
        <f t="shared" si="14"/>
        <v>0.79657606173182627</v>
      </c>
      <c r="I167" s="79" t="str">
        <f t="shared" si="12"/>
        <v>C</v>
      </c>
      <c r="J167" s="79"/>
      <c r="K167" s="48">
        <f t="shared" si="13"/>
        <v>0</v>
      </c>
    </row>
    <row r="168" spans="1:11" x14ac:dyDescent="0.3">
      <c r="A168" s="59" t="s">
        <v>2001</v>
      </c>
      <c r="B168" s="60" t="s">
        <v>2319</v>
      </c>
      <c r="C168" s="60" t="s">
        <v>2318</v>
      </c>
      <c r="D168" s="43">
        <v>289</v>
      </c>
      <c r="E168" s="15">
        <v>22.62</v>
      </c>
      <c r="F168" s="15">
        <f t="shared" si="10"/>
        <v>6537.18</v>
      </c>
      <c r="G168" s="79">
        <f t="shared" si="11"/>
        <v>1.1791272411548787E-3</v>
      </c>
      <c r="H168" s="80">
        <f t="shared" si="14"/>
        <v>0.79775518897298114</v>
      </c>
      <c r="I168" s="79" t="str">
        <f t="shared" si="12"/>
        <v>C</v>
      </c>
      <c r="J168" s="79"/>
      <c r="K168" s="48">
        <f t="shared" si="13"/>
        <v>0</v>
      </c>
    </row>
    <row r="169" spans="1:11" x14ac:dyDescent="0.3">
      <c r="A169" s="61" t="s">
        <v>1670</v>
      </c>
      <c r="B169" s="60" t="s">
        <v>2324</v>
      </c>
      <c r="C169" s="60" t="s">
        <v>2318</v>
      </c>
      <c r="D169" s="43">
        <v>1</v>
      </c>
      <c r="E169" s="15">
        <v>6531.54</v>
      </c>
      <c r="F169" s="15">
        <f t="shared" si="10"/>
        <v>6531.54</v>
      </c>
      <c r="G169" s="79">
        <f t="shared" si="11"/>
        <v>1.178109940477811E-3</v>
      </c>
      <c r="H169" s="80">
        <f t="shared" si="14"/>
        <v>0.79893329891345899</v>
      </c>
      <c r="I169" s="79" t="str">
        <f t="shared" si="12"/>
        <v>C</v>
      </c>
      <c r="J169" s="79"/>
      <c r="K169" s="48">
        <f t="shared" si="13"/>
        <v>0</v>
      </c>
    </row>
    <row r="170" spans="1:11" x14ac:dyDescent="0.3">
      <c r="A170" s="59" t="s">
        <v>1693</v>
      </c>
      <c r="B170" s="60" t="s">
        <v>2319</v>
      </c>
      <c r="C170" s="60" t="s">
        <v>2318</v>
      </c>
      <c r="D170" s="43">
        <v>1</v>
      </c>
      <c r="E170" s="15">
        <v>6241.3</v>
      </c>
      <c r="F170" s="15">
        <f t="shared" si="10"/>
        <v>6241.3</v>
      </c>
      <c r="G170" s="79">
        <f t="shared" si="11"/>
        <v>1.1257586375501278E-3</v>
      </c>
      <c r="H170" s="80">
        <f t="shared" si="14"/>
        <v>0.80005905755100915</v>
      </c>
      <c r="I170" s="79" t="str">
        <f t="shared" si="12"/>
        <v>C</v>
      </c>
      <c r="J170" s="79"/>
      <c r="K170" s="48">
        <f t="shared" si="13"/>
        <v>0</v>
      </c>
    </row>
    <row r="171" spans="1:11" x14ac:dyDescent="0.3">
      <c r="A171" s="61" t="s">
        <v>1358</v>
      </c>
      <c r="B171" s="60" t="s">
        <v>2330</v>
      </c>
      <c r="C171" s="60" t="s">
        <v>2316</v>
      </c>
      <c r="D171" s="43">
        <v>142</v>
      </c>
      <c r="E171" s="15">
        <v>43.82</v>
      </c>
      <c r="F171" s="15">
        <f t="shared" si="10"/>
        <v>6222.44</v>
      </c>
      <c r="G171" s="79">
        <f t="shared" si="11"/>
        <v>1.122356812945607E-3</v>
      </c>
      <c r="H171" s="80">
        <f t="shared" si="14"/>
        <v>0.80118141436395474</v>
      </c>
      <c r="I171" s="79" t="str">
        <f t="shared" si="12"/>
        <v>C</v>
      </c>
      <c r="J171" s="79"/>
      <c r="K171" s="48">
        <f t="shared" si="13"/>
        <v>0</v>
      </c>
    </row>
    <row r="172" spans="1:11" x14ac:dyDescent="0.3">
      <c r="A172" s="59" t="s">
        <v>1207</v>
      </c>
      <c r="B172" s="60" t="s">
        <v>2319</v>
      </c>
      <c r="C172" s="60" t="s">
        <v>2318</v>
      </c>
      <c r="D172" s="43">
        <v>47</v>
      </c>
      <c r="E172" s="15">
        <v>131.08000000000001</v>
      </c>
      <c r="F172" s="15">
        <f t="shared" si="10"/>
        <v>6160.76</v>
      </c>
      <c r="G172" s="79">
        <f t="shared" si="11"/>
        <v>1.1112314395836326E-3</v>
      </c>
      <c r="H172" s="80">
        <f t="shared" si="14"/>
        <v>0.80229264580353832</v>
      </c>
      <c r="I172" s="79" t="str">
        <f t="shared" si="12"/>
        <v>C</v>
      </c>
      <c r="J172" s="79"/>
      <c r="K172" s="48">
        <f t="shared" si="13"/>
        <v>0</v>
      </c>
    </row>
    <row r="173" spans="1:11" x14ac:dyDescent="0.3">
      <c r="A173" s="59" t="s">
        <v>1340</v>
      </c>
      <c r="B173" s="60" t="s">
        <v>2330</v>
      </c>
      <c r="C173" s="60" t="s">
        <v>2316</v>
      </c>
      <c r="D173" s="43">
        <v>10</v>
      </c>
      <c r="E173" s="15">
        <v>607.86</v>
      </c>
      <c r="F173" s="15">
        <f t="shared" si="10"/>
        <v>6078.6</v>
      </c>
      <c r="G173" s="79">
        <f t="shared" si="11"/>
        <v>1.096412038231171E-3</v>
      </c>
      <c r="H173" s="80">
        <f t="shared" si="14"/>
        <v>0.8033890578417695</v>
      </c>
      <c r="I173" s="79" t="str">
        <f t="shared" si="12"/>
        <v>C</v>
      </c>
      <c r="J173" s="79"/>
      <c r="K173" s="48">
        <f t="shared" si="13"/>
        <v>0</v>
      </c>
    </row>
    <row r="174" spans="1:11" x14ac:dyDescent="0.3">
      <c r="A174" s="59" t="s">
        <v>1828</v>
      </c>
      <c r="B174" s="60" t="s">
        <v>2345</v>
      </c>
      <c r="C174" s="60" t="s">
        <v>2318</v>
      </c>
      <c r="D174" s="43">
        <v>6</v>
      </c>
      <c r="E174" s="15">
        <v>1011.36</v>
      </c>
      <c r="F174" s="15">
        <f t="shared" si="10"/>
        <v>6068.16</v>
      </c>
      <c r="G174" s="79">
        <f t="shared" si="11"/>
        <v>1.0945289497438328E-3</v>
      </c>
      <c r="H174" s="80">
        <f t="shared" si="14"/>
        <v>0.80448358679151333</v>
      </c>
      <c r="I174" s="79" t="str">
        <f t="shared" si="12"/>
        <v>C</v>
      </c>
      <c r="J174" s="79"/>
      <c r="K174" s="48">
        <f t="shared" si="13"/>
        <v>0</v>
      </c>
    </row>
    <row r="175" spans="1:11" x14ac:dyDescent="0.3">
      <c r="A175" s="59" t="s">
        <v>2154</v>
      </c>
      <c r="B175" s="60" t="s">
        <v>2345</v>
      </c>
      <c r="C175" s="60" t="s">
        <v>2318</v>
      </c>
      <c r="D175" s="43">
        <v>3</v>
      </c>
      <c r="E175" s="15">
        <v>1999.9</v>
      </c>
      <c r="F175" s="15">
        <f t="shared" si="10"/>
        <v>5999.7000000000007</v>
      </c>
      <c r="G175" s="79">
        <f t="shared" si="11"/>
        <v>1.0821806510998514E-3</v>
      </c>
      <c r="H175" s="80">
        <f t="shared" si="14"/>
        <v>0.80556576744261321</v>
      </c>
      <c r="I175" s="79" t="str">
        <f t="shared" si="12"/>
        <v>C</v>
      </c>
      <c r="J175" s="79"/>
      <c r="K175" s="48">
        <f t="shared" si="13"/>
        <v>0</v>
      </c>
    </row>
    <row r="176" spans="1:11" x14ac:dyDescent="0.3">
      <c r="A176" s="59" t="s">
        <v>2047</v>
      </c>
      <c r="B176" s="60" t="s">
        <v>2324</v>
      </c>
      <c r="C176" s="60" t="s">
        <v>2318</v>
      </c>
      <c r="D176" s="43">
        <v>2</v>
      </c>
      <c r="E176" s="15">
        <v>2946.08</v>
      </c>
      <c r="F176" s="15">
        <f t="shared" si="10"/>
        <v>5892.16</v>
      </c>
      <c r="G176" s="79">
        <f t="shared" si="11"/>
        <v>1.062783396700585E-3</v>
      </c>
      <c r="H176" s="80">
        <f t="shared" si="14"/>
        <v>0.80662855083931384</v>
      </c>
      <c r="I176" s="79" t="str">
        <f t="shared" si="12"/>
        <v>C</v>
      </c>
      <c r="J176" s="79"/>
      <c r="K176" s="48">
        <f t="shared" si="13"/>
        <v>0</v>
      </c>
    </row>
    <row r="177" spans="1:11" x14ac:dyDescent="0.3">
      <c r="A177" s="61" t="s">
        <v>1505</v>
      </c>
      <c r="B177" s="60" t="s">
        <v>2329</v>
      </c>
      <c r="C177" s="60" t="s">
        <v>2316</v>
      </c>
      <c r="D177" s="43">
        <v>131</v>
      </c>
      <c r="E177" s="15">
        <v>44.92</v>
      </c>
      <c r="F177" s="15">
        <f t="shared" si="10"/>
        <v>5884.52</v>
      </c>
      <c r="G177" s="79">
        <f t="shared" si="11"/>
        <v>1.0614053511025714E-3</v>
      </c>
      <c r="H177" s="80">
        <f t="shared" si="14"/>
        <v>0.80768995619041639</v>
      </c>
      <c r="I177" s="79" t="str">
        <f t="shared" si="12"/>
        <v>C</v>
      </c>
      <c r="J177" s="79"/>
      <c r="K177" s="48">
        <f t="shared" si="13"/>
        <v>0</v>
      </c>
    </row>
    <row r="178" spans="1:11" x14ac:dyDescent="0.3">
      <c r="A178" s="59" t="s">
        <v>1977</v>
      </c>
      <c r="B178" s="60" t="s">
        <v>2354</v>
      </c>
      <c r="C178" s="60" t="s">
        <v>2317</v>
      </c>
      <c r="D178" s="43">
        <v>2</v>
      </c>
      <c r="E178" s="15">
        <v>2904</v>
      </c>
      <c r="F178" s="15">
        <f t="shared" si="10"/>
        <v>5808</v>
      </c>
      <c r="G178" s="79">
        <f t="shared" si="11"/>
        <v>1.0476032504271775E-3</v>
      </c>
      <c r="H178" s="80">
        <f t="shared" si="14"/>
        <v>0.80873755944084358</v>
      </c>
      <c r="I178" s="79" t="str">
        <f t="shared" si="12"/>
        <v>C</v>
      </c>
      <c r="J178" s="79"/>
      <c r="K178" s="48">
        <f t="shared" si="13"/>
        <v>0</v>
      </c>
    </row>
    <row r="179" spans="1:11" x14ac:dyDescent="0.3">
      <c r="A179" s="59" t="s">
        <v>1775</v>
      </c>
      <c r="B179" s="60" t="s">
        <v>2319</v>
      </c>
      <c r="C179" s="60" t="s">
        <v>2318</v>
      </c>
      <c r="D179" s="43">
        <v>4</v>
      </c>
      <c r="E179" s="15">
        <v>1432.94</v>
      </c>
      <c r="F179" s="15">
        <f t="shared" si="10"/>
        <v>5731.76</v>
      </c>
      <c r="G179" s="79">
        <f t="shared" si="11"/>
        <v>1.033851654040716E-3</v>
      </c>
      <c r="H179" s="80">
        <f t="shared" si="14"/>
        <v>0.80977141109488426</v>
      </c>
      <c r="I179" s="79" t="str">
        <f t="shared" si="12"/>
        <v>C</v>
      </c>
      <c r="J179" s="79"/>
      <c r="K179" s="48">
        <f t="shared" si="13"/>
        <v>0</v>
      </c>
    </row>
    <row r="180" spans="1:11" x14ac:dyDescent="0.3">
      <c r="A180" s="59" t="s">
        <v>2000</v>
      </c>
      <c r="B180" s="60" t="s">
        <v>2340</v>
      </c>
      <c r="C180" s="60" t="s">
        <v>2316</v>
      </c>
      <c r="D180" s="43">
        <v>200</v>
      </c>
      <c r="E180" s="15">
        <v>28.51</v>
      </c>
      <c r="F180" s="15">
        <f t="shared" si="10"/>
        <v>5702</v>
      </c>
      <c r="G180" s="79">
        <f t="shared" si="11"/>
        <v>1.0284837696170395E-3</v>
      </c>
      <c r="H180" s="80">
        <f t="shared" si="14"/>
        <v>0.81079989486450132</v>
      </c>
      <c r="I180" s="79" t="str">
        <f t="shared" si="12"/>
        <v>C</v>
      </c>
      <c r="J180" s="79"/>
      <c r="K180" s="48">
        <f t="shared" si="13"/>
        <v>0</v>
      </c>
    </row>
    <row r="181" spans="1:11" x14ac:dyDescent="0.3">
      <c r="A181" s="59" t="s">
        <v>1601</v>
      </c>
      <c r="B181" s="60" t="s">
        <v>2319</v>
      </c>
      <c r="C181" s="60" t="s">
        <v>2316</v>
      </c>
      <c r="D181" s="43">
        <v>343</v>
      </c>
      <c r="E181" s="15">
        <v>16.57</v>
      </c>
      <c r="F181" s="15">
        <f t="shared" si="10"/>
        <v>5683.51</v>
      </c>
      <c r="G181" s="79">
        <f t="shared" si="11"/>
        <v>1.0251486828228937E-3</v>
      </c>
      <c r="H181" s="80">
        <f t="shared" si="14"/>
        <v>0.81182504354732421</v>
      </c>
      <c r="I181" s="79" t="str">
        <f t="shared" si="12"/>
        <v>C</v>
      </c>
      <c r="J181" s="79"/>
      <c r="K181" s="48">
        <f t="shared" si="13"/>
        <v>0</v>
      </c>
    </row>
    <row r="182" spans="1:11" x14ac:dyDescent="0.3">
      <c r="A182" s="59" t="s">
        <v>1826</v>
      </c>
      <c r="B182" s="60" t="s">
        <v>2328</v>
      </c>
      <c r="C182" s="60" t="s">
        <v>2318</v>
      </c>
      <c r="D182" s="43">
        <v>4</v>
      </c>
      <c r="E182" s="15">
        <v>1414.79</v>
      </c>
      <c r="F182" s="15">
        <f t="shared" si="10"/>
        <v>5659.16</v>
      </c>
      <c r="G182" s="79">
        <f t="shared" si="11"/>
        <v>1.0207566134103761E-3</v>
      </c>
      <c r="H182" s="80">
        <f t="shared" si="14"/>
        <v>0.8128458001607346</v>
      </c>
      <c r="I182" s="79" t="str">
        <f t="shared" si="12"/>
        <v>C</v>
      </c>
      <c r="J182" s="79"/>
      <c r="K182" s="48">
        <f t="shared" si="13"/>
        <v>0</v>
      </c>
    </row>
    <row r="183" spans="1:11" x14ac:dyDescent="0.3">
      <c r="A183" s="59" t="s">
        <v>1267</v>
      </c>
      <c r="B183" s="60" t="s">
        <v>2330</v>
      </c>
      <c r="C183" s="60" t="s">
        <v>2316</v>
      </c>
      <c r="D183" s="43">
        <v>540</v>
      </c>
      <c r="E183" s="15">
        <v>10.4</v>
      </c>
      <c r="F183" s="15">
        <f t="shared" si="10"/>
        <v>5616</v>
      </c>
      <c r="G183" s="79">
        <f t="shared" si="11"/>
        <v>1.0129717380163617E-3</v>
      </c>
      <c r="H183" s="80">
        <f t="shared" si="14"/>
        <v>0.813858771898751</v>
      </c>
      <c r="I183" s="79" t="str">
        <f t="shared" si="12"/>
        <v>C</v>
      </c>
      <c r="J183" s="79"/>
      <c r="K183" s="48">
        <f t="shared" si="13"/>
        <v>0</v>
      </c>
    </row>
    <row r="184" spans="1:11" x14ac:dyDescent="0.3">
      <c r="A184" s="59" t="s">
        <v>2044</v>
      </c>
      <c r="B184" s="60" t="s">
        <v>2319</v>
      </c>
      <c r="C184" s="60" t="s">
        <v>2318</v>
      </c>
      <c r="D184" s="43">
        <v>3</v>
      </c>
      <c r="E184" s="15">
        <v>1872</v>
      </c>
      <c r="F184" s="15">
        <f t="shared" si="10"/>
        <v>5616</v>
      </c>
      <c r="G184" s="79">
        <f t="shared" si="11"/>
        <v>1.0129717380163617E-3</v>
      </c>
      <c r="H184" s="80">
        <f t="shared" si="14"/>
        <v>0.8148717436367674</v>
      </c>
      <c r="I184" s="79" t="str">
        <f t="shared" si="12"/>
        <v>C</v>
      </c>
      <c r="J184" s="79"/>
      <c r="K184" s="48">
        <f t="shared" si="13"/>
        <v>0</v>
      </c>
    </row>
    <row r="185" spans="1:11" x14ac:dyDescent="0.3">
      <c r="A185" s="59" t="s">
        <v>2253</v>
      </c>
      <c r="B185" s="60" t="s">
        <v>2328</v>
      </c>
      <c r="C185" s="60" t="s">
        <v>2318</v>
      </c>
      <c r="D185" s="43">
        <v>1</v>
      </c>
      <c r="E185" s="15">
        <v>5552.41</v>
      </c>
      <c r="F185" s="15">
        <f t="shared" si="10"/>
        <v>5552.41</v>
      </c>
      <c r="G185" s="79">
        <f t="shared" si="11"/>
        <v>1.0015018532548835E-3</v>
      </c>
      <c r="H185" s="80">
        <f t="shared" si="14"/>
        <v>0.81587324549002227</v>
      </c>
      <c r="I185" s="79" t="str">
        <f t="shared" si="12"/>
        <v>C</v>
      </c>
      <c r="J185" s="79"/>
      <c r="K185" s="48">
        <f t="shared" si="13"/>
        <v>0</v>
      </c>
    </row>
    <row r="186" spans="1:11" x14ac:dyDescent="0.3">
      <c r="A186" s="59" t="s">
        <v>1599</v>
      </c>
      <c r="B186" s="60" t="s">
        <v>2319</v>
      </c>
      <c r="C186" s="60" t="s">
        <v>2316</v>
      </c>
      <c r="D186" s="43">
        <v>228</v>
      </c>
      <c r="E186" s="15">
        <v>24.13</v>
      </c>
      <c r="F186" s="15">
        <f t="shared" si="10"/>
        <v>5501.6399999999994</v>
      </c>
      <c r="G186" s="79">
        <f t="shared" si="11"/>
        <v>9.9234434343666933E-4</v>
      </c>
      <c r="H186" s="80">
        <f t="shared" si="14"/>
        <v>0.81686558983345892</v>
      </c>
      <c r="I186" s="79" t="str">
        <f t="shared" si="12"/>
        <v>C</v>
      </c>
      <c r="J186" s="79"/>
      <c r="K186" s="48">
        <f t="shared" si="13"/>
        <v>0</v>
      </c>
    </row>
    <row r="187" spans="1:11" x14ac:dyDescent="0.3">
      <c r="A187" s="59" t="s">
        <v>1761</v>
      </c>
      <c r="B187" s="60" t="s">
        <v>2347</v>
      </c>
      <c r="C187" s="60" t="s">
        <v>2316</v>
      </c>
      <c r="D187" s="43">
        <v>1902</v>
      </c>
      <c r="E187" s="15">
        <v>2.89</v>
      </c>
      <c r="F187" s="15">
        <f t="shared" si="10"/>
        <v>5496.7800000000007</v>
      </c>
      <c r="G187" s="79">
        <f t="shared" si="11"/>
        <v>9.9146773327877082E-4</v>
      </c>
      <c r="H187" s="80">
        <f t="shared" si="14"/>
        <v>0.81785705756673766</v>
      </c>
      <c r="I187" s="79" t="str">
        <f t="shared" si="12"/>
        <v>C</v>
      </c>
      <c r="J187" s="79"/>
      <c r="K187" s="48">
        <f t="shared" si="13"/>
        <v>0</v>
      </c>
    </row>
    <row r="188" spans="1:11" x14ac:dyDescent="0.3">
      <c r="A188" s="61" t="s">
        <v>2051</v>
      </c>
      <c r="B188" s="60" t="s">
        <v>2324</v>
      </c>
      <c r="C188" s="60" t="s">
        <v>2318</v>
      </c>
      <c r="D188" s="43">
        <v>2</v>
      </c>
      <c r="E188" s="15">
        <v>2746.83</v>
      </c>
      <c r="F188" s="15">
        <f t="shared" si="10"/>
        <v>5493.66</v>
      </c>
      <c r="G188" s="79">
        <f t="shared" si="11"/>
        <v>9.9090497120209501E-4</v>
      </c>
      <c r="H188" s="80">
        <f t="shared" si="14"/>
        <v>0.81884796253793979</v>
      </c>
      <c r="I188" s="79" t="str">
        <f t="shared" si="12"/>
        <v>C</v>
      </c>
      <c r="J188" s="79"/>
      <c r="K188" s="48">
        <f t="shared" si="13"/>
        <v>0</v>
      </c>
    </row>
    <row r="189" spans="1:11" x14ac:dyDescent="0.3">
      <c r="A189" s="59" t="s">
        <v>1818</v>
      </c>
      <c r="B189" s="60" t="s">
        <v>2345</v>
      </c>
      <c r="C189" s="60" t="s">
        <v>2318</v>
      </c>
      <c r="D189" s="43">
        <v>10</v>
      </c>
      <c r="E189" s="15">
        <v>540.78</v>
      </c>
      <c r="F189" s="15">
        <f t="shared" si="10"/>
        <v>5407.7999999999993</v>
      </c>
      <c r="G189" s="79">
        <f t="shared" si="11"/>
        <v>9.7541819174588309E-4</v>
      </c>
      <c r="H189" s="80">
        <f t="shared" si="14"/>
        <v>0.81982338072968564</v>
      </c>
      <c r="I189" s="79" t="str">
        <f t="shared" si="12"/>
        <v>C</v>
      </c>
      <c r="J189" s="79"/>
      <c r="K189" s="48">
        <f t="shared" si="13"/>
        <v>0</v>
      </c>
    </row>
    <row r="190" spans="1:11" x14ac:dyDescent="0.3">
      <c r="A190" s="61" t="s">
        <v>1688</v>
      </c>
      <c r="B190" s="60" t="s">
        <v>2324</v>
      </c>
      <c r="C190" s="60" t="s">
        <v>2318</v>
      </c>
      <c r="D190" s="43">
        <v>2</v>
      </c>
      <c r="E190" s="15">
        <v>2684.47</v>
      </c>
      <c r="F190" s="15">
        <f t="shared" si="10"/>
        <v>5368.94</v>
      </c>
      <c r="G190" s="79">
        <f t="shared" si="11"/>
        <v>9.6840891793190239E-4</v>
      </c>
      <c r="H190" s="80">
        <f t="shared" si="14"/>
        <v>0.82079178964761756</v>
      </c>
      <c r="I190" s="79" t="str">
        <f t="shared" si="12"/>
        <v>C</v>
      </c>
      <c r="J190" s="79"/>
      <c r="K190" s="48">
        <f t="shared" si="13"/>
        <v>0</v>
      </c>
    </row>
    <row r="191" spans="1:11" x14ac:dyDescent="0.3">
      <c r="A191" s="59" t="s">
        <v>1420</v>
      </c>
      <c r="B191" s="60" t="s">
        <v>2326</v>
      </c>
      <c r="C191" s="60" t="s">
        <v>2316</v>
      </c>
      <c r="D191" s="43">
        <v>425</v>
      </c>
      <c r="E191" s="15">
        <v>12.53</v>
      </c>
      <c r="F191" s="15">
        <f t="shared" si="10"/>
        <v>5325.25</v>
      </c>
      <c r="G191" s="79">
        <f t="shared" si="11"/>
        <v>9.6052844513383722E-4</v>
      </c>
      <c r="H191" s="80">
        <f t="shared" si="14"/>
        <v>0.8217523180927514</v>
      </c>
      <c r="I191" s="79" t="str">
        <f t="shared" si="12"/>
        <v>C</v>
      </c>
      <c r="J191" s="79"/>
      <c r="K191" s="48">
        <f t="shared" si="13"/>
        <v>0</v>
      </c>
    </row>
    <row r="192" spans="1:11" x14ac:dyDescent="0.3">
      <c r="A192" s="59" t="s">
        <v>1863</v>
      </c>
      <c r="B192" s="60" t="s">
        <v>2345</v>
      </c>
      <c r="C192" s="60" t="s">
        <v>2318</v>
      </c>
      <c r="D192" s="43">
        <v>3</v>
      </c>
      <c r="E192" s="15">
        <v>1772.9</v>
      </c>
      <c r="F192" s="15">
        <f t="shared" si="10"/>
        <v>5318.7000000000007</v>
      </c>
      <c r="G192" s="79">
        <f t="shared" si="11"/>
        <v>9.5934700551773919E-4</v>
      </c>
      <c r="H192" s="80">
        <f t="shared" si="14"/>
        <v>0.8227116650982691</v>
      </c>
      <c r="I192" s="79" t="str">
        <f t="shared" si="12"/>
        <v>C</v>
      </c>
      <c r="J192" s="79"/>
      <c r="K192" s="48">
        <f t="shared" si="13"/>
        <v>0</v>
      </c>
    </row>
    <row r="193" spans="1:11" x14ac:dyDescent="0.3">
      <c r="A193" s="59" t="s">
        <v>1351</v>
      </c>
      <c r="B193" s="60" t="s">
        <v>2320</v>
      </c>
      <c r="C193" s="60" t="s">
        <v>2317</v>
      </c>
      <c r="D193" s="43">
        <v>1</v>
      </c>
      <c r="E193" s="15">
        <v>5263.5</v>
      </c>
      <c r="F193" s="15">
        <f t="shared" si="10"/>
        <v>5263.5</v>
      </c>
      <c r="G193" s="79">
        <f t="shared" si="11"/>
        <v>9.4939044569962948E-4</v>
      </c>
      <c r="H193" s="80">
        <f t="shared" si="14"/>
        <v>0.82366105554396873</v>
      </c>
      <c r="I193" s="79" t="str">
        <f t="shared" si="12"/>
        <v>C</v>
      </c>
      <c r="J193" s="79"/>
      <c r="K193" s="48">
        <f t="shared" si="13"/>
        <v>0</v>
      </c>
    </row>
    <row r="194" spans="1:11" x14ac:dyDescent="0.3">
      <c r="A194" s="59" t="s">
        <v>2087</v>
      </c>
      <c r="B194" s="60" t="s">
        <v>2323</v>
      </c>
      <c r="C194" s="60" t="s">
        <v>2318</v>
      </c>
      <c r="D194" s="43">
        <v>1</v>
      </c>
      <c r="E194" s="15">
        <v>5254.05</v>
      </c>
      <c r="F194" s="15">
        <f t="shared" ref="F194:F257" si="15">D194*E194</f>
        <v>5254.05</v>
      </c>
      <c r="G194" s="79">
        <f t="shared" si="11"/>
        <v>9.476859259481597E-4</v>
      </c>
      <c r="H194" s="80">
        <f t="shared" si="14"/>
        <v>0.82460874146991692</v>
      </c>
      <c r="I194" s="79" t="str">
        <f t="shared" si="12"/>
        <v>C</v>
      </c>
      <c r="J194" s="79"/>
      <c r="K194" s="48">
        <f t="shared" si="13"/>
        <v>0</v>
      </c>
    </row>
    <row r="195" spans="1:11" x14ac:dyDescent="0.3">
      <c r="A195" s="59" t="s">
        <v>2152</v>
      </c>
      <c r="B195" s="60" t="s">
        <v>2345</v>
      </c>
      <c r="C195" s="60" t="s">
        <v>2316</v>
      </c>
      <c r="D195" s="43">
        <v>9</v>
      </c>
      <c r="E195" s="15">
        <v>580.5</v>
      </c>
      <c r="F195" s="15">
        <f t="shared" si="15"/>
        <v>5224.5</v>
      </c>
      <c r="G195" s="79">
        <f t="shared" ref="G195:G258" si="16">F195/$R$2</f>
        <v>9.423559197411826E-4</v>
      </c>
      <c r="H195" s="80">
        <f t="shared" si="14"/>
        <v>0.82555109738965815</v>
      </c>
      <c r="I195" s="79" t="str">
        <f t="shared" ref="I195:I258" si="17">IF(H195&lt;=$O$2,$N$2,IF(H195&lt;=$O$3,$N$3,$N$4))</f>
        <v>C</v>
      </c>
      <c r="J195" s="79"/>
      <c r="K195" s="48">
        <f t="shared" ref="K195:K258" si="18">IFERROR(L195,"")</f>
        <v>0</v>
      </c>
    </row>
    <row r="196" spans="1:11" x14ac:dyDescent="0.3">
      <c r="A196" s="59" t="s">
        <v>1878</v>
      </c>
      <c r="B196" s="60" t="s">
        <v>2319</v>
      </c>
      <c r="C196" s="60" t="s">
        <v>2316</v>
      </c>
      <c r="D196" s="43">
        <v>56</v>
      </c>
      <c r="E196" s="15">
        <v>92.52</v>
      </c>
      <c r="F196" s="15">
        <f t="shared" si="15"/>
        <v>5181.12</v>
      </c>
      <c r="G196" s="79">
        <f t="shared" si="16"/>
        <v>9.3453136240586384E-4</v>
      </c>
      <c r="H196" s="80">
        <f t="shared" ref="H196:H259" si="19">G196+H195</f>
        <v>0.82648562875206399</v>
      </c>
      <c r="I196" s="79" t="str">
        <f t="shared" si="17"/>
        <v>C</v>
      </c>
      <c r="J196" s="79"/>
      <c r="K196" s="48">
        <f t="shared" si="18"/>
        <v>0</v>
      </c>
    </row>
    <row r="197" spans="1:11" x14ac:dyDescent="0.3">
      <c r="A197" s="59" t="s">
        <v>1518</v>
      </c>
      <c r="B197" s="60" t="s">
        <v>2329</v>
      </c>
      <c r="C197" s="60" t="s">
        <v>2316</v>
      </c>
      <c r="D197" s="43">
        <v>30</v>
      </c>
      <c r="E197" s="15">
        <v>171.97</v>
      </c>
      <c r="F197" s="15">
        <f t="shared" si="15"/>
        <v>5159.1000000000004</v>
      </c>
      <c r="G197" s="79">
        <f t="shared" si="16"/>
        <v>9.3055956082624847E-4</v>
      </c>
      <c r="H197" s="80">
        <f t="shared" si="19"/>
        <v>0.82741618831289021</v>
      </c>
      <c r="I197" s="79" t="str">
        <f t="shared" si="17"/>
        <v>C</v>
      </c>
      <c r="J197" s="79"/>
      <c r="K197" s="48">
        <f t="shared" si="18"/>
        <v>0</v>
      </c>
    </row>
    <row r="198" spans="1:11" x14ac:dyDescent="0.3">
      <c r="A198" s="59" t="s">
        <v>1639</v>
      </c>
      <c r="B198" s="60" t="s">
        <v>2332</v>
      </c>
      <c r="C198" s="60" t="s">
        <v>2316</v>
      </c>
      <c r="D198" s="43">
        <v>58</v>
      </c>
      <c r="E198" s="15">
        <v>88.76</v>
      </c>
      <c r="F198" s="15">
        <f t="shared" si="15"/>
        <v>5148.08</v>
      </c>
      <c r="G198" s="79">
        <f t="shared" si="16"/>
        <v>9.28571856311836E-4</v>
      </c>
      <c r="H198" s="80">
        <f t="shared" si="19"/>
        <v>0.828344760169202</v>
      </c>
      <c r="I198" s="79" t="str">
        <f t="shared" si="17"/>
        <v>C</v>
      </c>
      <c r="J198" s="79"/>
      <c r="K198" s="48">
        <f t="shared" si="18"/>
        <v>0</v>
      </c>
    </row>
    <row r="199" spans="1:11" x14ac:dyDescent="0.3">
      <c r="A199" s="59" t="s">
        <v>1699</v>
      </c>
      <c r="B199" s="60" t="s">
        <v>2345</v>
      </c>
      <c r="C199" s="60" t="s">
        <v>2318</v>
      </c>
      <c r="D199" s="43">
        <v>3</v>
      </c>
      <c r="E199" s="15">
        <v>1710.9</v>
      </c>
      <c r="F199" s="15">
        <f t="shared" si="15"/>
        <v>5132.7000000000007</v>
      </c>
      <c r="G199" s="79">
        <f t="shared" si="16"/>
        <v>9.2579772786976144E-4</v>
      </c>
      <c r="H199" s="80">
        <f t="shared" si="19"/>
        <v>0.82927055789707171</v>
      </c>
      <c r="I199" s="79" t="str">
        <f t="shared" si="17"/>
        <v>C</v>
      </c>
      <c r="J199" s="79"/>
      <c r="K199" s="48">
        <f t="shared" si="18"/>
        <v>0</v>
      </c>
    </row>
    <row r="200" spans="1:11" x14ac:dyDescent="0.3">
      <c r="A200" s="59" t="s">
        <v>1305</v>
      </c>
      <c r="B200" s="60" t="s">
        <v>2345</v>
      </c>
      <c r="C200" s="60" t="s">
        <v>2316</v>
      </c>
      <c r="D200" s="43">
        <v>544</v>
      </c>
      <c r="E200" s="15">
        <v>9.3800000000000008</v>
      </c>
      <c r="F200" s="15">
        <f t="shared" si="15"/>
        <v>5102.72</v>
      </c>
      <c r="G200" s="79">
        <f t="shared" si="16"/>
        <v>9.2039016150478078E-4</v>
      </c>
      <c r="H200" s="80">
        <f t="shared" si="19"/>
        <v>0.83019094805857652</v>
      </c>
      <c r="I200" s="79" t="str">
        <f t="shared" si="17"/>
        <v>C</v>
      </c>
      <c r="J200" s="79"/>
      <c r="K200" s="48">
        <f t="shared" si="18"/>
        <v>0</v>
      </c>
    </row>
    <row r="201" spans="1:11" x14ac:dyDescent="0.3">
      <c r="A201" s="59" t="s">
        <v>1516</v>
      </c>
      <c r="B201" s="60" t="s">
        <v>2339</v>
      </c>
      <c r="C201" s="60" t="s">
        <v>2316</v>
      </c>
      <c r="D201" s="43">
        <v>77</v>
      </c>
      <c r="E201" s="15">
        <v>65.39</v>
      </c>
      <c r="F201" s="15">
        <f t="shared" si="15"/>
        <v>5035.03</v>
      </c>
      <c r="G201" s="79">
        <f t="shared" si="16"/>
        <v>9.0818074965536347E-4</v>
      </c>
      <c r="H201" s="80">
        <f t="shared" si="19"/>
        <v>0.83109912880823189</v>
      </c>
      <c r="I201" s="79" t="str">
        <f t="shared" si="17"/>
        <v>C</v>
      </c>
      <c r="J201" s="79"/>
      <c r="K201" s="48">
        <f t="shared" si="18"/>
        <v>0</v>
      </c>
    </row>
    <row r="202" spans="1:11" x14ac:dyDescent="0.3">
      <c r="A202" s="59" t="s">
        <v>1926</v>
      </c>
      <c r="B202" s="60" t="s">
        <v>2319</v>
      </c>
      <c r="C202" s="60" t="s">
        <v>2316</v>
      </c>
      <c r="D202" s="43">
        <v>6</v>
      </c>
      <c r="E202" s="15">
        <v>834.9</v>
      </c>
      <c r="F202" s="15">
        <f t="shared" si="15"/>
        <v>5009.3999999999996</v>
      </c>
      <c r="G202" s="79">
        <f t="shared" si="16"/>
        <v>9.0355780349344044E-4</v>
      </c>
      <c r="H202" s="80">
        <f t="shared" si="19"/>
        <v>0.83200268661172538</v>
      </c>
      <c r="I202" s="79" t="str">
        <f t="shared" si="17"/>
        <v>C</v>
      </c>
      <c r="J202" s="79"/>
      <c r="K202" s="48">
        <f t="shared" si="18"/>
        <v>0</v>
      </c>
    </row>
    <row r="203" spans="1:11" x14ac:dyDescent="0.3">
      <c r="A203" s="59" t="s">
        <v>1514</v>
      </c>
      <c r="B203" s="60" t="s">
        <v>2330</v>
      </c>
      <c r="C203" s="60" t="s">
        <v>2316</v>
      </c>
      <c r="D203" s="43">
        <v>8</v>
      </c>
      <c r="E203" s="15">
        <v>624.05999999999995</v>
      </c>
      <c r="F203" s="15">
        <f t="shared" si="15"/>
        <v>4992.4799999999996</v>
      </c>
      <c r="G203" s="79">
        <f t="shared" si="16"/>
        <v>9.0050590146223733E-4</v>
      </c>
      <c r="H203" s="80">
        <f t="shared" si="19"/>
        <v>0.83290319251318767</v>
      </c>
      <c r="I203" s="79" t="str">
        <f t="shared" si="17"/>
        <v>C</v>
      </c>
      <c r="J203" s="79"/>
      <c r="K203" s="48">
        <f t="shared" si="18"/>
        <v>0</v>
      </c>
    </row>
    <row r="204" spans="1:11" x14ac:dyDescent="0.3">
      <c r="A204" s="59" t="s">
        <v>1663</v>
      </c>
      <c r="B204" s="60" t="s">
        <v>2345</v>
      </c>
      <c r="C204" s="60" t="s">
        <v>2318</v>
      </c>
      <c r="D204" s="43">
        <v>4</v>
      </c>
      <c r="E204" s="15">
        <v>1238.73</v>
      </c>
      <c r="F204" s="15">
        <f t="shared" si="15"/>
        <v>4954.92</v>
      </c>
      <c r="G204" s="79">
        <f t="shared" si="16"/>
        <v>8.9373111184687154E-4</v>
      </c>
      <c r="H204" s="80">
        <f t="shared" si="19"/>
        <v>0.83379692362503455</v>
      </c>
      <c r="I204" s="79" t="str">
        <f t="shared" si="17"/>
        <v>C</v>
      </c>
      <c r="J204" s="79"/>
      <c r="K204" s="48">
        <f t="shared" si="18"/>
        <v>0</v>
      </c>
    </row>
    <row r="205" spans="1:11" x14ac:dyDescent="0.3">
      <c r="A205" s="61" t="s">
        <v>2239</v>
      </c>
      <c r="B205" s="60" t="s">
        <v>2319</v>
      </c>
      <c r="C205" s="60" t="s">
        <v>2318</v>
      </c>
      <c r="D205" s="43">
        <v>2</v>
      </c>
      <c r="E205" s="15">
        <v>2477.0500000000002</v>
      </c>
      <c r="F205" s="15">
        <f t="shared" si="15"/>
        <v>4954.1000000000004</v>
      </c>
      <c r="G205" s="79">
        <f t="shared" si="16"/>
        <v>8.935832064292837E-4</v>
      </c>
      <c r="H205" s="80">
        <f t="shared" si="19"/>
        <v>0.83469050683146384</v>
      </c>
      <c r="I205" s="79" t="str">
        <f t="shared" si="17"/>
        <v>C</v>
      </c>
      <c r="J205" s="79"/>
      <c r="K205" s="48">
        <f t="shared" si="18"/>
        <v>0</v>
      </c>
    </row>
    <row r="206" spans="1:11" x14ac:dyDescent="0.3">
      <c r="A206" s="59" t="s">
        <v>1791</v>
      </c>
      <c r="B206" s="60" t="s">
        <v>2328</v>
      </c>
      <c r="C206" s="60" t="s">
        <v>2318</v>
      </c>
      <c r="D206" s="43">
        <v>5</v>
      </c>
      <c r="E206" s="15">
        <v>980.1</v>
      </c>
      <c r="F206" s="15">
        <f t="shared" si="15"/>
        <v>4900.5</v>
      </c>
      <c r="G206" s="79">
        <f t="shared" si="16"/>
        <v>8.8391524254793094E-4</v>
      </c>
      <c r="H206" s="80">
        <f t="shared" si="19"/>
        <v>0.83557442207401178</v>
      </c>
      <c r="I206" s="79" t="str">
        <f t="shared" si="17"/>
        <v>C</v>
      </c>
      <c r="J206" s="79"/>
      <c r="K206" s="48">
        <f t="shared" si="18"/>
        <v>0</v>
      </c>
    </row>
    <row r="207" spans="1:11" x14ac:dyDescent="0.3">
      <c r="A207" s="59" t="s">
        <v>1938</v>
      </c>
      <c r="B207" s="60" t="s">
        <v>2328</v>
      </c>
      <c r="C207" s="60" t="s">
        <v>2318</v>
      </c>
      <c r="D207" s="43">
        <v>49</v>
      </c>
      <c r="E207" s="15">
        <v>99.83</v>
      </c>
      <c r="F207" s="15">
        <f t="shared" si="15"/>
        <v>4891.67</v>
      </c>
      <c r="G207" s="79">
        <f t="shared" si="16"/>
        <v>8.8232255372195441E-4</v>
      </c>
      <c r="H207" s="80">
        <f t="shared" si="19"/>
        <v>0.83645674462773378</v>
      </c>
      <c r="I207" s="79" t="str">
        <f t="shared" si="17"/>
        <v>C</v>
      </c>
      <c r="J207" s="79"/>
      <c r="K207" s="48">
        <f t="shared" si="18"/>
        <v>0</v>
      </c>
    </row>
    <row r="208" spans="1:11" x14ac:dyDescent="0.3">
      <c r="A208" s="59" t="s">
        <v>1544</v>
      </c>
      <c r="B208" s="60" t="s">
        <v>2324</v>
      </c>
      <c r="C208" s="60" t="s">
        <v>2318</v>
      </c>
      <c r="D208" s="43">
        <v>6</v>
      </c>
      <c r="E208" s="15">
        <v>815.16</v>
      </c>
      <c r="F208" s="15">
        <f t="shared" si="15"/>
        <v>4890.96</v>
      </c>
      <c r="G208" s="79">
        <f t="shared" si="16"/>
        <v>8.8219448927501849E-4</v>
      </c>
      <c r="H208" s="80">
        <f t="shared" si="19"/>
        <v>0.83733893911700885</v>
      </c>
      <c r="I208" s="79" t="str">
        <f t="shared" si="17"/>
        <v>C</v>
      </c>
      <c r="J208" s="79"/>
      <c r="K208" s="48">
        <f t="shared" si="18"/>
        <v>0</v>
      </c>
    </row>
    <row r="209" spans="1:11" x14ac:dyDescent="0.3">
      <c r="A209" s="61" t="s">
        <v>1372</v>
      </c>
      <c r="B209" s="60" t="s">
        <v>2345</v>
      </c>
      <c r="C209" s="60" t="s">
        <v>2316</v>
      </c>
      <c r="D209" s="43">
        <v>1</v>
      </c>
      <c r="E209" s="15">
        <v>4825.07</v>
      </c>
      <c r="F209" s="15">
        <f t="shared" si="15"/>
        <v>4825.07</v>
      </c>
      <c r="G209" s="79">
        <f t="shared" si="16"/>
        <v>8.7030974785445262E-4</v>
      </c>
      <c r="H209" s="80">
        <f t="shared" si="19"/>
        <v>0.83820924886486325</v>
      </c>
      <c r="I209" s="79" t="str">
        <f t="shared" si="17"/>
        <v>C</v>
      </c>
      <c r="J209" s="79"/>
      <c r="K209" s="48">
        <f t="shared" si="18"/>
        <v>0</v>
      </c>
    </row>
    <row r="210" spans="1:11" x14ac:dyDescent="0.3">
      <c r="A210" s="59" t="s">
        <v>1909</v>
      </c>
      <c r="B210" s="60" t="s">
        <v>2329</v>
      </c>
      <c r="C210" s="60" t="s">
        <v>2316</v>
      </c>
      <c r="D210" s="43">
        <v>2</v>
      </c>
      <c r="E210" s="15">
        <v>2394.11</v>
      </c>
      <c r="F210" s="15">
        <f t="shared" si="15"/>
        <v>4788.22</v>
      </c>
      <c r="G210" s="79">
        <f t="shared" si="16"/>
        <v>8.6366302268602263E-4</v>
      </c>
      <c r="H210" s="80">
        <f t="shared" si="19"/>
        <v>0.83907291188754929</v>
      </c>
      <c r="I210" s="79" t="str">
        <f t="shared" si="17"/>
        <v>C</v>
      </c>
      <c r="J210" s="79"/>
      <c r="K210" s="48">
        <f t="shared" si="18"/>
        <v>0</v>
      </c>
    </row>
    <row r="211" spans="1:11" x14ac:dyDescent="0.3">
      <c r="A211" s="59" t="s">
        <v>1787</v>
      </c>
      <c r="B211" s="60" t="s">
        <v>2330</v>
      </c>
      <c r="C211" s="60" t="s">
        <v>2316</v>
      </c>
      <c r="D211" s="43">
        <v>59</v>
      </c>
      <c r="E211" s="15">
        <v>80.680000000000007</v>
      </c>
      <c r="F211" s="15">
        <f t="shared" si="15"/>
        <v>4760.1200000000008</v>
      </c>
      <c r="G211" s="79">
        <f t="shared" si="16"/>
        <v>8.5859455654673151E-4</v>
      </c>
      <c r="H211" s="80">
        <f t="shared" si="19"/>
        <v>0.83993150644409598</v>
      </c>
      <c r="I211" s="79" t="str">
        <f t="shared" si="17"/>
        <v>C</v>
      </c>
      <c r="J211" s="79"/>
      <c r="K211" s="48">
        <f t="shared" si="18"/>
        <v>0</v>
      </c>
    </row>
    <row r="212" spans="1:11" x14ac:dyDescent="0.3">
      <c r="A212" s="59" t="s">
        <v>1274</v>
      </c>
      <c r="B212" s="60" t="s">
        <v>2329</v>
      </c>
      <c r="C212" s="60" t="s">
        <v>2316</v>
      </c>
      <c r="D212" s="43">
        <v>147</v>
      </c>
      <c r="E212" s="15">
        <v>32.29</v>
      </c>
      <c r="F212" s="15">
        <f t="shared" si="15"/>
        <v>4746.63</v>
      </c>
      <c r="G212" s="79">
        <f t="shared" si="16"/>
        <v>8.5616133205495062E-4</v>
      </c>
      <c r="H212" s="80">
        <f t="shared" si="19"/>
        <v>0.84078766777615088</v>
      </c>
      <c r="I212" s="79" t="str">
        <f t="shared" si="17"/>
        <v>C</v>
      </c>
      <c r="J212" s="79"/>
      <c r="K212" s="48">
        <f t="shared" si="18"/>
        <v>0</v>
      </c>
    </row>
    <row r="213" spans="1:11" x14ac:dyDescent="0.3">
      <c r="A213" s="59" t="s">
        <v>1204</v>
      </c>
      <c r="B213" s="60" t="s">
        <v>2319</v>
      </c>
      <c r="C213" s="60" t="s">
        <v>2316</v>
      </c>
      <c r="D213" s="43">
        <v>10</v>
      </c>
      <c r="E213" s="15">
        <v>474.02</v>
      </c>
      <c r="F213" s="15">
        <f t="shared" si="15"/>
        <v>4740.2</v>
      </c>
      <c r="G213" s="79">
        <f t="shared" si="16"/>
        <v>8.550015371341092E-4</v>
      </c>
      <c r="H213" s="80">
        <f t="shared" si="19"/>
        <v>0.84164266931328502</v>
      </c>
      <c r="I213" s="79" t="str">
        <f t="shared" si="17"/>
        <v>C</v>
      </c>
      <c r="J213" s="79"/>
      <c r="K213" s="48">
        <f t="shared" si="18"/>
        <v>0</v>
      </c>
    </row>
    <row r="214" spans="1:11" x14ac:dyDescent="0.3">
      <c r="A214" s="59" t="s">
        <v>1681</v>
      </c>
      <c r="B214" s="60" t="s">
        <v>2319</v>
      </c>
      <c r="C214" s="60" t="s">
        <v>2316</v>
      </c>
      <c r="D214" s="43">
        <v>7</v>
      </c>
      <c r="E214" s="15">
        <v>675.27</v>
      </c>
      <c r="F214" s="15">
        <f t="shared" si="15"/>
        <v>4726.8899999999994</v>
      </c>
      <c r="G214" s="79">
        <f t="shared" si="16"/>
        <v>8.5260077968521354E-4</v>
      </c>
      <c r="H214" s="80">
        <f t="shared" si="19"/>
        <v>0.84249527009297021</v>
      </c>
      <c r="I214" s="79" t="str">
        <f t="shared" si="17"/>
        <v>C</v>
      </c>
      <c r="J214" s="79"/>
      <c r="K214" s="48">
        <f t="shared" si="18"/>
        <v>0</v>
      </c>
    </row>
    <row r="215" spans="1:11" x14ac:dyDescent="0.3">
      <c r="A215" s="59" t="s">
        <v>1631</v>
      </c>
      <c r="B215" s="60" t="s">
        <v>2332</v>
      </c>
      <c r="C215" s="60" t="s">
        <v>2316</v>
      </c>
      <c r="D215" s="43">
        <v>105</v>
      </c>
      <c r="E215" s="15">
        <v>44.94</v>
      </c>
      <c r="F215" s="15">
        <f t="shared" si="15"/>
        <v>4718.7</v>
      </c>
      <c r="G215" s="79">
        <f t="shared" si="16"/>
        <v>8.5112352923393973E-4</v>
      </c>
      <c r="H215" s="80">
        <f t="shared" si="19"/>
        <v>0.84334639362220409</v>
      </c>
      <c r="I215" s="79" t="str">
        <f t="shared" si="17"/>
        <v>C</v>
      </c>
      <c r="J215" s="79"/>
      <c r="K215" s="48">
        <f t="shared" si="18"/>
        <v>0</v>
      </c>
    </row>
    <row r="216" spans="1:11" x14ac:dyDescent="0.3">
      <c r="A216" s="61" t="s">
        <v>1620</v>
      </c>
      <c r="B216" s="60" t="s">
        <v>2332</v>
      </c>
      <c r="C216" s="60" t="s">
        <v>2316</v>
      </c>
      <c r="D216" s="43">
        <v>57</v>
      </c>
      <c r="E216" s="15">
        <v>82.5</v>
      </c>
      <c r="F216" s="15">
        <f t="shared" si="15"/>
        <v>4702.5</v>
      </c>
      <c r="G216" s="79">
        <f t="shared" si="16"/>
        <v>8.4820149537427711E-4</v>
      </c>
      <c r="H216" s="80">
        <f t="shared" si="19"/>
        <v>0.84419459511757833</v>
      </c>
      <c r="I216" s="79" t="str">
        <f t="shared" si="17"/>
        <v>C</v>
      </c>
      <c r="J216" s="79"/>
      <c r="K216" s="48">
        <f t="shared" si="18"/>
        <v>0</v>
      </c>
    </row>
    <row r="217" spans="1:11" x14ac:dyDescent="0.3">
      <c r="A217" s="62" t="s">
        <v>1361</v>
      </c>
      <c r="B217" s="60" t="s">
        <v>2326</v>
      </c>
      <c r="C217" s="60" t="s">
        <v>2316</v>
      </c>
      <c r="D217" s="43">
        <v>142</v>
      </c>
      <c r="E217" s="15">
        <v>33.090000000000003</v>
      </c>
      <c r="F217" s="15">
        <f t="shared" si="15"/>
        <v>4698.7800000000007</v>
      </c>
      <c r="G217" s="79">
        <f t="shared" si="16"/>
        <v>8.4753050982131774E-4</v>
      </c>
      <c r="H217" s="80">
        <f t="shared" si="19"/>
        <v>0.84504212562739967</v>
      </c>
      <c r="I217" s="79" t="str">
        <f t="shared" si="17"/>
        <v>C</v>
      </c>
      <c r="J217" s="79"/>
      <c r="K217" s="48">
        <f t="shared" si="18"/>
        <v>0</v>
      </c>
    </row>
    <row r="218" spans="1:11" x14ac:dyDescent="0.3">
      <c r="A218" s="59" t="s">
        <v>1609</v>
      </c>
      <c r="B218" s="60" t="s">
        <v>2332</v>
      </c>
      <c r="C218" s="60" t="s">
        <v>2316</v>
      </c>
      <c r="D218" s="43">
        <v>100</v>
      </c>
      <c r="E218" s="15">
        <v>46.91</v>
      </c>
      <c r="F218" s="15">
        <f t="shared" si="15"/>
        <v>4691</v>
      </c>
      <c r="G218" s="79">
        <f t="shared" si="16"/>
        <v>8.4612721207883768E-4</v>
      </c>
      <c r="H218" s="80">
        <f t="shared" si="19"/>
        <v>0.84588825283947855</v>
      </c>
      <c r="I218" s="79" t="str">
        <f t="shared" si="17"/>
        <v>C</v>
      </c>
      <c r="J218" s="79"/>
      <c r="K218" s="48">
        <f t="shared" si="18"/>
        <v>0</v>
      </c>
    </row>
    <row r="219" spans="1:11" x14ac:dyDescent="0.3">
      <c r="A219" s="59" t="s">
        <v>2289</v>
      </c>
      <c r="B219" s="60" t="s">
        <v>2319</v>
      </c>
      <c r="C219" s="60" t="s">
        <v>2316</v>
      </c>
      <c r="D219" s="43">
        <v>11</v>
      </c>
      <c r="E219" s="15">
        <v>425.38</v>
      </c>
      <c r="F219" s="15">
        <f t="shared" si="15"/>
        <v>4679.18</v>
      </c>
      <c r="G219" s="79">
        <f t="shared" si="16"/>
        <v>8.4399520959604684E-4</v>
      </c>
      <c r="H219" s="80">
        <f t="shared" si="19"/>
        <v>0.84673224804907454</v>
      </c>
      <c r="I219" s="79" t="str">
        <f t="shared" si="17"/>
        <v>C</v>
      </c>
      <c r="J219" s="79"/>
      <c r="K219" s="48">
        <f t="shared" si="18"/>
        <v>0</v>
      </c>
    </row>
    <row r="220" spans="1:11" x14ac:dyDescent="0.3">
      <c r="A220" s="59" t="s">
        <v>1708</v>
      </c>
      <c r="B220" s="60" t="s">
        <v>2326</v>
      </c>
      <c r="C220" s="60" t="s">
        <v>2316</v>
      </c>
      <c r="D220" s="43">
        <v>40</v>
      </c>
      <c r="E220" s="15">
        <v>116.66</v>
      </c>
      <c r="F220" s="15">
        <f t="shared" si="15"/>
        <v>4666.3999999999996</v>
      </c>
      <c r="G220" s="79">
        <f t="shared" si="16"/>
        <v>8.4169004955120187E-4</v>
      </c>
      <c r="H220" s="80">
        <f t="shared" si="19"/>
        <v>0.84757393809862569</v>
      </c>
      <c r="I220" s="79" t="str">
        <f t="shared" si="17"/>
        <v>C</v>
      </c>
      <c r="J220" s="79"/>
      <c r="K220" s="48">
        <f t="shared" si="18"/>
        <v>0</v>
      </c>
    </row>
    <row r="221" spans="1:11" x14ac:dyDescent="0.3">
      <c r="A221" s="59" t="s">
        <v>2063</v>
      </c>
      <c r="B221" s="60" t="s">
        <v>2319</v>
      </c>
      <c r="C221" s="60" t="s">
        <v>2316</v>
      </c>
      <c r="D221" s="43">
        <v>15</v>
      </c>
      <c r="E221" s="15">
        <v>309.49</v>
      </c>
      <c r="F221" s="15">
        <f t="shared" si="15"/>
        <v>4642.3500000000004</v>
      </c>
      <c r="G221" s="79">
        <f t="shared" si="16"/>
        <v>8.3735209187682633E-4</v>
      </c>
      <c r="H221" s="80">
        <f t="shared" si="19"/>
        <v>0.84841129019050254</v>
      </c>
      <c r="I221" s="79" t="str">
        <f t="shared" si="17"/>
        <v>C</v>
      </c>
      <c r="J221" s="79"/>
      <c r="K221" s="48">
        <f t="shared" si="18"/>
        <v>0</v>
      </c>
    </row>
    <row r="222" spans="1:11" x14ac:dyDescent="0.3">
      <c r="A222" s="59" t="s">
        <v>1896</v>
      </c>
      <c r="B222" s="60" t="s">
        <v>2319</v>
      </c>
      <c r="C222" s="60" t="s">
        <v>2318</v>
      </c>
      <c r="D222" s="43">
        <v>21</v>
      </c>
      <c r="E222" s="15">
        <v>218.19</v>
      </c>
      <c r="F222" s="15">
        <f t="shared" si="15"/>
        <v>4581.99</v>
      </c>
      <c r="G222" s="79">
        <f t="shared" si="16"/>
        <v>8.2646481016267605E-4</v>
      </c>
      <c r="H222" s="80">
        <f t="shared" si="19"/>
        <v>0.84923775500066523</v>
      </c>
      <c r="I222" s="79" t="str">
        <f t="shared" si="17"/>
        <v>C</v>
      </c>
      <c r="J222" s="79"/>
      <c r="K222" s="48">
        <f t="shared" si="18"/>
        <v>0</v>
      </c>
    </row>
    <row r="223" spans="1:11" x14ac:dyDescent="0.3">
      <c r="A223" s="59" t="s">
        <v>1618</v>
      </c>
      <c r="B223" s="60" t="s">
        <v>2332</v>
      </c>
      <c r="C223" s="60" t="s">
        <v>2316</v>
      </c>
      <c r="D223" s="43">
        <v>55</v>
      </c>
      <c r="E223" s="15">
        <v>82.92</v>
      </c>
      <c r="F223" s="15">
        <f t="shared" si="15"/>
        <v>4560.6000000000004</v>
      </c>
      <c r="G223" s="79">
        <f t="shared" si="16"/>
        <v>8.2260664323315872E-4</v>
      </c>
      <c r="H223" s="80">
        <f t="shared" si="19"/>
        <v>0.85006036164389842</v>
      </c>
      <c r="I223" s="79" t="str">
        <f t="shared" si="17"/>
        <v>C</v>
      </c>
      <c r="J223" s="79"/>
      <c r="K223" s="48">
        <f t="shared" si="18"/>
        <v>0</v>
      </c>
    </row>
    <row r="224" spans="1:11" x14ac:dyDescent="0.3">
      <c r="A224" s="59" t="s">
        <v>1774</v>
      </c>
      <c r="B224" s="60" t="s">
        <v>2319</v>
      </c>
      <c r="C224" s="60" t="s">
        <v>2316</v>
      </c>
      <c r="D224" s="43">
        <v>2</v>
      </c>
      <c r="E224" s="15">
        <v>2272.88</v>
      </c>
      <c r="F224" s="15">
        <f t="shared" si="15"/>
        <v>4545.76</v>
      </c>
      <c r="G224" s="79">
        <f t="shared" si="16"/>
        <v>8.1992991591973931E-4</v>
      </c>
      <c r="H224" s="80">
        <f t="shared" si="19"/>
        <v>0.85088029155981815</v>
      </c>
      <c r="I224" s="79" t="str">
        <f t="shared" si="17"/>
        <v>C</v>
      </c>
      <c r="J224" s="79"/>
      <c r="K224" s="48">
        <f t="shared" si="18"/>
        <v>0</v>
      </c>
    </row>
    <row r="225" spans="1:11" x14ac:dyDescent="0.3">
      <c r="A225" s="61" t="s">
        <v>1833</v>
      </c>
      <c r="B225" s="60" t="s">
        <v>2319</v>
      </c>
      <c r="C225" s="60" t="s">
        <v>2318</v>
      </c>
      <c r="D225" s="43">
        <v>28</v>
      </c>
      <c r="E225" s="15">
        <v>160</v>
      </c>
      <c r="F225" s="15">
        <f t="shared" si="15"/>
        <v>4480</v>
      </c>
      <c r="G225" s="79">
        <f t="shared" si="16"/>
        <v>8.0806862291903493E-4</v>
      </c>
      <c r="H225" s="80">
        <f t="shared" si="19"/>
        <v>0.85168836018273719</v>
      </c>
      <c r="I225" s="79" t="str">
        <f t="shared" si="17"/>
        <v>C</v>
      </c>
      <c r="J225" s="79"/>
      <c r="K225" s="48">
        <f t="shared" si="18"/>
        <v>0</v>
      </c>
    </row>
    <row r="226" spans="1:11" x14ac:dyDescent="0.3">
      <c r="A226" s="59" t="s">
        <v>2109</v>
      </c>
      <c r="B226" s="60" t="s">
        <v>2345</v>
      </c>
      <c r="C226" s="60" t="s">
        <v>2318</v>
      </c>
      <c r="D226" s="43">
        <v>25</v>
      </c>
      <c r="E226" s="15">
        <v>176.62</v>
      </c>
      <c r="F226" s="15">
        <f t="shared" si="15"/>
        <v>4415.5</v>
      </c>
      <c r="G226" s="79">
        <f t="shared" si="16"/>
        <v>7.9643459921852652E-4</v>
      </c>
      <c r="H226" s="80">
        <f t="shared" si="19"/>
        <v>0.85248479478195571</v>
      </c>
      <c r="I226" s="79" t="str">
        <f t="shared" si="17"/>
        <v>C</v>
      </c>
      <c r="J226" s="79"/>
      <c r="K226" s="48">
        <f t="shared" si="18"/>
        <v>0</v>
      </c>
    </row>
    <row r="227" spans="1:11" x14ac:dyDescent="0.3">
      <c r="A227" s="59" t="s">
        <v>1405</v>
      </c>
      <c r="B227" s="60" t="s">
        <v>2347</v>
      </c>
      <c r="C227" s="60" t="s">
        <v>2316</v>
      </c>
      <c r="D227" s="43">
        <v>349</v>
      </c>
      <c r="E227" s="15">
        <v>12.58</v>
      </c>
      <c r="F227" s="15">
        <f t="shared" si="15"/>
        <v>4390.42</v>
      </c>
      <c r="G227" s="79">
        <f t="shared" si="16"/>
        <v>7.9191085790986365E-4</v>
      </c>
      <c r="H227" s="80">
        <f t="shared" si="19"/>
        <v>0.85327670563986557</v>
      </c>
      <c r="I227" s="79" t="str">
        <f t="shared" si="17"/>
        <v>C</v>
      </c>
      <c r="J227" s="79"/>
      <c r="K227" s="48">
        <f t="shared" si="18"/>
        <v>0</v>
      </c>
    </row>
    <row r="228" spans="1:11" x14ac:dyDescent="0.3">
      <c r="A228" s="59" t="s">
        <v>1724</v>
      </c>
      <c r="B228" s="60" t="s">
        <v>2351</v>
      </c>
      <c r="C228" s="60" t="s">
        <v>2316</v>
      </c>
      <c r="D228" s="43">
        <v>1690</v>
      </c>
      <c r="E228" s="15">
        <v>2.58</v>
      </c>
      <c r="F228" s="15">
        <f t="shared" si="15"/>
        <v>4360.2</v>
      </c>
      <c r="G228" s="79">
        <f t="shared" si="16"/>
        <v>7.8646000215436957E-4</v>
      </c>
      <c r="H228" s="80">
        <f t="shared" si="19"/>
        <v>0.85406316564201989</v>
      </c>
      <c r="I228" s="79" t="str">
        <f t="shared" si="17"/>
        <v>C</v>
      </c>
      <c r="J228" s="79"/>
      <c r="K228" s="48">
        <f t="shared" si="18"/>
        <v>0</v>
      </c>
    </row>
    <row r="229" spans="1:11" x14ac:dyDescent="0.3">
      <c r="A229" s="61" t="s">
        <v>2247</v>
      </c>
      <c r="B229" s="60" t="s">
        <v>2328</v>
      </c>
      <c r="C229" s="60" t="s">
        <v>2318</v>
      </c>
      <c r="D229" s="43">
        <v>29</v>
      </c>
      <c r="E229" s="15">
        <v>150.33000000000001</v>
      </c>
      <c r="F229" s="15">
        <f t="shared" si="15"/>
        <v>4359.5700000000006</v>
      </c>
      <c r="G229" s="79">
        <f t="shared" si="16"/>
        <v>7.8634636750427175E-4</v>
      </c>
      <c r="H229" s="80">
        <f t="shared" si="19"/>
        <v>0.85484951200952419</v>
      </c>
      <c r="I229" s="79" t="str">
        <f t="shared" si="17"/>
        <v>C</v>
      </c>
      <c r="J229" s="79"/>
      <c r="K229" s="48">
        <f t="shared" si="18"/>
        <v>0</v>
      </c>
    </row>
    <row r="230" spans="1:11" x14ac:dyDescent="0.3">
      <c r="A230" s="59" t="s">
        <v>1306</v>
      </c>
      <c r="B230" s="60" t="s">
        <v>2329</v>
      </c>
      <c r="C230" s="60" t="s">
        <v>2316</v>
      </c>
      <c r="D230" s="43">
        <v>2</v>
      </c>
      <c r="E230" s="15">
        <v>2168.92</v>
      </c>
      <c r="F230" s="15">
        <f t="shared" si="15"/>
        <v>4337.84</v>
      </c>
      <c r="G230" s="79">
        <f t="shared" si="16"/>
        <v>7.8242687393819343E-4</v>
      </c>
      <c r="H230" s="80">
        <f t="shared" si="19"/>
        <v>0.85563193888346234</v>
      </c>
      <c r="I230" s="79" t="str">
        <f t="shared" si="17"/>
        <v>C</v>
      </c>
      <c r="J230" s="79"/>
      <c r="K230" s="48">
        <f t="shared" si="18"/>
        <v>0</v>
      </c>
    </row>
    <row r="231" spans="1:11" x14ac:dyDescent="0.3">
      <c r="A231" s="61" t="s">
        <v>1816</v>
      </c>
      <c r="B231" s="60" t="s">
        <v>2319</v>
      </c>
      <c r="C231" s="60" t="s">
        <v>2316</v>
      </c>
      <c r="D231" s="43">
        <v>21</v>
      </c>
      <c r="E231" s="15">
        <v>206.32</v>
      </c>
      <c r="F231" s="15">
        <f t="shared" si="15"/>
        <v>4332.72</v>
      </c>
      <c r="G231" s="79">
        <f t="shared" si="16"/>
        <v>7.8150336694057169E-4</v>
      </c>
      <c r="H231" s="80">
        <f t="shared" si="19"/>
        <v>0.85641344225040295</v>
      </c>
      <c r="I231" s="79" t="str">
        <f t="shared" si="17"/>
        <v>C</v>
      </c>
      <c r="J231" s="79"/>
      <c r="K231" s="48">
        <f t="shared" si="18"/>
        <v>0</v>
      </c>
    </row>
    <row r="232" spans="1:11" x14ac:dyDescent="0.3">
      <c r="A232" s="59" t="s">
        <v>1513</v>
      </c>
      <c r="B232" s="60" t="s">
        <v>2330</v>
      </c>
      <c r="C232" s="60" t="s">
        <v>2316</v>
      </c>
      <c r="D232" s="43">
        <v>8</v>
      </c>
      <c r="E232" s="15">
        <v>539.02</v>
      </c>
      <c r="F232" s="15">
        <f t="shared" si="15"/>
        <v>4312.16</v>
      </c>
      <c r="G232" s="79">
        <f t="shared" si="16"/>
        <v>7.7779490915324677E-4</v>
      </c>
      <c r="H232" s="80">
        <f t="shared" si="19"/>
        <v>0.85719123715955614</v>
      </c>
      <c r="I232" s="79" t="str">
        <f t="shared" si="17"/>
        <v>C</v>
      </c>
      <c r="J232" s="79"/>
      <c r="K232" s="48">
        <f t="shared" si="18"/>
        <v>0</v>
      </c>
    </row>
    <row r="233" spans="1:11" x14ac:dyDescent="0.3">
      <c r="A233" s="59" t="s">
        <v>1979</v>
      </c>
      <c r="B233" s="60" t="s">
        <v>2319</v>
      </c>
      <c r="C233" s="60" t="s">
        <v>2318</v>
      </c>
      <c r="D233" s="43">
        <v>5</v>
      </c>
      <c r="E233" s="15">
        <v>862.21</v>
      </c>
      <c r="F233" s="15">
        <f t="shared" si="15"/>
        <v>4311.05</v>
      </c>
      <c r="G233" s="79">
        <f t="shared" si="16"/>
        <v>7.7759469572212178E-4</v>
      </c>
      <c r="H233" s="80">
        <f t="shared" si="19"/>
        <v>0.85796883185527828</v>
      </c>
      <c r="I233" s="79" t="str">
        <f t="shared" si="17"/>
        <v>C</v>
      </c>
      <c r="J233" s="79"/>
      <c r="K233" s="48">
        <f t="shared" si="18"/>
        <v>0</v>
      </c>
    </row>
    <row r="234" spans="1:11" x14ac:dyDescent="0.3">
      <c r="A234" s="59" t="s">
        <v>1936</v>
      </c>
      <c r="B234" s="60" t="s">
        <v>2345</v>
      </c>
      <c r="C234" s="60" t="s">
        <v>2318</v>
      </c>
      <c r="D234" s="75">
        <v>19</v>
      </c>
      <c r="E234" s="76">
        <v>223.86</v>
      </c>
      <c r="F234" s="15">
        <f t="shared" si="15"/>
        <v>4253.34</v>
      </c>
      <c r="G234" s="79">
        <f t="shared" si="16"/>
        <v>7.6718540102822504E-4</v>
      </c>
      <c r="H234" s="80">
        <f t="shared" si="19"/>
        <v>0.85873601725630655</v>
      </c>
      <c r="I234" s="79" t="str">
        <f t="shared" si="17"/>
        <v>C</v>
      </c>
      <c r="J234" s="79"/>
      <c r="K234" s="48">
        <f t="shared" si="18"/>
        <v>0</v>
      </c>
    </row>
    <row r="235" spans="1:11" x14ac:dyDescent="0.3">
      <c r="A235" s="59" t="s">
        <v>1653</v>
      </c>
      <c r="B235" s="60" t="s">
        <v>2319</v>
      </c>
      <c r="C235" s="60" t="s">
        <v>2318</v>
      </c>
      <c r="D235" s="43">
        <v>5</v>
      </c>
      <c r="E235" s="15">
        <v>844.06</v>
      </c>
      <c r="F235" s="15">
        <f t="shared" si="15"/>
        <v>4220.2999999999993</v>
      </c>
      <c r="G235" s="79">
        <f t="shared" si="16"/>
        <v>7.6122589493419698E-4</v>
      </c>
      <c r="H235" s="80">
        <f t="shared" si="19"/>
        <v>0.85949724315124076</v>
      </c>
      <c r="I235" s="79" t="str">
        <f t="shared" si="17"/>
        <v>C</v>
      </c>
      <c r="J235" s="79"/>
      <c r="K235" s="48">
        <f t="shared" si="18"/>
        <v>0</v>
      </c>
    </row>
    <row r="236" spans="1:11" x14ac:dyDescent="0.3">
      <c r="A236" s="59" t="s">
        <v>1635</v>
      </c>
      <c r="B236" s="60" t="s">
        <v>2332</v>
      </c>
      <c r="C236" s="60" t="s">
        <v>2316</v>
      </c>
      <c r="D236" s="43">
        <v>80</v>
      </c>
      <c r="E236" s="15">
        <v>51.58</v>
      </c>
      <c r="F236" s="15">
        <f t="shared" si="15"/>
        <v>4126.3999999999996</v>
      </c>
      <c r="G236" s="79">
        <f t="shared" si="16"/>
        <v>7.4428892089578244E-4</v>
      </c>
      <c r="H236" s="80">
        <f t="shared" si="19"/>
        <v>0.86024153207213649</v>
      </c>
      <c r="I236" s="79" t="str">
        <f t="shared" si="17"/>
        <v>C</v>
      </c>
      <c r="J236" s="79"/>
      <c r="K236" s="48">
        <f t="shared" si="18"/>
        <v>0</v>
      </c>
    </row>
    <row r="237" spans="1:11" x14ac:dyDescent="0.3">
      <c r="A237" s="59" t="s">
        <v>1845</v>
      </c>
      <c r="B237" s="60" t="s">
        <v>2328</v>
      </c>
      <c r="C237" s="60" t="s">
        <v>2318</v>
      </c>
      <c r="D237" s="43">
        <v>1</v>
      </c>
      <c r="E237" s="15">
        <v>4095.37</v>
      </c>
      <c r="F237" s="15">
        <f t="shared" si="15"/>
        <v>4095.37</v>
      </c>
      <c r="G237" s="79">
        <f t="shared" si="16"/>
        <v>7.3869196344730531E-4</v>
      </c>
      <c r="H237" s="80">
        <f t="shared" si="19"/>
        <v>0.86098022403558383</v>
      </c>
      <c r="I237" s="79" t="str">
        <f t="shared" si="17"/>
        <v>C</v>
      </c>
      <c r="J237" s="79"/>
      <c r="K237" s="48">
        <f t="shared" si="18"/>
        <v>0</v>
      </c>
    </row>
    <row r="238" spans="1:11" x14ac:dyDescent="0.3">
      <c r="A238" s="61" t="s">
        <v>1308</v>
      </c>
      <c r="B238" s="60" t="s">
        <v>2319</v>
      </c>
      <c r="C238" s="60" t="s">
        <v>2316</v>
      </c>
      <c r="D238" s="43">
        <v>50</v>
      </c>
      <c r="E238" s="15">
        <v>81.739999999999995</v>
      </c>
      <c r="F238" s="15">
        <f t="shared" si="15"/>
        <v>4086.9999999999995</v>
      </c>
      <c r="G238" s="79">
        <f t="shared" si="16"/>
        <v>7.3718224595314627E-4</v>
      </c>
      <c r="H238" s="80">
        <f t="shared" si="19"/>
        <v>0.86171740628153692</v>
      </c>
      <c r="I238" s="79" t="str">
        <f t="shared" si="17"/>
        <v>C</v>
      </c>
      <c r="J238" s="79"/>
      <c r="K238" s="48">
        <f t="shared" si="18"/>
        <v>0</v>
      </c>
    </row>
    <row r="239" spans="1:11" x14ac:dyDescent="0.3">
      <c r="A239" s="59" t="s">
        <v>1660</v>
      </c>
      <c r="B239" s="60" t="s">
        <v>2319</v>
      </c>
      <c r="C239" s="60" t="s">
        <v>2318</v>
      </c>
      <c r="D239" s="43">
        <v>6</v>
      </c>
      <c r="E239" s="15">
        <v>667.62</v>
      </c>
      <c r="F239" s="15">
        <f t="shared" si="15"/>
        <v>4005.7200000000003</v>
      </c>
      <c r="G239" s="79">
        <f t="shared" si="16"/>
        <v>7.2252157236590104E-4</v>
      </c>
      <c r="H239" s="80">
        <f t="shared" si="19"/>
        <v>0.86243992785390278</v>
      </c>
      <c r="I239" s="79" t="str">
        <f t="shared" si="17"/>
        <v>C</v>
      </c>
      <c r="J239" s="79"/>
      <c r="K239" s="48">
        <f t="shared" si="18"/>
        <v>0</v>
      </c>
    </row>
    <row r="240" spans="1:11" x14ac:dyDescent="0.3">
      <c r="A240" s="59" t="s">
        <v>2036</v>
      </c>
      <c r="B240" s="60" t="s">
        <v>2328</v>
      </c>
      <c r="C240" s="60" t="s">
        <v>2318</v>
      </c>
      <c r="D240" s="43">
        <v>2</v>
      </c>
      <c r="E240" s="15">
        <v>1997.07</v>
      </c>
      <c r="F240" s="15">
        <f t="shared" si="15"/>
        <v>3994.14</v>
      </c>
      <c r="G240" s="79">
        <f t="shared" si="16"/>
        <v>7.2043285927362363E-4</v>
      </c>
      <c r="H240" s="80">
        <f t="shared" si="19"/>
        <v>0.86316036071317637</v>
      </c>
      <c r="I240" s="79" t="str">
        <f t="shared" si="17"/>
        <v>C</v>
      </c>
      <c r="J240" s="79"/>
      <c r="K240" s="48">
        <f t="shared" si="18"/>
        <v>0</v>
      </c>
    </row>
    <row r="241" spans="1:11" x14ac:dyDescent="0.3">
      <c r="A241" s="59" t="s">
        <v>1526</v>
      </c>
      <c r="B241" s="60" t="s">
        <v>2326</v>
      </c>
      <c r="C241" s="60" t="s">
        <v>2316</v>
      </c>
      <c r="D241" s="43">
        <v>40</v>
      </c>
      <c r="E241" s="15">
        <v>99.17</v>
      </c>
      <c r="F241" s="15">
        <f t="shared" si="15"/>
        <v>3966.8</v>
      </c>
      <c r="G241" s="79">
        <f t="shared" si="16"/>
        <v>7.1550147620429193E-4</v>
      </c>
      <c r="H241" s="80">
        <f t="shared" si="19"/>
        <v>0.86387586218938062</v>
      </c>
      <c r="I241" s="79" t="str">
        <f t="shared" si="17"/>
        <v>C</v>
      </c>
      <c r="J241" s="79"/>
      <c r="K241" s="48">
        <f t="shared" si="18"/>
        <v>0</v>
      </c>
    </row>
    <row r="242" spans="1:11" x14ac:dyDescent="0.3">
      <c r="A242" s="59" t="s">
        <v>2092</v>
      </c>
      <c r="B242" s="60" t="s">
        <v>2339</v>
      </c>
      <c r="C242" s="60" t="s">
        <v>2316</v>
      </c>
      <c r="D242" s="43">
        <v>14</v>
      </c>
      <c r="E242" s="15">
        <v>282.22000000000003</v>
      </c>
      <c r="F242" s="15">
        <f t="shared" si="15"/>
        <v>3951.0800000000004</v>
      </c>
      <c r="G242" s="79">
        <f t="shared" si="16"/>
        <v>7.1266602112565638E-4</v>
      </c>
      <c r="H242" s="80">
        <f t="shared" si="19"/>
        <v>0.86458852821050625</v>
      </c>
      <c r="I242" s="79" t="str">
        <f t="shared" si="17"/>
        <v>C</v>
      </c>
      <c r="J242" s="79"/>
      <c r="K242" s="48">
        <f t="shared" si="18"/>
        <v>0</v>
      </c>
    </row>
    <row r="243" spans="1:11" x14ac:dyDescent="0.3">
      <c r="A243" s="59" t="s">
        <v>1969</v>
      </c>
      <c r="B243" s="60" t="s">
        <v>2326</v>
      </c>
      <c r="C243" s="60" t="s">
        <v>2316</v>
      </c>
      <c r="D243" s="43">
        <v>30</v>
      </c>
      <c r="E243" s="15">
        <v>130.19999999999999</v>
      </c>
      <c r="F243" s="15">
        <f t="shared" si="15"/>
        <v>3905.9999999999995</v>
      </c>
      <c r="G243" s="79">
        <f t="shared" si="16"/>
        <v>7.0453483060753353E-4</v>
      </c>
      <c r="H243" s="80">
        <f t="shared" si="19"/>
        <v>0.86529306304111375</v>
      </c>
      <c r="I243" s="79" t="str">
        <f t="shared" si="17"/>
        <v>C</v>
      </c>
      <c r="J243" s="79"/>
      <c r="K243" s="48">
        <f t="shared" si="18"/>
        <v>0</v>
      </c>
    </row>
    <row r="244" spans="1:11" x14ac:dyDescent="0.3">
      <c r="A244" s="59" t="s">
        <v>1451</v>
      </c>
      <c r="B244" s="60" t="s">
        <v>2333</v>
      </c>
      <c r="C244" s="60" t="s">
        <v>2317</v>
      </c>
      <c r="D244" s="43">
        <v>11</v>
      </c>
      <c r="E244" s="15">
        <v>354.86</v>
      </c>
      <c r="F244" s="15">
        <f t="shared" si="15"/>
        <v>3903.46</v>
      </c>
      <c r="G244" s="79">
        <f t="shared" si="16"/>
        <v>7.0407668455793214E-4</v>
      </c>
      <c r="H244" s="80">
        <f t="shared" si="19"/>
        <v>0.86599713972567172</v>
      </c>
      <c r="I244" s="79" t="str">
        <f t="shared" si="17"/>
        <v>C</v>
      </c>
      <c r="J244" s="79"/>
      <c r="K244" s="48">
        <f t="shared" si="18"/>
        <v>0</v>
      </c>
    </row>
    <row r="245" spans="1:11" x14ac:dyDescent="0.3">
      <c r="A245" s="59" t="s">
        <v>1978</v>
      </c>
      <c r="B245" s="60" t="s">
        <v>2319</v>
      </c>
      <c r="C245" s="60" t="s">
        <v>2318</v>
      </c>
      <c r="D245" s="43">
        <v>1</v>
      </c>
      <c r="E245" s="15">
        <v>3879.3</v>
      </c>
      <c r="F245" s="15">
        <f t="shared" si="15"/>
        <v>3879.3</v>
      </c>
      <c r="G245" s="79">
        <f t="shared" si="16"/>
        <v>6.9971888591290456E-4</v>
      </c>
      <c r="H245" s="80">
        <f t="shared" si="19"/>
        <v>0.86669685861158463</v>
      </c>
      <c r="I245" s="79" t="str">
        <f t="shared" si="17"/>
        <v>C</v>
      </c>
      <c r="J245" s="79"/>
      <c r="K245" s="48">
        <f t="shared" si="18"/>
        <v>0</v>
      </c>
    </row>
    <row r="246" spans="1:11" x14ac:dyDescent="0.3">
      <c r="A246" s="59" t="s">
        <v>1381</v>
      </c>
      <c r="B246" s="60" t="s">
        <v>2326</v>
      </c>
      <c r="C246" s="60" t="s">
        <v>2316</v>
      </c>
      <c r="D246" s="43">
        <v>5</v>
      </c>
      <c r="E246" s="15">
        <v>774.64</v>
      </c>
      <c r="F246" s="15">
        <f t="shared" si="15"/>
        <v>3873.2</v>
      </c>
      <c r="G246" s="79">
        <f t="shared" si="16"/>
        <v>6.9861861390401912E-4</v>
      </c>
      <c r="H246" s="80">
        <f t="shared" si="19"/>
        <v>0.8673954772254886</v>
      </c>
      <c r="I246" s="79" t="str">
        <f t="shared" si="17"/>
        <v>C</v>
      </c>
      <c r="J246" s="79"/>
      <c r="K246" s="48">
        <f t="shared" si="18"/>
        <v>0</v>
      </c>
    </row>
    <row r="247" spans="1:11" x14ac:dyDescent="0.3">
      <c r="A247" s="59" t="s">
        <v>2041</v>
      </c>
      <c r="B247" s="60" t="s">
        <v>2328</v>
      </c>
      <c r="C247" s="60" t="s">
        <v>2318</v>
      </c>
      <c r="D247" s="43">
        <v>1</v>
      </c>
      <c r="E247" s="15">
        <v>3842.69</v>
      </c>
      <c r="F247" s="15">
        <f t="shared" si="15"/>
        <v>3842.69</v>
      </c>
      <c r="G247" s="79">
        <f t="shared" si="16"/>
        <v>6.9311545013498799E-4</v>
      </c>
      <c r="H247" s="80">
        <f t="shared" si="19"/>
        <v>0.86808859267562355</v>
      </c>
      <c r="I247" s="79" t="str">
        <f t="shared" si="17"/>
        <v>C</v>
      </c>
      <c r="J247" s="79"/>
      <c r="K247" s="48">
        <f t="shared" si="18"/>
        <v>0</v>
      </c>
    </row>
    <row r="248" spans="1:11" x14ac:dyDescent="0.3">
      <c r="A248" s="61" t="s">
        <v>2291</v>
      </c>
      <c r="B248" s="60" t="s">
        <v>2319</v>
      </c>
      <c r="C248" s="60" t="s">
        <v>2316</v>
      </c>
      <c r="D248" s="43">
        <v>55</v>
      </c>
      <c r="E248" s="15">
        <v>68.95</v>
      </c>
      <c r="F248" s="15">
        <f t="shared" si="15"/>
        <v>3792.25</v>
      </c>
      <c r="G248" s="79">
        <f t="shared" si="16"/>
        <v>6.8401746322872999E-4</v>
      </c>
      <c r="H248" s="80">
        <f t="shared" si="19"/>
        <v>0.86877261013885232</v>
      </c>
      <c r="I248" s="79" t="str">
        <f t="shared" si="17"/>
        <v>C</v>
      </c>
      <c r="J248" s="79"/>
      <c r="K248" s="48">
        <f t="shared" si="18"/>
        <v>0</v>
      </c>
    </row>
    <row r="249" spans="1:11" x14ac:dyDescent="0.3">
      <c r="A249" s="59" t="s">
        <v>1491</v>
      </c>
      <c r="B249" s="60" t="s">
        <v>2319</v>
      </c>
      <c r="C249" s="60" t="s">
        <v>2318</v>
      </c>
      <c r="D249" s="43">
        <v>22</v>
      </c>
      <c r="E249" s="15">
        <v>171.31</v>
      </c>
      <c r="F249" s="15">
        <f t="shared" si="15"/>
        <v>3768.82</v>
      </c>
      <c r="G249" s="79">
        <f t="shared" si="16"/>
        <v>6.7979133647984758E-4</v>
      </c>
      <c r="H249" s="80">
        <f t="shared" si="19"/>
        <v>0.8694524014753322</v>
      </c>
      <c r="I249" s="79" t="str">
        <f t="shared" si="17"/>
        <v>C</v>
      </c>
      <c r="J249" s="79"/>
      <c r="K249" s="48">
        <f t="shared" si="18"/>
        <v>0</v>
      </c>
    </row>
    <row r="250" spans="1:11" x14ac:dyDescent="0.3">
      <c r="A250" s="59" t="s">
        <v>1600</v>
      </c>
      <c r="B250" s="60" t="s">
        <v>2319</v>
      </c>
      <c r="C250" s="60" t="s">
        <v>2316</v>
      </c>
      <c r="D250" s="43">
        <v>536</v>
      </c>
      <c r="E250" s="15">
        <v>6.99</v>
      </c>
      <c r="F250" s="15">
        <f t="shared" si="15"/>
        <v>3746.6400000000003</v>
      </c>
      <c r="G250" s="79">
        <f t="shared" si="16"/>
        <v>6.7579067530655656E-4</v>
      </c>
      <c r="H250" s="80">
        <f t="shared" si="19"/>
        <v>0.87012819215063875</v>
      </c>
      <c r="I250" s="79" t="str">
        <f t="shared" si="17"/>
        <v>C</v>
      </c>
      <c r="J250" s="79"/>
      <c r="K250" s="48">
        <f t="shared" si="18"/>
        <v>0</v>
      </c>
    </row>
    <row r="251" spans="1:11" x14ac:dyDescent="0.3">
      <c r="A251" s="59" t="s">
        <v>1641</v>
      </c>
      <c r="B251" s="60" t="s">
        <v>2319</v>
      </c>
      <c r="C251" s="60" t="s">
        <v>2318</v>
      </c>
      <c r="D251" s="43">
        <v>3</v>
      </c>
      <c r="E251" s="15">
        <v>1246.51</v>
      </c>
      <c r="F251" s="15">
        <f t="shared" si="15"/>
        <v>3739.5299999999997</v>
      </c>
      <c r="G251" s="79">
        <f t="shared" si="16"/>
        <v>6.7450822711259337E-4</v>
      </c>
      <c r="H251" s="80">
        <f t="shared" si="19"/>
        <v>0.87080270037775132</v>
      </c>
      <c r="I251" s="79" t="str">
        <f t="shared" si="17"/>
        <v>C</v>
      </c>
      <c r="J251" s="79"/>
      <c r="K251" s="48">
        <f t="shared" si="18"/>
        <v>0</v>
      </c>
    </row>
    <row r="252" spans="1:11" x14ac:dyDescent="0.3">
      <c r="A252" s="61" t="s">
        <v>1867</v>
      </c>
      <c r="B252" s="60" t="s">
        <v>2319</v>
      </c>
      <c r="C252" s="60" t="s">
        <v>2318</v>
      </c>
      <c r="D252" s="43">
        <v>5</v>
      </c>
      <c r="E252" s="15">
        <v>743.52</v>
      </c>
      <c r="F252" s="15">
        <f t="shared" si="15"/>
        <v>3717.6</v>
      </c>
      <c r="G252" s="79">
        <f t="shared" si="16"/>
        <v>6.7055265905442056E-4</v>
      </c>
      <c r="H252" s="80">
        <f t="shared" si="19"/>
        <v>0.87147325303680578</v>
      </c>
      <c r="I252" s="79" t="str">
        <f t="shared" si="17"/>
        <v>C</v>
      </c>
      <c r="J252" s="79"/>
      <c r="K252" s="48">
        <f t="shared" si="18"/>
        <v>0</v>
      </c>
    </row>
    <row r="253" spans="1:11" x14ac:dyDescent="0.3">
      <c r="A253" s="59" t="s">
        <v>1803</v>
      </c>
      <c r="B253" s="60" t="s">
        <v>2324</v>
      </c>
      <c r="C253" s="60" t="s">
        <v>2318</v>
      </c>
      <c r="D253" s="43">
        <v>3</v>
      </c>
      <c r="E253" s="15">
        <v>1227.6099999999999</v>
      </c>
      <c r="F253" s="15">
        <f t="shared" si="15"/>
        <v>3682.83</v>
      </c>
      <c r="G253" s="79">
        <f t="shared" si="16"/>
        <v>6.6428110860377438E-4</v>
      </c>
      <c r="H253" s="80">
        <f t="shared" si="19"/>
        <v>0.87213753414540951</v>
      </c>
      <c r="I253" s="79" t="str">
        <f t="shared" si="17"/>
        <v>C</v>
      </c>
      <c r="J253" s="79"/>
      <c r="K253" s="48">
        <f t="shared" si="18"/>
        <v>0</v>
      </c>
    </row>
    <row r="254" spans="1:11" x14ac:dyDescent="0.3">
      <c r="A254" s="59" t="s">
        <v>1519</v>
      </c>
      <c r="B254" s="60" t="s">
        <v>2329</v>
      </c>
      <c r="C254" s="60" t="s">
        <v>2316</v>
      </c>
      <c r="D254" s="43">
        <v>13</v>
      </c>
      <c r="E254" s="15">
        <v>281.5</v>
      </c>
      <c r="F254" s="15">
        <f t="shared" si="15"/>
        <v>3659.5</v>
      </c>
      <c r="G254" s="79">
        <f t="shared" si="16"/>
        <v>6.6007301910093932E-4</v>
      </c>
      <c r="H254" s="80">
        <f t="shared" si="19"/>
        <v>0.87279760716451049</v>
      </c>
      <c r="I254" s="79" t="str">
        <f t="shared" si="17"/>
        <v>C</v>
      </c>
      <c r="J254" s="79"/>
      <c r="K254" s="48">
        <f t="shared" si="18"/>
        <v>0</v>
      </c>
    </row>
    <row r="255" spans="1:11" x14ac:dyDescent="0.3">
      <c r="A255" s="61" t="s">
        <v>2305</v>
      </c>
      <c r="B255" s="60" t="s">
        <v>2319</v>
      </c>
      <c r="C255" s="60" t="s">
        <v>2316</v>
      </c>
      <c r="D255" s="43">
        <v>5</v>
      </c>
      <c r="E255" s="15">
        <v>724.14</v>
      </c>
      <c r="F255" s="15">
        <f t="shared" si="15"/>
        <v>3620.7</v>
      </c>
      <c r="G255" s="79">
        <f t="shared" si="16"/>
        <v>6.5307456763458692E-4</v>
      </c>
      <c r="H255" s="80">
        <f t="shared" si="19"/>
        <v>0.87345068173214513</v>
      </c>
      <c r="I255" s="79" t="str">
        <f t="shared" si="17"/>
        <v>C</v>
      </c>
      <c r="J255" s="79"/>
      <c r="K255" s="48">
        <f t="shared" si="18"/>
        <v>0</v>
      </c>
    </row>
    <row r="256" spans="1:11" x14ac:dyDescent="0.3">
      <c r="A256" s="59" t="s">
        <v>2067</v>
      </c>
      <c r="B256" s="60" t="s">
        <v>2319</v>
      </c>
      <c r="C256" s="60" t="s">
        <v>2318</v>
      </c>
      <c r="D256" s="43">
        <v>10</v>
      </c>
      <c r="E256" s="15">
        <v>360.88</v>
      </c>
      <c r="F256" s="15">
        <f t="shared" si="15"/>
        <v>3608.8</v>
      </c>
      <c r="G256" s="79">
        <f t="shared" si="16"/>
        <v>6.5092813535495831E-4</v>
      </c>
      <c r="H256" s="80">
        <f t="shared" si="19"/>
        <v>0.87410160986750007</v>
      </c>
      <c r="I256" s="79" t="str">
        <f t="shared" si="17"/>
        <v>C</v>
      </c>
      <c r="J256" s="79"/>
      <c r="K256" s="48">
        <f t="shared" si="18"/>
        <v>0</v>
      </c>
    </row>
    <row r="257" spans="1:11" x14ac:dyDescent="0.3">
      <c r="A257" s="59" t="s">
        <v>1754</v>
      </c>
      <c r="B257" s="60" t="s">
        <v>2347</v>
      </c>
      <c r="C257" s="60" t="s">
        <v>2316</v>
      </c>
      <c r="D257" s="43">
        <v>663</v>
      </c>
      <c r="E257" s="15">
        <v>5.43</v>
      </c>
      <c r="F257" s="15">
        <f t="shared" si="15"/>
        <v>3600.0899999999997</v>
      </c>
      <c r="G257" s="79">
        <f t="shared" si="16"/>
        <v>6.4935709122423838E-4</v>
      </c>
      <c r="H257" s="80">
        <f t="shared" si="19"/>
        <v>0.87475096695872434</v>
      </c>
      <c r="I257" s="79" t="str">
        <f t="shared" si="17"/>
        <v>C</v>
      </c>
      <c r="J257" s="79"/>
      <c r="K257" s="48">
        <f t="shared" si="18"/>
        <v>0</v>
      </c>
    </row>
    <row r="258" spans="1:11" x14ac:dyDescent="0.3">
      <c r="A258" s="59" t="s">
        <v>2210</v>
      </c>
      <c r="B258" s="60" t="s">
        <v>2345</v>
      </c>
      <c r="C258" s="60" t="s">
        <v>2318</v>
      </c>
      <c r="D258" s="43">
        <v>10</v>
      </c>
      <c r="E258" s="15">
        <v>359.9</v>
      </c>
      <c r="F258" s="15">
        <f t="shared" ref="F258:F321" si="20">D258*E258</f>
        <v>3599</v>
      </c>
      <c r="G258" s="79">
        <f t="shared" si="16"/>
        <v>6.4916048524232286E-4</v>
      </c>
      <c r="H258" s="80">
        <f t="shared" si="19"/>
        <v>0.87540012744396667</v>
      </c>
      <c r="I258" s="79" t="str">
        <f t="shared" si="17"/>
        <v>C</v>
      </c>
      <c r="J258" s="79"/>
      <c r="K258" s="48">
        <f t="shared" si="18"/>
        <v>0</v>
      </c>
    </row>
    <row r="259" spans="1:11" x14ac:dyDescent="0.3">
      <c r="A259" s="59" t="s">
        <v>1701</v>
      </c>
      <c r="B259" s="60" t="s">
        <v>2350</v>
      </c>
      <c r="C259" s="60" t="s">
        <v>2317</v>
      </c>
      <c r="D259" s="43">
        <v>2</v>
      </c>
      <c r="E259" s="15">
        <v>1798.05</v>
      </c>
      <c r="F259" s="15">
        <f t="shared" si="20"/>
        <v>3596.1</v>
      </c>
      <c r="G259" s="79">
        <f t="shared" ref="G259:G322" si="21">F259/$R$2</f>
        <v>6.4863740510695122E-4</v>
      </c>
      <c r="H259" s="80">
        <f t="shared" si="19"/>
        <v>0.87604876484907357</v>
      </c>
      <c r="I259" s="79" t="str">
        <f t="shared" ref="I259:I322" si="22">IF(H259&lt;=$O$2,$N$2,IF(H259&lt;=$O$3,$N$3,$N$4))</f>
        <v>C</v>
      </c>
      <c r="J259" s="79"/>
      <c r="K259" s="48">
        <f t="shared" ref="K259:K322" si="23">IFERROR(L259,"")</f>
        <v>0</v>
      </c>
    </row>
    <row r="260" spans="1:11" x14ac:dyDescent="0.3">
      <c r="A260" s="59" t="s">
        <v>2073</v>
      </c>
      <c r="B260" s="60" t="s">
        <v>2329</v>
      </c>
      <c r="C260" s="60" t="s">
        <v>2316</v>
      </c>
      <c r="D260" s="43">
        <v>8</v>
      </c>
      <c r="E260" s="15">
        <v>447.73</v>
      </c>
      <c r="F260" s="15">
        <f t="shared" si="20"/>
        <v>3581.84</v>
      </c>
      <c r="G260" s="79">
        <f t="shared" si="21"/>
        <v>6.4606529382060633E-4</v>
      </c>
      <c r="H260" s="80">
        <f t="shared" ref="H260:H323" si="24">G260+H259</f>
        <v>0.87669483014289418</v>
      </c>
      <c r="I260" s="79" t="str">
        <f t="shared" si="22"/>
        <v>C</v>
      </c>
      <c r="J260" s="79"/>
      <c r="K260" s="48">
        <f t="shared" si="23"/>
        <v>0</v>
      </c>
    </row>
    <row r="261" spans="1:11" x14ac:dyDescent="0.3">
      <c r="A261" s="59" t="s">
        <v>2071</v>
      </c>
      <c r="B261" s="60" t="s">
        <v>2319</v>
      </c>
      <c r="C261" s="60" t="s">
        <v>2318</v>
      </c>
      <c r="D261" s="43">
        <v>4</v>
      </c>
      <c r="E261" s="15">
        <v>893.34</v>
      </c>
      <c r="F261" s="15">
        <f t="shared" si="20"/>
        <v>3573.36</v>
      </c>
      <c r="G261" s="79">
        <f t="shared" si="21"/>
        <v>6.4453573535579525E-4</v>
      </c>
      <c r="H261" s="80">
        <f t="shared" si="24"/>
        <v>0.87733936587825001</v>
      </c>
      <c r="I261" s="79" t="str">
        <f t="shared" si="22"/>
        <v>C</v>
      </c>
      <c r="J261" s="79"/>
      <c r="K261" s="48">
        <f t="shared" si="23"/>
        <v>0</v>
      </c>
    </row>
    <row r="262" spans="1:11" x14ac:dyDescent="0.3">
      <c r="A262" s="59" t="s">
        <v>2281</v>
      </c>
      <c r="B262" s="60" t="s">
        <v>2320</v>
      </c>
      <c r="C262" s="60" t="s">
        <v>2317</v>
      </c>
      <c r="D262" s="43">
        <v>2</v>
      </c>
      <c r="E262" s="15">
        <v>1760.13</v>
      </c>
      <c r="F262" s="15">
        <f t="shared" si="20"/>
        <v>3520.26</v>
      </c>
      <c r="G262" s="79">
        <f t="shared" si="21"/>
        <v>6.3495795770467903E-4</v>
      </c>
      <c r="H262" s="80">
        <f t="shared" si="24"/>
        <v>0.87797432383595464</v>
      </c>
      <c r="I262" s="79" t="str">
        <f t="shared" si="22"/>
        <v>C</v>
      </c>
      <c r="J262" s="79"/>
      <c r="K262" s="48">
        <f t="shared" si="23"/>
        <v>0</v>
      </c>
    </row>
    <row r="263" spans="1:11" x14ac:dyDescent="0.3">
      <c r="A263" s="59" t="s">
        <v>1434</v>
      </c>
      <c r="B263" s="60" t="s">
        <v>2326</v>
      </c>
      <c r="C263" s="60" t="s">
        <v>2316</v>
      </c>
      <c r="D263" s="43">
        <v>6</v>
      </c>
      <c r="E263" s="15">
        <v>583.03</v>
      </c>
      <c r="F263" s="15">
        <f t="shared" si="20"/>
        <v>3498.18</v>
      </c>
      <c r="G263" s="79">
        <f t="shared" si="21"/>
        <v>6.3097533377743514E-4</v>
      </c>
      <c r="H263" s="80">
        <f t="shared" si="24"/>
        <v>0.87860529916973207</v>
      </c>
      <c r="I263" s="79" t="str">
        <f t="shared" si="22"/>
        <v>C</v>
      </c>
      <c r="J263" s="79"/>
      <c r="K263" s="48">
        <f t="shared" si="23"/>
        <v>0</v>
      </c>
    </row>
    <row r="264" spans="1:11" x14ac:dyDescent="0.3">
      <c r="A264" s="61" t="s">
        <v>2079</v>
      </c>
      <c r="B264" s="60" t="s">
        <v>2319</v>
      </c>
      <c r="C264" s="60" t="s">
        <v>2316</v>
      </c>
      <c r="D264" s="43">
        <v>72</v>
      </c>
      <c r="E264" s="15">
        <v>48.52</v>
      </c>
      <c r="F264" s="15">
        <f t="shared" si="20"/>
        <v>3493.44</v>
      </c>
      <c r="G264" s="79">
        <f t="shared" si="21"/>
        <v>6.3012036831479312E-4</v>
      </c>
      <c r="H264" s="80">
        <f t="shared" si="24"/>
        <v>0.87923541953804685</v>
      </c>
      <c r="I264" s="79" t="str">
        <f t="shared" si="22"/>
        <v>C</v>
      </c>
      <c r="J264" s="79"/>
      <c r="K264" s="48">
        <f t="shared" si="23"/>
        <v>0</v>
      </c>
    </row>
    <row r="265" spans="1:11" x14ac:dyDescent="0.3">
      <c r="A265" s="59" t="s">
        <v>1844</v>
      </c>
      <c r="B265" s="60" t="s">
        <v>2328</v>
      </c>
      <c r="C265" s="60" t="s">
        <v>2318</v>
      </c>
      <c r="D265" s="43">
        <v>1</v>
      </c>
      <c r="E265" s="15">
        <v>3418.22</v>
      </c>
      <c r="F265" s="15">
        <f t="shared" si="20"/>
        <v>3418.22</v>
      </c>
      <c r="G265" s="79">
        <f t="shared" si="21"/>
        <v>6.1655275183801418E-4</v>
      </c>
      <c r="H265" s="80">
        <f t="shared" si="24"/>
        <v>0.87985197228988488</v>
      </c>
      <c r="I265" s="79" t="str">
        <f t="shared" si="22"/>
        <v>C</v>
      </c>
      <c r="J265" s="79"/>
      <c r="K265" s="48">
        <f t="shared" si="23"/>
        <v>0</v>
      </c>
    </row>
    <row r="266" spans="1:11" x14ac:dyDescent="0.3">
      <c r="A266" s="59" t="s">
        <v>1772</v>
      </c>
      <c r="B266" s="60" t="s">
        <v>2319</v>
      </c>
      <c r="C266" s="60" t="s">
        <v>2318</v>
      </c>
      <c r="D266" s="43">
        <v>33</v>
      </c>
      <c r="E266" s="15">
        <v>100</v>
      </c>
      <c r="F266" s="15">
        <f t="shared" si="20"/>
        <v>3300</v>
      </c>
      <c r="G266" s="79">
        <f t="shared" si="21"/>
        <v>5.952291195608963E-4</v>
      </c>
      <c r="H266" s="80">
        <f t="shared" si="24"/>
        <v>0.88044720140944577</v>
      </c>
      <c r="I266" s="79" t="str">
        <f t="shared" si="22"/>
        <v>C</v>
      </c>
      <c r="J266" s="79"/>
      <c r="K266" s="48">
        <f t="shared" si="23"/>
        <v>0</v>
      </c>
    </row>
    <row r="267" spans="1:11" x14ac:dyDescent="0.3">
      <c r="A267" s="59" t="s">
        <v>2177</v>
      </c>
      <c r="B267" s="60" t="s">
        <v>2345</v>
      </c>
      <c r="C267" s="60" t="s">
        <v>2318</v>
      </c>
      <c r="D267" s="43">
        <v>10</v>
      </c>
      <c r="E267" s="15">
        <v>329.3</v>
      </c>
      <c r="F267" s="15">
        <f t="shared" si="20"/>
        <v>3293</v>
      </c>
      <c r="G267" s="79">
        <f t="shared" si="21"/>
        <v>5.9396651233758525E-4</v>
      </c>
      <c r="H267" s="80">
        <f t="shared" si="24"/>
        <v>0.88104116792178333</v>
      </c>
      <c r="I267" s="79" t="str">
        <f t="shared" si="22"/>
        <v>C</v>
      </c>
      <c r="J267" s="79"/>
      <c r="K267" s="48">
        <f t="shared" si="23"/>
        <v>0</v>
      </c>
    </row>
    <row r="268" spans="1:11" x14ac:dyDescent="0.3">
      <c r="A268" s="59" t="s">
        <v>1785</v>
      </c>
      <c r="B268" s="60" t="s">
        <v>2319</v>
      </c>
      <c r="C268" s="60" t="s">
        <v>2316</v>
      </c>
      <c r="D268" s="43">
        <v>15</v>
      </c>
      <c r="E268" s="15">
        <v>218.71</v>
      </c>
      <c r="F268" s="15">
        <f t="shared" si="20"/>
        <v>3280.65</v>
      </c>
      <c r="G268" s="79">
        <f t="shared" si="21"/>
        <v>5.9173891245074372E-4</v>
      </c>
      <c r="H268" s="80">
        <f t="shared" si="24"/>
        <v>0.88163290683423412</v>
      </c>
      <c r="I268" s="79" t="str">
        <f t="shared" si="22"/>
        <v>C</v>
      </c>
      <c r="J268" s="79"/>
      <c r="K268" s="48">
        <f t="shared" si="23"/>
        <v>0</v>
      </c>
    </row>
    <row r="269" spans="1:11" x14ac:dyDescent="0.3">
      <c r="A269" s="59" t="s">
        <v>1559</v>
      </c>
      <c r="B269" s="60" t="s">
        <v>2326</v>
      </c>
      <c r="C269" s="60" t="s">
        <v>2316</v>
      </c>
      <c r="D269" s="43">
        <v>34</v>
      </c>
      <c r="E269" s="15">
        <v>96</v>
      </c>
      <c r="F269" s="15">
        <f t="shared" si="20"/>
        <v>3264</v>
      </c>
      <c r="G269" s="79">
        <f t="shared" si="21"/>
        <v>5.887357109838683E-4</v>
      </c>
      <c r="H269" s="80">
        <f t="shared" si="24"/>
        <v>0.88222164254521795</v>
      </c>
      <c r="I269" s="79" t="str">
        <f t="shared" si="22"/>
        <v>C</v>
      </c>
      <c r="J269" s="79"/>
      <c r="K269" s="48">
        <f t="shared" si="23"/>
        <v>0</v>
      </c>
    </row>
    <row r="270" spans="1:11" x14ac:dyDescent="0.3">
      <c r="A270" s="59" t="s">
        <v>2280</v>
      </c>
      <c r="B270" s="60" t="s">
        <v>2320</v>
      </c>
      <c r="C270" s="60" t="s">
        <v>2317</v>
      </c>
      <c r="D270" s="43">
        <v>2</v>
      </c>
      <c r="E270" s="15">
        <v>1630.15</v>
      </c>
      <c r="F270" s="15">
        <f t="shared" si="20"/>
        <v>3260.3</v>
      </c>
      <c r="G270" s="79">
        <f t="shared" si="21"/>
        <v>5.8806833288011819E-4</v>
      </c>
      <c r="H270" s="80">
        <f t="shared" si="24"/>
        <v>0.88280971087809812</v>
      </c>
      <c r="I270" s="79" t="str">
        <f t="shared" si="22"/>
        <v>C</v>
      </c>
      <c r="J270" s="79"/>
      <c r="K270" s="48">
        <f t="shared" si="23"/>
        <v>0</v>
      </c>
    </row>
    <row r="271" spans="1:11" x14ac:dyDescent="0.3">
      <c r="A271" s="59" t="s">
        <v>1307</v>
      </c>
      <c r="B271" s="60" t="s">
        <v>2338</v>
      </c>
      <c r="C271" s="60" t="s">
        <v>2316</v>
      </c>
      <c r="D271" s="43">
        <v>750</v>
      </c>
      <c r="E271" s="15">
        <v>4.32</v>
      </c>
      <c r="F271" s="15">
        <f t="shared" si="20"/>
        <v>3240</v>
      </c>
      <c r="G271" s="79">
        <f t="shared" si="21"/>
        <v>5.8440677193251627E-4</v>
      </c>
      <c r="H271" s="80">
        <f t="shared" si="24"/>
        <v>0.88339411765003062</v>
      </c>
      <c r="I271" s="79" t="str">
        <f t="shared" si="22"/>
        <v>C</v>
      </c>
      <c r="J271" s="79"/>
      <c r="K271" s="48">
        <f t="shared" si="23"/>
        <v>0</v>
      </c>
    </row>
    <row r="272" spans="1:11" x14ac:dyDescent="0.3">
      <c r="A272" s="61" t="s">
        <v>2240</v>
      </c>
      <c r="B272" s="60" t="s">
        <v>2319</v>
      </c>
      <c r="C272" s="60" t="s">
        <v>2318</v>
      </c>
      <c r="D272" s="43">
        <v>1</v>
      </c>
      <c r="E272" s="15">
        <v>3219.12</v>
      </c>
      <c r="F272" s="15">
        <f t="shared" si="20"/>
        <v>3219.12</v>
      </c>
      <c r="G272" s="79">
        <f t="shared" si="21"/>
        <v>5.8064059495784004E-4</v>
      </c>
      <c r="H272" s="80">
        <f t="shared" si="24"/>
        <v>0.8839747582449885</v>
      </c>
      <c r="I272" s="79" t="str">
        <f t="shared" si="22"/>
        <v>C</v>
      </c>
      <c r="J272" s="79"/>
      <c r="K272" s="48">
        <f t="shared" si="23"/>
        <v>0</v>
      </c>
    </row>
    <row r="273" spans="1:11" x14ac:dyDescent="0.3">
      <c r="A273" s="59" t="s">
        <v>2120</v>
      </c>
      <c r="B273" s="60" t="s">
        <v>2323</v>
      </c>
      <c r="C273" s="60" t="s">
        <v>2318</v>
      </c>
      <c r="D273" s="43">
        <v>25</v>
      </c>
      <c r="E273" s="15">
        <v>128.66</v>
      </c>
      <c r="F273" s="15">
        <f t="shared" si="20"/>
        <v>3216.5</v>
      </c>
      <c r="G273" s="79">
        <f t="shared" si="21"/>
        <v>5.8016801911140088E-4</v>
      </c>
      <c r="H273" s="80">
        <f t="shared" si="24"/>
        <v>0.88455492626409993</v>
      </c>
      <c r="I273" s="79" t="str">
        <f t="shared" si="22"/>
        <v>C</v>
      </c>
      <c r="J273" s="79"/>
      <c r="K273" s="48">
        <f t="shared" si="23"/>
        <v>0</v>
      </c>
    </row>
    <row r="274" spans="1:11" x14ac:dyDescent="0.3">
      <c r="A274" s="59" t="s">
        <v>1658</v>
      </c>
      <c r="B274" s="60" t="s">
        <v>2326</v>
      </c>
      <c r="C274" s="60" t="s">
        <v>2316</v>
      </c>
      <c r="D274" s="43">
        <v>126</v>
      </c>
      <c r="E274" s="15">
        <v>25.48</v>
      </c>
      <c r="F274" s="15">
        <f t="shared" si="20"/>
        <v>3210.48</v>
      </c>
      <c r="G274" s="79">
        <f t="shared" si="21"/>
        <v>5.7908217689935342E-4</v>
      </c>
      <c r="H274" s="80">
        <f t="shared" si="24"/>
        <v>0.88513400844099932</v>
      </c>
      <c r="I274" s="79" t="str">
        <f t="shared" si="22"/>
        <v>C</v>
      </c>
      <c r="J274" s="79"/>
      <c r="K274" s="48">
        <f t="shared" si="23"/>
        <v>0</v>
      </c>
    </row>
    <row r="275" spans="1:11" x14ac:dyDescent="0.3">
      <c r="A275" s="59" t="s">
        <v>1773</v>
      </c>
      <c r="B275" s="60" t="s">
        <v>2330</v>
      </c>
      <c r="C275" s="60" t="s">
        <v>2316</v>
      </c>
      <c r="D275" s="43">
        <v>40</v>
      </c>
      <c r="E275" s="15">
        <v>79.02</v>
      </c>
      <c r="F275" s="15">
        <f t="shared" si="20"/>
        <v>3160.7999999999997</v>
      </c>
      <c r="G275" s="79">
        <f t="shared" si="21"/>
        <v>5.7012127306305474E-4</v>
      </c>
      <c r="H275" s="80">
        <f t="shared" si="24"/>
        <v>0.88570412971406243</v>
      </c>
      <c r="I275" s="79" t="str">
        <f t="shared" si="22"/>
        <v>C</v>
      </c>
      <c r="J275" s="79"/>
      <c r="K275" s="48">
        <f t="shared" si="23"/>
        <v>0</v>
      </c>
    </row>
    <row r="276" spans="1:11" x14ac:dyDescent="0.3">
      <c r="A276" s="59" t="s">
        <v>1748</v>
      </c>
      <c r="B276" s="60" t="s">
        <v>2352</v>
      </c>
      <c r="C276" s="60" t="s">
        <v>2317</v>
      </c>
      <c r="D276" s="43">
        <v>14</v>
      </c>
      <c r="E276" s="15">
        <v>224.92</v>
      </c>
      <c r="F276" s="15">
        <f t="shared" si="20"/>
        <v>3148.8799999999997</v>
      </c>
      <c r="G276" s="79">
        <f t="shared" si="21"/>
        <v>5.6797123333421655E-4</v>
      </c>
      <c r="H276" s="80">
        <f t="shared" si="24"/>
        <v>0.88627210094739661</v>
      </c>
      <c r="I276" s="79" t="str">
        <f t="shared" si="22"/>
        <v>C</v>
      </c>
      <c r="J276" s="79"/>
      <c r="K276" s="48">
        <f t="shared" si="23"/>
        <v>0</v>
      </c>
    </row>
    <row r="277" spans="1:11" x14ac:dyDescent="0.3">
      <c r="A277" s="59" t="s">
        <v>1824</v>
      </c>
      <c r="B277" s="60" t="s">
        <v>2319</v>
      </c>
      <c r="C277" s="60" t="s">
        <v>2318</v>
      </c>
      <c r="D277" s="43">
        <v>8</v>
      </c>
      <c r="E277" s="15">
        <v>392.95</v>
      </c>
      <c r="F277" s="15">
        <f t="shared" si="20"/>
        <v>3143.6</v>
      </c>
      <c r="G277" s="79">
        <f t="shared" si="21"/>
        <v>5.6701886674291916E-4</v>
      </c>
      <c r="H277" s="80">
        <f t="shared" si="24"/>
        <v>0.88683911981413954</v>
      </c>
      <c r="I277" s="79" t="str">
        <f t="shared" si="22"/>
        <v>C</v>
      </c>
      <c r="J277" s="79"/>
      <c r="K277" s="48">
        <f t="shared" si="23"/>
        <v>0</v>
      </c>
    </row>
    <row r="278" spans="1:11" x14ac:dyDescent="0.3">
      <c r="A278" s="61" t="s">
        <v>1610</v>
      </c>
      <c r="B278" s="60" t="s">
        <v>2332</v>
      </c>
      <c r="C278" s="60" t="s">
        <v>2316</v>
      </c>
      <c r="D278" s="43">
        <v>67</v>
      </c>
      <c r="E278" s="15">
        <v>46.56</v>
      </c>
      <c r="F278" s="15">
        <f t="shared" si="20"/>
        <v>3119.52</v>
      </c>
      <c r="G278" s="79">
        <f t="shared" si="21"/>
        <v>5.6267549789472946E-4</v>
      </c>
      <c r="H278" s="80">
        <f t="shared" si="24"/>
        <v>0.88740179531203423</v>
      </c>
      <c r="I278" s="79" t="str">
        <f t="shared" si="22"/>
        <v>C</v>
      </c>
      <c r="J278" s="79"/>
      <c r="K278" s="48">
        <f t="shared" si="23"/>
        <v>0</v>
      </c>
    </row>
    <row r="279" spans="1:11" x14ac:dyDescent="0.3">
      <c r="A279" s="59" t="s">
        <v>1930</v>
      </c>
      <c r="B279" s="60" t="s">
        <v>2345</v>
      </c>
      <c r="C279" s="60" t="s">
        <v>2318</v>
      </c>
      <c r="D279" s="43">
        <v>9</v>
      </c>
      <c r="E279" s="15">
        <v>344.76</v>
      </c>
      <c r="F279" s="15">
        <f t="shared" si="20"/>
        <v>3102.84</v>
      </c>
      <c r="G279" s="79">
        <f t="shared" si="21"/>
        <v>5.5966688525403978E-4</v>
      </c>
      <c r="H279" s="80">
        <f t="shared" si="24"/>
        <v>0.88796146219728822</v>
      </c>
      <c r="I279" s="79" t="str">
        <f t="shared" si="22"/>
        <v>C</v>
      </c>
      <c r="J279" s="79"/>
      <c r="K279" s="48">
        <f t="shared" si="23"/>
        <v>0</v>
      </c>
    </row>
    <row r="280" spans="1:11" x14ac:dyDescent="0.3">
      <c r="A280" s="59" t="s">
        <v>1928</v>
      </c>
      <c r="B280" s="60" t="s">
        <v>2345</v>
      </c>
      <c r="C280" s="60" t="s">
        <v>2318</v>
      </c>
      <c r="D280" s="43">
        <v>12</v>
      </c>
      <c r="E280" s="15">
        <v>257.44</v>
      </c>
      <c r="F280" s="15">
        <f t="shared" si="20"/>
        <v>3089.2799999999997</v>
      </c>
      <c r="G280" s="79">
        <f t="shared" si="21"/>
        <v>5.5722103469002591E-4</v>
      </c>
      <c r="H280" s="80">
        <f t="shared" si="24"/>
        <v>0.88851868323197825</v>
      </c>
      <c r="I280" s="79" t="str">
        <f t="shared" si="22"/>
        <v>C</v>
      </c>
      <c r="J280" s="79"/>
      <c r="K280" s="48">
        <f t="shared" si="23"/>
        <v>0</v>
      </c>
    </row>
    <row r="281" spans="1:11" x14ac:dyDescent="0.3">
      <c r="A281" s="59" t="s">
        <v>1165</v>
      </c>
      <c r="B281" s="60" t="s">
        <v>2319</v>
      </c>
      <c r="C281" s="60" t="s">
        <v>2316</v>
      </c>
      <c r="D281" s="43">
        <v>17</v>
      </c>
      <c r="E281" s="15">
        <v>181.5</v>
      </c>
      <c r="F281" s="15">
        <f t="shared" si="20"/>
        <v>3085.5</v>
      </c>
      <c r="G281" s="79">
        <f t="shared" si="21"/>
        <v>5.5653922678943802E-4</v>
      </c>
      <c r="H281" s="80">
        <f t="shared" si="24"/>
        <v>0.88907522245876769</v>
      </c>
      <c r="I281" s="79" t="str">
        <f t="shared" si="22"/>
        <v>C</v>
      </c>
      <c r="J281" s="79"/>
      <c r="K281" s="48">
        <f t="shared" si="23"/>
        <v>0</v>
      </c>
    </row>
    <row r="282" spans="1:11" x14ac:dyDescent="0.3">
      <c r="A282" s="59" t="s">
        <v>1569</v>
      </c>
      <c r="B282" s="60" t="s">
        <v>2319</v>
      </c>
      <c r="C282" s="60" t="s">
        <v>2316</v>
      </c>
      <c r="D282" s="43">
        <v>8</v>
      </c>
      <c r="E282" s="15">
        <v>382.37</v>
      </c>
      <c r="F282" s="15">
        <f t="shared" si="20"/>
        <v>3058.96</v>
      </c>
      <c r="G282" s="79">
        <f t="shared" si="21"/>
        <v>5.5175214168848459E-4</v>
      </c>
      <c r="H282" s="80">
        <f t="shared" si="24"/>
        <v>0.88962697460045614</v>
      </c>
      <c r="I282" s="79" t="str">
        <f t="shared" si="22"/>
        <v>C</v>
      </c>
      <c r="J282" s="79"/>
      <c r="K282" s="48">
        <f t="shared" si="23"/>
        <v>0</v>
      </c>
    </row>
    <row r="283" spans="1:11" x14ac:dyDescent="0.3">
      <c r="A283" s="59" t="s">
        <v>1933</v>
      </c>
      <c r="B283" s="60" t="s">
        <v>2345</v>
      </c>
      <c r="C283" s="60" t="s">
        <v>2316</v>
      </c>
      <c r="D283" s="43">
        <v>7</v>
      </c>
      <c r="E283" s="15">
        <v>435.61</v>
      </c>
      <c r="F283" s="15">
        <f t="shared" si="20"/>
        <v>3049.27</v>
      </c>
      <c r="G283" s="79">
        <f t="shared" si="21"/>
        <v>5.5000433254650128E-4</v>
      </c>
      <c r="H283" s="80">
        <f t="shared" si="24"/>
        <v>0.89017697893300263</v>
      </c>
      <c r="I283" s="79" t="str">
        <f t="shared" si="22"/>
        <v>C</v>
      </c>
      <c r="J283" s="79"/>
      <c r="K283" s="48">
        <f t="shared" si="23"/>
        <v>0</v>
      </c>
    </row>
    <row r="284" spans="1:11" x14ac:dyDescent="0.3">
      <c r="A284" s="59" t="s">
        <v>2282</v>
      </c>
      <c r="B284" s="60" t="s">
        <v>2319</v>
      </c>
      <c r="C284" s="60" t="s">
        <v>2318</v>
      </c>
      <c r="D284" s="43">
        <v>5</v>
      </c>
      <c r="E284" s="15">
        <v>600.54</v>
      </c>
      <c r="F284" s="15">
        <f t="shared" si="20"/>
        <v>3002.7</v>
      </c>
      <c r="G284" s="79">
        <f t="shared" si="21"/>
        <v>5.4160438706227362E-4</v>
      </c>
      <c r="H284" s="80">
        <f t="shared" si="24"/>
        <v>0.89071858332006493</v>
      </c>
      <c r="I284" s="79" t="str">
        <f t="shared" si="22"/>
        <v>C</v>
      </c>
      <c r="J284" s="79"/>
      <c r="K284" s="48">
        <f t="shared" si="23"/>
        <v>0</v>
      </c>
    </row>
    <row r="285" spans="1:11" x14ac:dyDescent="0.3">
      <c r="A285" s="59" t="s">
        <v>2214</v>
      </c>
      <c r="B285" s="60" t="s">
        <v>2345</v>
      </c>
      <c r="C285" s="60" t="s">
        <v>2318</v>
      </c>
      <c r="D285" s="43">
        <v>10</v>
      </c>
      <c r="E285" s="15">
        <v>299.89999999999998</v>
      </c>
      <c r="F285" s="15">
        <f t="shared" si="20"/>
        <v>2999</v>
      </c>
      <c r="G285" s="79">
        <f t="shared" si="21"/>
        <v>5.4093700895852361E-4</v>
      </c>
      <c r="H285" s="80">
        <f t="shared" si="24"/>
        <v>0.89125952032902345</v>
      </c>
      <c r="I285" s="79" t="str">
        <f t="shared" si="22"/>
        <v>C</v>
      </c>
      <c r="J285" s="79"/>
      <c r="K285" s="48">
        <f t="shared" si="23"/>
        <v>0</v>
      </c>
    </row>
    <row r="286" spans="1:11" x14ac:dyDescent="0.3">
      <c r="A286" s="59" t="s">
        <v>1973</v>
      </c>
      <c r="B286" s="60" t="s">
        <v>2319</v>
      </c>
      <c r="C286" s="60" t="s">
        <v>2318</v>
      </c>
      <c r="D286" s="43">
        <v>35</v>
      </c>
      <c r="E286" s="15">
        <v>85</v>
      </c>
      <c r="F286" s="15">
        <f t="shared" si="20"/>
        <v>2975</v>
      </c>
      <c r="G286" s="79">
        <f t="shared" si="21"/>
        <v>5.3660806990717157E-4</v>
      </c>
      <c r="H286" s="80">
        <f t="shared" si="24"/>
        <v>0.89179612839893063</v>
      </c>
      <c r="I286" s="79" t="str">
        <f t="shared" si="22"/>
        <v>C</v>
      </c>
      <c r="J286" s="79"/>
      <c r="K286" s="48">
        <f t="shared" si="23"/>
        <v>0</v>
      </c>
    </row>
    <row r="287" spans="1:11" x14ac:dyDescent="0.3">
      <c r="A287" s="59" t="s">
        <v>1823</v>
      </c>
      <c r="B287" s="60" t="s">
        <v>2319</v>
      </c>
      <c r="C287" s="60" t="s">
        <v>2318</v>
      </c>
      <c r="D287" s="43">
        <v>8</v>
      </c>
      <c r="E287" s="15">
        <v>371.1</v>
      </c>
      <c r="F287" s="15">
        <f t="shared" si="20"/>
        <v>2968.8</v>
      </c>
      <c r="G287" s="79">
        <f t="shared" si="21"/>
        <v>5.3548976065223911E-4</v>
      </c>
      <c r="H287" s="80">
        <f t="shared" si="24"/>
        <v>0.89233161815958284</v>
      </c>
      <c r="I287" s="79" t="str">
        <f t="shared" si="22"/>
        <v>C</v>
      </c>
      <c r="J287" s="79"/>
      <c r="K287" s="48">
        <f t="shared" si="23"/>
        <v>0</v>
      </c>
    </row>
    <row r="288" spans="1:11" x14ac:dyDescent="0.3">
      <c r="A288" s="59" t="s">
        <v>1756</v>
      </c>
      <c r="B288" s="60" t="s">
        <v>2320</v>
      </c>
      <c r="C288" s="60" t="s">
        <v>2317</v>
      </c>
      <c r="D288" s="43">
        <v>1</v>
      </c>
      <c r="E288" s="15">
        <v>2966.57</v>
      </c>
      <c r="F288" s="15">
        <f t="shared" si="20"/>
        <v>2966.57</v>
      </c>
      <c r="G288" s="79">
        <f t="shared" si="21"/>
        <v>5.3508753006538423E-4</v>
      </c>
      <c r="H288" s="80">
        <f t="shared" si="24"/>
        <v>0.89286670568964821</v>
      </c>
      <c r="I288" s="79" t="str">
        <f t="shared" si="22"/>
        <v>C</v>
      </c>
      <c r="J288" s="79"/>
      <c r="K288" s="48">
        <f t="shared" si="23"/>
        <v>0</v>
      </c>
    </row>
    <row r="289" spans="1:11" x14ac:dyDescent="0.3">
      <c r="A289" s="59" t="s">
        <v>1776</v>
      </c>
      <c r="B289" s="60" t="s">
        <v>2319</v>
      </c>
      <c r="C289" s="60" t="s">
        <v>2318</v>
      </c>
      <c r="D289" s="43">
        <v>2</v>
      </c>
      <c r="E289" s="15">
        <v>1460.38</v>
      </c>
      <c r="F289" s="15">
        <f t="shared" si="20"/>
        <v>2920.76</v>
      </c>
      <c r="G289" s="79">
        <f t="shared" si="21"/>
        <v>5.2682466765111621E-4</v>
      </c>
      <c r="H289" s="80">
        <f t="shared" si="24"/>
        <v>0.89339353035729929</v>
      </c>
      <c r="I289" s="79" t="str">
        <f t="shared" si="22"/>
        <v>C</v>
      </c>
      <c r="J289" s="79"/>
      <c r="K289" s="48">
        <f t="shared" si="23"/>
        <v>0</v>
      </c>
    </row>
    <row r="290" spans="1:11" x14ac:dyDescent="0.3">
      <c r="A290" s="59" t="s">
        <v>1850</v>
      </c>
      <c r="B290" s="60" t="s">
        <v>2319</v>
      </c>
      <c r="C290" s="60" t="s">
        <v>2318</v>
      </c>
      <c r="D290" s="43">
        <v>5</v>
      </c>
      <c r="E290" s="15">
        <v>581.88</v>
      </c>
      <c r="F290" s="15">
        <f t="shared" si="20"/>
        <v>2909.4</v>
      </c>
      <c r="G290" s="79">
        <f t="shared" si="21"/>
        <v>5.2477563650014296E-4</v>
      </c>
      <c r="H290" s="80">
        <f t="shared" si="24"/>
        <v>0.8939183059937994</v>
      </c>
      <c r="I290" s="79" t="str">
        <f t="shared" si="22"/>
        <v>C</v>
      </c>
      <c r="J290" s="79"/>
      <c r="K290" s="48">
        <f t="shared" si="23"/>
        <v>0</v>
      </c>
    </row>
    <row r="291" spans="1:11" x14ac:dyDescent="0.3">
      <c r="A291" s="59" t="s">
        <v>1900</v>
      </c>
      <c r="B291" s="60" t="s">
        <v>2326</v>
      </c>
      <c r="C291" s="60" t="s">
        <v>2316</v>
      </c>
      <c r="D291" s="43">
        <v>190</v>
      </c>
      <c r="E291" s="15">
        <v>15.3</v>
      </c>
      <c r="F291" s="15">
        <f t="shared" si="20"/>
        <v>2907</v>
      </c>
      <c r="G291" s="79">
        <f t="shared" si="21"/>
        <v>5.2434274259500775E-4</v>
      </c>
      <c r="H291" s="80">
        <f t="shared" si="24"/>
        <v>0.89444264873639445</v>
      </c>
      <c r="I291" s="79" t="str">
        <f t="shared" si="22"/>
        <v>C</v>
      </c>
      <c r="J291" s="79"/>
      <c r="K291" s="48">
        <f t="shared" si="23"/>
        <v>0</v>
      </c>
    </row>
    <row r="292" spans="1:11" x14ac:dyDescent="0.3">
      <c r="A292" s="59" t="s">
        <v>1633</v>
      </c>
      <c r="B292" s="60" t="s">
        <v>2332</v>
      </c>
      <c r="C292" s="60" t="s">
        <v>2316</v>
      </c>
      <c r="D292" s="43">
        <v>60</v>
      </c>
      <c r="E292" s="15">
        <v>48.17</v>
      </c>
      <c r="F292" s="15">
        <f t="shared" si="20"/>
        <v>2890.2000000000003</v>
      </c>
      <c r="G292" s="79">
        <f t="shared" si="21"/>
        <v>5.2131248525906135E-4</v>
      </c>
      <c r="H292" s="80">
        <f t="shared" si="24"/>
        <v>0.89496396122165356</v>
      </c>
      <c r="I292" s="79" t="str">
        <f t="shared" si="22"/>
        <v>C</v>
      </c>
      <c r="J292" s="79"/>
      <c r="K292" s="48">
        <f t="shared" si="23"/>
        <v>0</v>
      </c>
    </row>
    <row r="293" spans="1:11" x14ac:dyDescent="0.3">
      <c r="A293" s="59" t="s">
        <v>1556</v>
      </c>
      <c r="B293" s="60" t="s">
        <v>2326</v>
      </c>
      <c r="C293" s="60" t="s">
        <v>2316</v>
      </c>
      <c r="D293" s="43">
        <v>44</v>
      </c>
      <c r="E293" s="15">
        <v>65.31</v>
      </c>
      <c r="F293" s="15">
        <f t="shared" si="20"/>
        <v>2873.6400000000003</v>
      </c>
      <c r="G293" s="79">
        <f t="shared" si="21"/>
        <v>5.1832551731362849E-4</v>
      </c>
      <c r="H293" s="80">
        <f t="shared" si="24"/>
        <v>0.89548228673896724</v>
      </c>
      <c r="I293" s="79" t="str">
        <f t="shared" si="22"/>
        <v>C</v>
      </c>
      <c r="J293" s="79"/>
      <c r="K293" s="48">
        <f t="shared" si="23"/>
        <v>0</v>
      </c>
    </row>
    <row r="294" spans="1:11" x14ac:dyDescent="0.3">
      <c r="A294" s="59" t="s">
        <v>1342</v>
      </c>
      <c r="B294" s="60" t="s">
        <v>2332</v>
      </c>
      <c r="C294" s="60" t="s">
        <v>2316</v>
      </c>
      <c r="D294" s="43">
        <v>64</v>
      </c>
      <c r="E294" s="15">
        <v>44.82</v>
      </c>
      <c r="F294" s="15">
        <f t="shared" si="20"/>
        <v>2868.48</v>
      </c>
      <c r="G294" s="79">
        <f t="shared" si="21"/>
        <v>5.1739479541758782E-4</v>
      </c>
      <c r="H294" s="80">
        <f t="shared" si="24"/>
        <v>0.89599968153438481</v>
      </c>
      <c r="I294" s="79" t="str">
        <f t="shared" si="22"/>
        <v>C</v>
      </c>
      <c r="J294" s="79"/>
      <c r="K294" s="48">
        <f t="shared" si="23"/>
        <v>0</v>
      </c>
    </row>
    <row r="295" spans="1:11" x14ac:dyDescent="0.3">
      <c r="A295" s="61" t="s">
        <v>2229</v>
      </c>
      <c r="B295" s="60" t="s">
        <v>2345</v>
      </c>
      <c r="C295" s="60" t="s">
        <v>2316</v>
      </c>
      <c r="D295" s="43">
        <v>4</v>
      </c>
      <c r="E295" s="15">
        <v>703.91</v>
      </c>
      <c r="F295" s="15">
        <f t="shared" si="20"/>
        <v>2815.64</v>
      </c>
      <c r="G295" s="79">
        <f t="shared" si="21"/>
        <v>5.0786391460619449E-4</v>
      </c>
      <c r="H295" s="80">
        <f t="shared" si="24"/>
        <v>0.89650754544899103</v>
      </c>
      <c r="I295" s="79" t="str">
        <f t="shared" si="22"/>
        <v>C</v>
      </c>
      <c r="J295" s="79"/>
      <c r="K295" s="48">
        <f t="shared" si="23"/>
        <v>0</v>
      </c>
    </row>
    <row r="296" spans="1:11" x14ac:dyDescent="0.3">
      <c r="A296" s="59" t="s">
        <v>1329</v>
      </c>
      <c r="B296" s="60" t="s">
        <v>2319</v>
      </c>
      <c r="C296" s="60" t="s">
        <v>2316</v>
      </c>
      <c r="D296" s="43">
        <v>20</v>
      </c>
      <c r="E296" s="15">
        <v>140.66</v>
      </c>
      <c r="F296" s="15">
        <f t="shared" si="20"/>
        <v>2813.2</v>
      </c>
      <c r="G296" s="79">
        <f t="shared" si="21"/>
        <v>5.0742380580264034E-4</v>
      </c>
      <c r="H296" s="80">
        <f t="shared" si="24"/>
        <v>0.89701496925479363</v>
      </c>
      <c r="I296" s="79" t="str">
        <f t="shared" si="22"/>
        <v>C</v>
      </c>
      <c r="J296" s="79"/>
      <c r="K296" s="48">
        <f t="shared" si="23"/>
        <v>0</v>
      </c>
    </row>
    <row r="297" spans="1:11" x14ac:dyDescent="0.3">
      <c r="A297" s="59" t="s">
        <v>1836</v>
      </c>
      <c r="B297" s="60" t="s">
        <v>2319</v>
      </c>
      <c r="C297" s="60" t="s">
        <v>2318</v>
      </c>
      <c r="D297" s="43">
        <v>28</v>
      </c>
      <c r="E297" s="15">
        <v>100.37</v>
      </c>
      <c r="F297" s="15">
        <f t="shared" si="20"/>
        <v>2810.36</v>
      </c>
      <c r="G297" s="79">
        <f t="shared" si="21"/>
        <v>5.0691154801489711E-4</v>
      </c>
      <c r="H297" s="80">
        <f t="shared" si="24"/>
        <v>0.89752188080280848</v>
      </c>
      <c r="I297" s="79" t="str">
        <f t="shared" si="22"/>
        <v>C</v>
      </c>
      <c r="J297" s="79"/>
      <c r="K297" s="48">
        <f t="shared" si="23"/>
        <v>0</v>
      </c>
    </row>
    <row r="298" spans="1:11" x14ac:dyDescent="0.3">
      <c r="A298" s="59" t="s">
        <v>1612</v>
      </c>
      <c r="B298" s="60" t="s">
        <v>2332</v>
      </c>
      <c r="C298" s="60" t="s">
        <v>2316</v>
      </c>
      <c r="D298" s="43">
        <v>61</v>
      </c>
      <c r="E298" s="15">
        <v>45.95</v>
      </c>
      <c r="F298" s="15">
        <f t="shared" si="20"/>
        <v>2802.9500000000003</v>
      </c>
      <c r="G298" s="79">
        <f t="shared" si="21"/>
        <v>5.0557498808279219E-4</v>
      </c>
      <c r="H298" s="80">
        <f t="shared" si="24"/>
        <v>0.89802745579089127</v>
      </c>
      <c r="I298" s="79" t="str">
        <f t="shared" si="22"/>
        <v>C</v>
      </c>
      <c r="J298" s="79"/>
      <c r="K298" s="48">
        <f t="shared" si="23"/>
        <v>0</v>
      </c>
    </row>
    <row r="299" spans="1:11" x14ac:dyDescent="0.3">
      <c r="A299" s="59" t="s">
        <v>1821</v>
      </c>
      <c r="B299" s="60" t="s">
        <v>2319</v>
      </c>
      <c r="C299" s="60" t="s">
        <v>2318</v>
      </c>
      <c r="D299" s="43">
        <v>12</v>
      </c>
      <c r="E299" s="15">
        <v>233.22</v>
      </c>
      <c r="F299" s="15">
        <f t="shared" si="20"/>
        <v>2798.64</v>
      </c>
      <c r="G299" s="79">
        <f t="shared" si="21"/>
        <v>5.0479758277815351E-4</v>
      </c>
      <c r="H299" s="80">
        <f t="shared" si="24"/>
        <v>0.89853225337366938</v>
      </c>
      <c r="I299" s="79" t="str">
        <f t="shared" si="22"/>
        <v>C</v>
      </c>
      <c r="J299" s="79"/>
      <c r="K299" s="48">
        <f t="shared" si="23"/>
        <v>0</v>
      </c>
    </row>
    <row r="300" spans="1:11" x14ac:dyDescent="0.3">
      <c r="A300" s="59" t="s">
        <v>1624</v>
      </c>
      <c r="B300" s="60" t="s">
        <v>2332</v>
      </c>
      <c r="C300" s="60" t="s">
        <v>2316</v>
      </c>
      <c r="D300" s="43">
        <v>63</v>
      </c>
      <c r="E300" s="15">
        <v>44.19</v>
      </c>
      <c r="F300" s="15">
        <f t="shared" si="20"/>
        <v>2783.97</v>
      </c>
      <c r="G300" s="79">
        <f t="shared" si="21"/>
        <v>5.0215151878301465E-4</v>
      </c>
      <c r="H300" s="80">
        <f t="shared" si="24"/>
        <v>0.89903440489245234</v>
      </c>
      <c r="I300" s="79" t="str">
        <f t="shared" si="22"/>
        <v>C</v>
      </c>
      <c r="J300" s="79"/>
      <c r="K300" s="48">
        <f t="shared" si="23"/>
        <v>0</v>
      </c>
    </row>
    <row r="301" spans="1:11" x14ac:dyDescent="0.3">
      <c r="A301" s="59" t="s">
        <v>1424</v>
      </c>
      <c r="B301" s="60" t="s">
        <v>2345</v>
      </c>
      <c r="C301" s="60" t="s">
        <v>2316</v>
      </c>
      <c r="D301" s="43">
        <v>50</v>
      </c>
      <c r="E301" s="15">
        <v>55.42</v>
      </c>
      <c r="F301" s="15">
        <f t="shared" si="20"/>
        <v>2771</v>
      </c>
      <c r="G301" s="79">
        <f t="shared" si="21"/>
        <v>4.9981208797067987E-4</v>
      </c>
      <c r="H301" s="80">
        <f t="shared" si="24"/>
        <v>0.89953421698042302</v>
      </c>
      <c r="I301" s="79" t="str">
        <f t="shared" si="22"/>
        <v>C</v>
      </c>
      <c r="J301" s="79"/>
      <c r="K301" s="48">
        <f t="shared" si="23"/>
        <v>0</v>
      </c>
    </row>
    <row r="302" spans="1:11" x14ac:dyDescent="0.3">
      <c r="A302" s="61" t="s">
        <v>1461</v>
      </c>
      <c r="B302" s="60" t="s">
        <v>2319</v>
      </c>
      <c r="C302" s="60" t="s">
        <v>2318</v>
      </c>
      <c r="D302" s="43">
        <v>3</v>
      </c>
      <c r="E302" s="15">
        <v>919.84</v>
      </c>
      <c r="F302" s="15">
        <f t="shared" si="20"/>
        <v>2759.52</v>
      </c>
      <c r="G302" s="79">
        <f t="shared" si="21"/>
        <v>4.977414121244498E-4</v>
      </c>
      <c r="H302" s="80">
        <f t="shared" si="24"/>
        <v>0.90003195839254746</v>
      </c>
      <c r="I302" s="79" t="str">
        <f t="shared" si="22"/>
        <v>C</v>
      </c>
      <c r="J302" s="79"/>
      <c r="K302" s="48">
        <f t="shared" si="23"/>
        <v>0</v>
      </c>
    </row>
    <row r="303" spans="1:11" x14ac:dyDescent="0.3">
      <c r="A303" s="59" t="s">
        <v>1442</v>
      </c>
      <c r="B303" s="60" t="s">
        <v>2319</v>
      </c>
      <c r="C303" s="60" t="s">
        <v>2316</v>
      </c>
      <c r="D303" s="43">
        <v>120</v>
      </c>
      <c r="E303" s="15">
        <v>22.69</v>
      </c>
      <c r="F303" s="15">
        <f t="shared" si="20"/>
        <v>2722.8</v>
      </c>
      <c r="G303" s="79">
        <f t="shared" si="21"/>
        <v>4.9111813537588132E-4</v>
      </c>
      <c r="H303" s="80">
        <f t="shared" si="24"/>
        <v>0.90052307652792329</v>
      </c>
      <c r="I303" s="79" t="str">
        <f t="shared" si="22"/>
        <v>C</v>
      </c>
      <c r="J303" s="79"/>
      <c r="K303" s="48">
        <f t="shared" si="23"/>
        <v>0</v>
      </c>
    </row>
    <row r="304" spans="1:11" x14ac:dyDescent="0.3">
      <c r="A304" s="59" t="s">
        <v>1666</v>
      </c>
      <c r="B304" s="60" t="s">
        <v>2328</v>
      </c>
      <c r="C304" s="60" t="s">
        <v>2318</v>
      </c>
      <c r="D304" s="43">
        <v>6</v>
      </c>
      <c r="E304" s="15">
        <v>453.39</v>
      </c>
      <c r="F304" s="15">
        <f t="shared" si="20"/>
        <v>2720.34</v>
      </c>
      <c r="G304" s="79">
        <f t="shared" si="21"/>
        <v>4.906744191231178E-4</v>
      </c>
      <c r="H304" s="80">
        <f t="shared" si="24"/>
        <v>0.90101375094704639</v>
      </c>
      <c r="I304" s="79" t="str">
        <f t="shared" si="22"/>
        <v>C</v>
      </c>
      <c r="J304" s="79"/>
      <c r="K304" s="48">
        <f t="shared" si="23"/>
        <v>0</v>
      </c>
    </row>
    <row r="305" spans="1:11" x14ac:dyDescent="0.3">
      <c r="A305" s="59" t="s">
        <v>1843</v>
      </c>
      <c r="B305" s="60" t="s">
        <v>2328</v>
      </c>
      <c r="C305" s="60" t="s">
        <v>2318</v>
      </c>
      <c r="D305" s="43">
        <v>1</v>
      </c>
      <c r="E305" s="15">
        <v>2713.05</v>
      </c>
      <c r="F305" s="15">
        <f t="shared" si="20"/>
        <v>2713.05</v>
      </c>
      <c r="G305" s="79">
        <f t="shared" si="21"/>
        <v>4.893595038862696E-4</v>
      </c>
      <c r="H305" s="80">
        <f t="shared" si="24"/>
        <v>0.90150311045093268</v>
      </c>
      <c r="I305" s="79" t="str">
        <f t="shared" si="22"/>
        <v>C</v>
      </c>
      <c r="J305" s="79"/>
      <c r="K305" s="48">
        <f t="shared" si="23"/>
        <v>0</v>
      </c>
    </row>
    <row r="306" spans="1:11" x14ac:dyDescent="0.3">
      <c r="A306" s="59" t="s">
        <v>1534</v>
      </c>
      <c r="B306" s="60" t="s">
        <v>2323</v>
      </c>
      <c r="C306" s="60" t="s">
        <v>2318</v>
      </c>
      <c r="D306" s="43">
        <v>3</v>
      </c>
      <c r="E306" s="15">
        <v>901.45</v>
      </c>
      <c r="F306" s="15">
        <f t="shared" si="20"/>
        <v>2704.3500000000004</v>
      </c>
      <c r="G306" s="79">
        <f t="shared" si="21"/>
        <v>4.8779026348015457E-4</v>
      </c>
      <c r="H306" s="80">
        <f t="shared" si="24"/>
        <v>0.90199090071441279</v>
      </c>
      <c r="I306" s="79" t="str">
        <f t="shared" si="22"/>
        <v>C</v>
      </c>
      <c r="J306" s="79"/>
      <c r="K306" s="48">
        <f t="shared" si="23"/>
        <v>0</v>
      </c>
    </row>
    <row r="307" spans="1:11" x14ac:dyDescent="0.3">
      <c r="A307" s="59" t="s">
        <v>1865</v>
      </c>
      <c r="B307" s="60" t="s">
        <v>2319</v>
      </c>
      <c r="C307" s="60" t="s">
        <v>2318</v>
      </c>
      <c r="D307" s="43">
        <v>12</v>
      </c>
      <c r="E307" s="15">
        <v>225.36</v>
      </c>
      <c r="F307" s="15">
        <f t="shared" si="20"/>
        <v>2704.32</v>
      </c>
      <c r="G307" s="79">
        <f t="shared" si="21"/>
        <v>4.8778485230634031E-4</v>
      </c>
      <c r="H307" s="80">
        <f t="shared" si="24"/>
        <v>0.90247868556671917</v>
      </c>
      <c r="I307" s="79" t="str">
        <f t="shared" si="22"/>
        <v>C</v>
      </c>
      <c r="J307" s="79"/>
      <c r="K307" s="48">
        <f t="shared" si="23"/>
        <v>0</v>
      </c>
    </row>
    <row r="308" spans="1:11" x14ac:dyDescent="0.3">
      <c r="A308" s="59" t="s">
        <v>2123</v>
      </c>
      <c r="B308" s="60" t="s">
        <v>2345</v>
      </c>
      <c r="C308" s="60" t="s">
        <v>2318</v>
      </c>
      <c r="D308" s="43">
        <v>27</v>
      </c>
      <c r="E308" s="15">
        <v>99.9</v>
      </c>
      <c r="F308" s="15">
        <f t="shared" si="20"/>
        <v>2697.3</v>
      </c>
      <c r="G308" s="79">
        <f t="shared" si="21"/>
        <v>4.8651863763381984E-4</v>
      </c>
      <c r="H308" s="80">
        <f t="shared" si="24"/>
        <v>0.902965204204353</v>
      </c>
      <c r="I308" s="79" t="str">
        <f t="shared" si="22"/>
        <v>C</v>
      </c>
      <c r="J308" s="79"/>
      <c r="K308" s="48">
        <f t="shared" si="23"/>
        <v>0</v>
      </c>
    </row>
    <row r="309" spans="1:11" x14ac:dyDescent="0.3">
      <c r="A309" s="59" t="s">
        <v>1764</v>
      </c>
      <c r="B309" s="60" t="s">
        <v>2319</v>
      </c>
      <c r="C309" s="60" t="s">
        <v>2318</v>
      </c>
      <c r="D309" s="43">
        <v>130</v>
      </c>
      <c r="E309" s="15">
        <v>20.7</v>
      </c>
      <c r="F309" s="15">
        <f t="shared" si="20"/>
        <v>2691</v>
      </c>
      <c r="G309" s="79">
        <f t="shared" si="21"/>
        <v>4.8538229113283992E-4</v>
      </c>
      <c r="H309" s="80">
        <f t="shared" si="24"/>
        <v>0.90345058649548582</v>
      </c>
      <c r="I309" s="79" t="str">
        <f t="shared" si="22"/>
        <v>C</v>
      </c>
      <c r="J309" s="79"/>
      <c r="K309" s="48">
        <f t="shared" si="23"/>
        <v>0</v>
      </c>
    </row>
    <row r="310" spans="1:11" x14ac:dyDescent="0.3">
      <c r="A310" s="59" t="s">
        <v>1970</v>
      </c>
      <c r="B310" s="60" t="s">
        <v>2326</v>
      </c>
      <c r="C310" s="60" t="s">
        <v>2316</v>
      </c>
      <c r="D310" s="43">
        <v>42</v>
      </c>
      <c r="E310" s="15">
        <v>64.010000000000005</v>
      </c>
      <c r="F310" s="15">
        <f t="shared" si="20"/>
        <v>2688.42</v>
      </c>
      <c r="G310" s="79">
        <f t="shared" si="21"/>
        <v>4.8491693018481964E-4</v>
      </c>
      <c r="H310" s="80">
        <f t="shared" si="24"/>
        <v>0.90393550342567064</v>
      </c>
      <c r="I310" s="79" t="str">
        <f t="shared" si="22"/>
        <v>C</v>
      </c>
      <c r="J310" s="79"/>
      <c r="K310" s="48">
        <f t="shared" si="23"/>
        <v>0</v>
      </c>
    </row>
    <row r="311" spans="1:11" x14ac:dyDescent="0.3">
      <c r="A311" s="59" t="s">
        <v>1868</v>
      </c>
      <c r="B311" s="60" t="s">
        <v>2319</v>
      </c>
      <c r="C311" s="60" t="s">
        <v>2318</v>
      </c>
      <c r="D311" s="43">
        <v>16</v>
      </c>
      <c r="E311" s="15">
        <v>168</v>
      </c>
      <c r="F311" s="15">
        <f t="shared" si="20"/>
        <v>2688</v>
      </c>
      <c r="G311" s="79">
        <f t="shared" si="21"/>
        <v>4.8484117375142093E-4</v>
      </c>
      <c r="H311" s="80">
        <f t="shared" si="24"/>
        <v>0.90442034459942211</v>
      </c>
      <c r="I311" s="79" t="str">
        <f t="shared" si="22"/>
        <v>C</v>
      </c>
      <c r="J311" s="79"/>
      <c r="K311" s="48">
        <f t="shared" si="23"/>
        <v>0</v>
      </c>
    </row>
    <row r="312" spans="1:11" x14ac:dyDescent="0.3">
      <c r="A312" s="59" t="s">
        <v>1623</v>
      </c>
      <c r="B312" s="60" t="s">
        <v>2332</v>
      </c>
      <c r="C312" s="60" t="s">
        <v>2316</v>
      </c>
      <c r="D312" s="43">
        <v>60</v>
      </c>
      <c r="E312" s="15">
        <v>44.49</v>
      </c>
      <c r="F312" s="15">
        <f t="shared" si="20"/>
        <v>2669.4</v>
      </c>
      <c r="G312" s="79">
        <f t="shared" si="21"/>
        <v>4.8148624598662321E-4</v>
      </c>
      <c r="H312" s="80">
        <f t="shared" si="24"/>
        <v>0.90490183084540876</v>
      </c>
      <c r="I312" s="79" t="str">
        <f t="shared" si="22"/>
        <v>C</v>
      </c>
      <c r="J312" s="79"/>
      <c r="K312" s="48">
        <f t="shared" si="23"/>
        <v>0</v>
      </c>
    </row>
    <row r="313" spans="1:11" x14ac:dyDescent="0.3">
      <c r="A313" s="59" t="s">
        <v>1962</v>
      </c>
      <c r="B313" s="60" t="s">
        <v>2319</v>
      </c>
      <c r="C313" s="60" t="s">
        <v>2316</v>
      </c>
      <c r="D313" s="43">
        <v>60</v>
      </c>
      <c r="E313" s="15">
        <v>43.56</v>
      </c>
      <c r="F313" s="15">
        <f t="shared" si="20"/>
        <v>2613.6000000000004</v>
      </c>
      <c r="G313" s="79">
        <f t="shared" si="21"/>
        <v>4.7142146269222988E-4</v>
      </c>
      <c r="H313" s="80">
        <f t="shared" si="24"/>
        <v>0.90537325230810095</v>
      </c>
      <c r="I313" s="79" t="str">
        <f t="shared" si="22"/>
        <v>C</v>
      </c>
      <c r="J313" s="79"/>
      <c r="K313" s="48">
        <f t="shared" si="23"/>
        <v>0</v>
      </c>
    </row>
    <row r="314" spans="1:11" x14ac:dyDescent="0.3">
      <c r="A314" s="59" t="s">
        <v>1471</v>
      </c>
      <c r="B314" s="60" t="s">
        <v>2319</v>
      </c>
      <c r="C314" s="60" t="s">
        <v>2316</v>
      </c>
      <c r="D314" s="43">
        <v>7</v>
      </c>
      <c r="E314" s="15">
        <v>372.05</v>
      </c>
      <c r="F314" s="15">
        <f t="shared" si="20"/>
        <v>2604.35</v>
      </c>
      <c r="G314" s="79">
        <f t="shared" si="21"/>
        <v>4.6975301743285458E-4</v>
      </c>
      <c r="H314" s="80">
        <f t="shared" si="24"/>
        <v>0.90584300532553386</v>
      </c>
      <c r="I314" s="79" t="str">
        <f t="shared" si="22"/>
        <v>C</v>
      </c>
      <c r="J314" s="79"/>
      <c r="K314" s="48">
        <f t="shared" si="23"/>
        <v>0</v>
      </c>
    </row>
    <row r="315" spans="1:11" x14ac:dyDescent="0.3">
      <c r="A315" s="59" t="s">
        <v>1614</v>
      </c>
      <c r="B315" s="60" t="s">
        <v>2332</v>
      </c>
      <c r="C315" s="60" t="s">
        <v>2316</v>
      </c>
      <c r="D315" s="43">
        <v>55</v>
      </c>
      <c r="E315" s="15">
        <v>47.27</v>
      </c>
      <c r="F315" s="15">
        <f t="shared" si="20"/>
        <v>2599.8500000000004</v>
      </c>
      <c r="G315" s="79">
        <f t="shared" si="21"/>
        <v>4.6894134136072615E-4</v>
      </c>
      <c r="H315" s="80">
        <f t="shared" si="24"/>
        <v>0.90631194666689463</v>
      </c>
      <c r="I315" s="79" t="str">
        <f t="shared" si="22"/>
        <v>C</v>
      </c>
      <c r="J315" s="79"/>
      <c r="K315" s="48">
        <f t="shared" si="23"/>
        <v>0</v>
      </c>
    </row>
    <row r="316" spans="1:11" x14ac:dyDescent="0.3">
      <c r="A316" s="59" t="s">
        <v>2297</v>
      </c>
      <c r="B316" s="60" t="s">
        <v>2319</v>
      </c>
      <c r="C316" s="60" t="s">
        <v>2318</v>
      </c>
      <c r="D316" s="43">
        <v>11</v>
      </c>
      <c r="E316" s="15">
        <v>235.87</v>
      </c>
      <c r="F316" s="15">
        <f t="shared" si="20"/>
        <v>2594.5700000000002</v>
      </c>
      <c r="G316" s="79">
        <f t="shared" si="21"/>
        <v>4.6798897476942871E-4</v>
      </c>
      <c r="H316" s="80">
        <f t="shared" si="24"/>
        <v>0.90677993564166404</v>
      </c>
      <c r="I316" s="79" t="str">
        <f t="shared" si="22"/>
        <v>C</v>
      </c>
      <c r="J316" s="79"/>
      <c r="K316" s="48">
        <f t="shared" si="23"/>
        <v>0</v>
      </c>
    </row>
    <row r="317" spans="1:11" x14ac:dyDescent="0.3">
      <c r="A317" s="59" t="s">
        <v>1881</v>
      </c>
      <c r="B317" s="60" t="s">
        <v>2344</v>
      </c>
      <c r="C317" s="60" t="s">
        <v>2316</v>
      </c>
      <c r="D317" s="43">
        <v>40</v>
      </c>
      <c r="E317" s="15">
        <v>64.84</v>
      </c>
      <c r="F317" s="15">
        <f t="shared" si="20"/>
        <v>2593.6000000000004</v>
      </c>
      <c r="G317" s="79">
        <f t="shared" si="21"/>
        <v>4.678140134827699E-4</v>
      </c>
      <c r="H317" s="80">
        <f t="shared" si="24"/>
        <v>0.90724774965514676</v>
      </c>
      <c r="I317" s="79" t="str">
        <f t="shared" si="22"/>
        <v>C</v>
      </c>
      <c r="J317" s="79"/>
      <c r="K317" s="48">
        <f t="shared" si="23"/>
        <v>0</v>
      </c>
    </row>
    <row r="318" spans="1:11" x14ac:dyDescent="0.3">
      <c r="A318" s="59" t="s">
        <v>1847</v>
      </c>
      <c r="B318" s="60" t="s">
        <v>2319</v>
      </c>
      <c r="C318" s="60" t="s">
        <v>2318</v>
      </c>
      <c r="D318" s="43">
        <v>3</v>
      </c>
      <c r="E318" s="15">
        <v>861.43</v>
      </c>
      <c r="F318" s="15">
        <f t="shared" si="20"/>
        <v>2584.29</v>
      </c>
      <c r="G318" s="79">
        <f t="shared" si="21"/>
        <v>4.6613474587576625E-4</v>
      </c>
      <c r="H318" s="80">
        <f t="shared" si="24"/>
        <v>0.90771388440102252</v>
      </c>
      <c r="I318" s="79" t="str">
        <f t="shared" si="22"/>
        <v>C</v>
      </c>
      <c r="J318" s="79"/>
      <c r="K318" s="48">
        <f t="shared" si="23"/>
        <v>0</v>
      </c>
    </row>
    <row r="319" spans="1:11" x14ac:dyDescent="0.3">
      <c r="A319" s="61" t="s">
        <v>1202</v>
      </c>
      <c r="B319" s="60" t="s">
        <v>2319</v>
      </c>
      <c r="C319" s="60" t="s">
        <v>2316</v>
      </c>
      <c r="D319" s="43">
        <v>28</v>
      </c>
      <c r="E319" s="15">
        <v>92.15</v>
      </c>
      <c r="F319" s="15">
        <f t="shared" si="20"/>
        <v>2580.2000000000003</v>
      </c>
      <c r="G319" s="79">
        <f t="shared" si="21"/>
        <v>4.6539702251243174E-4</v>
      </c>
      <c r="H319" s="80">
        <f t="shared" si="24"/>
        <v>0.90817928142353499</v>
      </c>
      <c r="I319" s="79" t="str">
        <f t="shared" si="22"/>
        <v>C</v>
      </c>
      <c r="J319" s="79"/>
      <c r="K319" s="48">
        <f t="shared" si="23"/>
        <v>0</v>
      </c>
    </row>
    <row r="320" spans="1:11" x14ac:dyDescent="0.3">
      <c r="A320" s="59" t="s">
        <v>1436</v>
      </c>
      <c r="B320" s="60" t="s">
        <v>2340</v>
      </c>
      <c r="C320" s="60" t="s">
        <v>2316</v>
      </c>
      <c r="D320" s="43">
        <v>33</v>
      </c>
      <c r="E320" s="15">
        <v>77.83</v>
      </c>
      <c r="F320" s="15">
        <f t="shared" si="20"/>
        <v>2568.39</v>
      </c>
      <c r="G320" s="79">
        <f t="shared" si="21"/>
        <v>4.6326682375424553E-4</v>
      </c>
      <c r="H320" s="80">
        <f t="shared" si="24"/>
        <v>0.90864254824728918</v>
      </c>
      <c r="I320" s="79" t="str">
        <f t="shared" si="22"/>
        <v>C</v>
      </c>
      <c r="J320" s="79"/>
      <c r="K320" s="48">
        <f t="shared" si="23"/>
        <v>0</v>
      </c>
    </row>
    <row r="321" spans="1:11" x14ac:dyDescent="0.3">
      <c r="A321" s="61" t="s">
        <v>2118</v>
      </c>
      <c r="B321" s="60" t="s">
        <v>2345</v>
      </c>
      <c r="C321" s="60" t="s">
        <v>2318</v>
      </c>
      <c r="D321" s="43">
        <v>30</v>
      </c>
      <c r="E321" s="15">
        <v>85.3</v>
      </c>
      <c r="F321" s="15">
        <f t="shared" si="20"/>
        <v>2559</v>
      </c>
      <c r="G321" s="79">
        <f t="shared" si="21"/>
        <v>4.615731263504041E-4</v>
      </c>
      <c r="H321" s="80">
        <f t="shared" si="24"/>
        <v>0.90910412137363961</v>
      </c>
      <c r="I321" s="79" t="str">
        <f t="shared" si="22"/>
        <v>C</v>
      </c>
      <c r="J321" s="79"/>
      <c r="K321" s="48">
        <f t="shared" si="23"/>
        <v>0</v>
      </c>
    </row>
    <row r="322" spans="1:11" x14ac:dyDescent="0.3">
      <c r="A322" s="59" t="s">
        <v>1967</v>
      </c>
      <c r="B322" s="60" t="s">
        <v>2326</v>
      </c>
      <c r="C322" s="60" t="s">
        <v>2316</v>
      </c>
      <c r="D322" s="43">
        <v>20</v>
      </c>
      <c r="E322" s="15">
        <v>127.46</v>
      </c>
      <c r="F322" s="15">
        <f t="shared" ref="F322:F385" si="25">D322*E322</f>
        <v>2549.1999999999998</v>
      </c>
      <c r="G322" s="79">
        <f t="shared" si="21"/>
        <v>4.5980547623776866E-4</v>
      </c>
      <c r="H322" s="80">
        <f t="shared" si="24"/>
        <v>0.90956392684987741</v>
      </c>
      <c r="I322" s="79" t="str">
        <f t="shared" si="22"/>
        <v>C</v>
      </c>
      <c r="J322" s="79"/>
      <c r="K322" s="48">
        <f t="shared" si="23"/>
        <v>0</v>
      </c>
    </row>
    <row r="323" spans="1:11" x14ac:dyDescent="0.3">
      <c r="A323" s="59" t="s">
        <v>1648</v>
      </c>
      <c r="B323" s="60" t="s">
        <v>2326</v>
      </c>
      <c r="C323" s="60" t="s">
        <v>2316</v>
      </c>
      <c r="D323" s="43">
        <v>70</v>
      </c>
      <c r="E323" s="15">
        <v>36.1</v>
      </c>
      <c r="F323" s="15">
        <f t="shared" si="25"/>
        <v>2527</v>
      </c>
      <c r="G323" s="79">
        <f t="shared" ref="G323:G386" si="26">F323/$R$2</f>
        <v>4.5580120761526811E-4</v>
      </c>
      <c r="H323" s="80">
        <f t="shared" si="24"/>
        <v>0.91001972805749265</v>
      </c>
      <c r="I323" s="79" t="str">
        <f t="shared" ref="I323:I386" si="27">IF(H323&lt;=$O$2,$N$2,IF(H323&lt;=$O$3,$N$3,$N$4))</f>
        <v>C</v>
      </c>
      <c r="J323" s="79"/>
      <c r="K323" s="48">
        <f t="shared" ref="K323:K386" si="28">IFERROR(L323,"")</f>
        <v>0</v>
      </c>
    </row>
    <row r="324" spans="1:11" x14ac:dyDescent="0.3">
      <c r="A324" s="59" t="s">
        <v>1283</v>
      </c>
      <c r="B324" s="60" t="s">
        <v>2329</v>
      </c>
      <c r="C324" s="60" t="s">
        <v>2316</v>
      </c>
      <c r="D324" s="43">
        <v>56</v>
      </c>
      <c r="E324" s="15">
        <v>45.07</v>
      </c>
      <c r="F324" s="15">
        <f t="shared" si="25"/>
        <v>2523.92</v>
      </c>
      <c r="G324" s="79">
        <f t="shared" si="26"/>
        <v>4.552456604370113E-4</v>
      </c>
      <c r="H324" s="80">
        <f t="shared" ref="H324:H387" si="29">G324+H323</f>
        <v>0.91047497371792963</v>
      </c>
      <c r="I324" s="79" t="str">
        <f t="shared" si="27"/>
        <v>C</v>
      </c>
      <c r="J324" s="79"/>
      <c r="K324" s="48">
        <f t="shared" si="28"/>
        <v>0</v>
      </c>
    </row>
    <row r="325" spans="1:11" x14ac:dyDescent="0.3">
      <c r="A325" s="59" t="s">
        <v>1511</v>
      </c>
      <c r="B325" s="60" t="s">
        <v>2330</v>
      </c>
      <c r="C325" s="60" t="s">
        <v>2316</v>
      </c>
      <c r="D325" s="43">
        <v>4</v>
      </c>
      <c r="E325" s="15">
        <v>629.05999999999995</v>
      </c>
      <c r="F325" s="15">
        <f t="shared" si="25"/>
        <v>2516.2399999999998</v>
      </c>
      <c r="G325" s="79">
        <f t="shared" si="26"/>
        <v>4.5386039994057864E-4</v>
      </c>
      <c r="H325" s="80">
        <f t="shared" si="29"/>
        <v>0.91092883411787018</v>
      </c>
      <c r="I325" s="79" t="str">
        <f t="shared" si="27"/>
        <v>C</v>
      </c>
      <c r="J325" s="79"/>
      <c r="K325" s="48">
        <f t="shared" si="28"/>
        <v>0</v>
      </c>
    </row>
    <row r="326" spans="1:11" x14ac:dyDescent="0.3">
      <c r="A326" s="59" t="s">
        <v>1311</v>
      </c>
      <c r="B326" s="60" t="s">
        <v>2326</v>
      </c>
      <c r="C326" s="60" t="s">
        <v>2316</v>
      </c>
      <c r="D326" s="43">
        <v>4</v>
      </c>
      <c r="E326" s="15">
        <v>626.65</v>
      </c>
      <c r="F326" s="15">
        <f t="shared" si="25"/>
        <v>2506.6</v>
      </c>
      <c r="G326" s="79">
        <f t="shared" si="26"/>
        <v>4.5212160942161895E-4</v>
      </c>
      <c r="H326" s="80">
        <f t="shared" si="29"/>
        <v>0.91138095572729183</v>
      </c>
      <c r="I326" s="79" t="str">
        <f t="shared" si="27"/>
        <v>C</v>
      </c>
      <c r="J326" s="79"/>
      <c r="K326" s="48">
        <f t="shared" si="28"/>
        <v>0</v>
      </c>
    </row>
    <row r="327" spans="1:11" x14ac:dyDescent="0.3">
      <c r="A327" s="61" t="s">
        <v>2200</v>
      </c>
      <c r="B327" s="60" t="s">
        <v>2345</v>
      </c>
      <c r="C327" s="60" t="s">
        <v>2316</v>
      </c>
      <c r="D327" s="43">
        <v>18</v>
      </c>
      <c r="E327" s="15">
        <v>138.63</v>
      </c>
      <c r="F327" s="15">
        <f t="shared" si="25"/>
        <v>2495.34</v>
      </c>
      <c r="G327" s="79">
        <f t="shared" si="26"/>
        <v>4.50090615516693E-4</v>
      </c>
      <c r="H327" s="80">
        <f t="shared" si="29"/>
        <v>0.91183104634280854</v>
      </c>
      <c r="I327" s="79" t="str">
        <f t="shared" si="27"/>
        <v>C</v>
      </c>
      <c r="J327" s="79"/>
      <c r="K327" s="48">
        <f t="shared" si="28"/>
        <v>0</v>
      </c>
    </row>
    <row r="328" spans="1:11" x14ac:dyDescent="0.3">
      <c r="A328" s="59" t="s">
        <v>1786</v>
      </c>
      <c r="B328" s="60" t="s">
        <v>2319</v>
      </c>
      <c r="C328" s="60" t="s">
        <v>2318</v>
      </c>
      <c r="D328" s="43">
        <v>11</v>
      </c>
      <c r="E328" s="15">
        <v>224.53</v>
      </c>
      <c r="F328" s="15">
        <f t="shared" si="25"/>
        <v>2469.83</v>
      </c>
      <c r="G328" s="79">
        <f t="shared" si="26"/>
        <v>4.4548931405002679E-4</v>
      </c>
      <c r="H328" s="80">
        <f t="shared" si="29"/>
        <v>0.91227653565685851</v>
      </c>
      <c r="I328" s="79" t="str">
        <f t="shared" si="27"/>
        <v>C</v>
      </c>
      <c r="J328" s="79"/>
      <c r="K328" s="48">
        <f t="shared" si="28"/>
        <v>0</v>
      </c>
    </row>
    <row r="329" spans="1:11" x14ac:dyDescent="0.3">
      <c r="A329" s="59" t="s">
        <v>1877</v>
      </c>
      <c r="B329" s="60" t="s">
        <v>2319</v>
      </c>
      <c r="C329" s="60" t="s">
        <v>2316</v>
      </c>
      <c r="D329" s="43">
        <v>22</v>
      </c>
      <c r="E329" s="15">
        <v>112.25</v>
      </c>
      <c r="F329" s="15">
        <f t="shared" si="25"/>
        <v>2469.5</v>
      </c>
      <c r="G329" s="79">
        <f t="shared" si="26"/>
        <v>4.454297911380707E-4</v>
      </c>
      <c r="H329" s="80">
        <f t="shared" si="29"/>
        <v>0.91272196544799655</v>
      </c>
      <c r="I329" s="79" t="str">
        <f t="shared" si="27"/>
        <v>C</v>
      </c>
      <c r="J329" s="79"/>
      <c r="K329" s="48">
        <f t="shared" si="28"/>
        <v>0</v>
      </c>
    </row>
    <row r="330" spans="1:11" x14ac:dyDescent="0.3">
      <c r="A330" s="59" t="s">
        <v>1784</v>
      </c>
      <c r="B330" s="60" t="s">
        <v>2319</v>
      </c>
      <c r="C330" s="60" t="s">
        <v>2318</v>
      </c>
      <c r="D330" s="43">
        <v>11</v>
      </c>
      <c r="E330" s="15">
        <v>224.34</v>
      </c>
      <c r="F330" s="15">
        <f t="shared" si="25"/>
        <v>2467.7400000000002</v>
      </c>
      <c r="G330" s="79">
        <f t="shared" si="26"/>
        <v>4.4511233560763825E-4</v>
      </c>
      <c r="H330" s="80">
        <f t="shared" si="29"/>
        <v>0.91316707778360418</v>
      </c>
      <c r="I330" s="79" t="str">
        <f t="shared" si="27"/>
        <v>C</v>
      </c>
      <c r="J330" s="79"/>
      <c r="K330" s="48">
        <f t="shared" si="28"/>
        <v>0</v>
      </c>
    </row>
    <row r="331" spans="1:11" x14ac:dyDescent="0.3">
      <c r="A331" s="61" t="s">
        <v>1895</v>
      </c>
      <c r="B331" s="60" t="s">
        <v>2326</v>
      </c>
      <c r="C331" s="60" t="s">
        <v>2316</v>
      </c>
      <c r="D331" s="43">
        <v>15</v>
      </c>
      <c r="E331" s="15">
        <v>162.91999999999999</v>
      </c>
      <c r="F331" s="15">
        <f t="shared" si="25"/>
        <v>2443.7999999999997</v>
      </c>
      <c r="G331" s="79">
        <f t="shared" si="26"/>
        <v>4.4079421890391458E-4</v>
      </c>
      <c r="H331" s="80">
        <f t="shared" si="29"/>
        <v>0.91360787200250804</v>
      </c>
      <c r="I331" s="79" t="str">
        <f t="shared" si="27"/>
        <v>C</v>
      </c>
      <c r="J331" s="79"/>
      <c r="K331" s="48">
        <f t="shared" si="28"/>
        <v>0</v>
      </c>
    </row>
    <row r="332" spans="1:11" x14ac:dyDescent="0.3">
      <c r="A332" s="59" t="s">
        <v>2131</v>
      </c>
      <c r="B332" s="60" t="s">
        <v>2345</v>
      </c>
      <c r="C332" s="60" t="s">
        <v>2318</v>
      </c>
      <c r="D332" s="43">
        <v>29</v>
      </c>
      <c r="E332" s="15">
        <v>83.22</v>
      </c>
      <c r="F332" s="15">
        <f t="shared" si="25"/>
        <v>2413.38</v>
      </c>
      <c r="G332" s="79">
        <f t="shared" si="26"/>
        <v>4.3530728865632601E-4</v>
      </c>
      <c r="H332" s="80">
        <f t="shared" si="29"/>
        <v>0.91404317929116441</v>
      </c>
      <c r="I332" s="79" t="str">
        <f t="shared" si="27"/>
        <v>C</v>
      </c>
      <c r="J332" s="79"/>
      <c r="K332" s="48">
        <f t="shared" si="28"/>
        <v>0</v>
      </c>
    </row>
    <row r="333" spans="1:11" x14ac:dyDescent="0.3">
      <c r="A333" s="59" t="s">
        <v>1757</v>
      </c>
      <c r="B333" s="60" t="s">
        <v>2338</v>
      </c>
      <c r="C333" s="60" t="s">
        <v>2316</v>
      </c>
      <c r="D333" s="43">
        <v>25</v>
      </c>
      <c r="E333" s="15">
        <v>96.14</v>
      </c>
      <c r="F333" s="15">
        <f t="shared" si="25"/>
        <v>2403.5</v>
      </c>
      <c r="G333" s="79">
        <f t="shared" si="26"/>
        <v>4.3352520874685279E-4</v>
      </c>
      <c r="H333" s="80">
        <f t="shared" si="29"/>
        <v>0.91447670449991125</v>
      </c>
      <c r="I333" s="79" t="str">
        <f t="shared" si="27"/>
        <v>C</v>
      </c>
      <c r="J333" s="79"/>
      <c r="K333" s="48">
        <f t="shared" si="28"/>
        <v>0</v>
      </c>
    </row>
    <row r="334" spans="1:11" x14ac:dyDescent="0.3">
      <c r="A334" s="59" t="s">
        <v>1497</v>
      </c>
      <c r="B334" s="60" t="s">
        <v>2319</v>
      </c>
      <c r="C334" s="60" t="s">
        <v>2318</v>
      </c>
      <c r="D334" s="43">
        <v>8</v>
      </c>
      <c r="E334" s="15">
        <v>297.44</v>
      </c>
      <c r="F334" s="15">
        <f t="shared" si="25"/>
        <v>2379.52</v>
      </c>
      <c r="G334" s="79">
        <f t="shared" si="26"/>
        <v>4.2919987714471023E-4</v>
      </c>
      <c r="H334" s="80">
        <f t="shared" si="29"/>
        <v>0.91490590437705599</v>
      </c>
      <c r="I334" s="79" t="str">
        <f t="shared" si="27"/>
        <v>C</v>
      </c>
      <c r="J334" s="79"/>
      <c r="K334" s="48">
        <f t="shared" si="28"/>
        <v>0</v>
      </c>
    </row>
    <row r="335" spans="1:11" x14ac:dyDescent="0.3">
      <c r="A335" s="59" t="s">
        <v>2283</v>
      </c>
      <c r="B335" s="60" t="s">
        <v>2326</v>
      </c>
      <c r="C335" s="60" t="s">
        <v>2316</v>
      </c>
      <c r="D335" s="43">
        <v>6</v>
      </c>
      <c r="E335" s="15">
        <v>396.27</v>
      </c>
      <c r="F335" s="15">
        <f t="shared" si="25"/>
        <v>2377.62</v>
      </c>
      <c r="G335" s="79">
        <f t="shared" si="26"/>
        <v>4.2885716946981155E-4</v>
      </c>
      <c r="H335" s="80">
        <f t="shared" si="29"/>
        <v>0.91533476154652582</v>
      </c>
      <c r="I335" s="79" t="str">
        <f t="shared" si="27"/>
        <v>C</v>
      </c>
      <c r="J335" s="79"/>
      <c r="K335" s="48">
        <f t="shared" si="28"/>
        <v>0</v>
      </c>
    </row>
    <row r="336" spans="1:11" x14ac:dyDescent="0.3">
      <c r="A336" s="59" t="s">
        <v>2231</v>
      </c>
      <c r="B336" s="60" t="s">
        <v>2319</v>
      </c>
      <c r="C336" s="60" t="s">
        <v>2318</v>
      </c>
      <c r="D336" s="43">
        <v>2</v>
      </c>
      <c r="E336" s="15">
        <v>1188.71</v>
      </c>
      <c r="F336" s="15">
        <f t="shared" si="25"/>
        <v>2377.42</v>
      </c>
      <c r="G336" s="79">
        <f t="shared" si="26"/>
        <v>4.2882109497771695E-4</v>
      </c>
      <c r="H336" s="80">
        <f t="shared" si="29"/>
        <v>0.91576358264150359</v>
      </c>
      <c r="I336" s="79" t="str">
        <f t="shared" si="27"/>
        <v>C</v>
      </c>
      <c r="J336" s="79"/>
      <c r="K336" s="48">
        <f t="shared" si="28"/>
        <v>0</v>
      </c>
    </row>
    <row r="337" spans="1:11" x14ac:dyDescent="0.3">
      <c r="A337" s="59" t="s">
        <v>1615</v>
      </c>
      <c r="B337" s="60" t="s">
        <v>2332</v>
      </c>
      <c r="C337" s="60" t="s">
        <v>2316</v>
      </c>
      <c r="D337" s="43">
        <v>60</v>
      </c>
      <c r="E337" s="15">
        <v>39.57</v>
      </c>
      <c r="F337" s="15">
        <f t="shared" si="25"/>
        <v>2374.1999999999998</v>
      </c>
      <c r="G337" s="79">
        <f t="shared" si="26"/>
        <v>4.2824029565499385E-4</v>
      </c>
      <c r="H337" s="80">
        <f t="shared" si="29"/>
        <v>0.91619182293715862</v>
      </c>
      <c r="I337" s="79" t="str">
        <f t="shared" si="27"/>
        <v>C</v>
      </c>
      <c r="J337" s="79"/>
      <c r="K337" s="48">
        <f t="shared" si="28"/>
        <v>0</v>
      </c>
    </row>
    <row r="338" spans="1:11" x14ac:dyDescent="0.3">
      <c r="A338" s="59" t="s">
        <v>1709</v>
      </c>
      <c r="B338" s="60" t="s">
        <v>2328</v>
      </c>
      <c r="C338" s="60" t="s">
        <v>2318</v>
      </c>
      <c r="D338" s="43">
        <v>4</v>
      </c>
      <c r="E338" s="15">
        <v>580.17999999999995</v>
      </c>
      <c r="F338" s="15">
        <f t="shared" si="25"/>
        <v>2320.7199999999998</v>
      </c>
      <c r="G338" s="79">
        <f t="shared" si="26"/>
        <v>4.1859397646889791E-4</v>
      </c>
      <c r="H338" s="80">
        <f t="shared" si="29"/>
        <v>0.91661041691362755</v>
      </c>
      <c r="I338" s="79" t="str">
        <f t="shared" si="27"/>
        <v>C</v>
      </c>
      <c r="J338" s="79"/>
      <c r="K338" s="48">
        <f t="shared" si="28"/>
        <v>0</v>
      </c>
    </row>
    <row r="339" spans="1:11" x14ac:dyDescent="0.3">
      <c r="A339" s="59" t="s">
        <v>1528</v>
      </c>
      <c r="B339" s="60" t="s">
        <v>2319</v>
      </c>
      <c r="C339" s="60" t="s">
        <v>2316</v>
      </c>
      <c r="D339" s="43">
        <v>8</v>
      </c>
      <c r="E339" s="15">
        <v>288.36</v>
      </c>
      <c r="F339" s="15">
        <f t="shared" si="25"/>
        <v>2306.88</v>
      </c>
      <c r="G339" s="79">
        <f t="shared" si="26"/>
        <v>4.1609762161595162E-4</v>
      </c>
      <c r="H339" s="80">
        <f t="shared" si="29"/>
        <v>0.91702651453524353</v>
      </c>
      <c r="I339" s="79" t="str">
        <f t="shared" si="27"/>
        <v>C</v>
      </c>
      <c r="J339" s="79"/>
      <c r="K339" s="48">
        <f t="shared" si="28"/>
        <v>0</v>
      </c>
    </row>
    <row r="340" spans="1:11" x14ac:dyDescent="0.3">
      <c r="A340" s="59" t="s">
        <v>1749</v>
      </c>
      <c r="B340" s="60" t="s">
        <v>2328</v>
      </c>
      <c r="C340" s="60" t="s">
        <v>2318</v>
      </c>
      <c r="D340" s="43">
        <v>2</v>
      </c>
      <c r="E340" s="15">
        <v>1143.9000000000001</v>
      </c>
      <c r="F340" s="15">
        <f t="shared" si="25"/>
        <v>2287.8000000000002</v>
      </c>
      <c r="G340" s="79">
        <f t="shared" si="26"/>
        <v>4.1265611507012684E-4</v>
      </c>
      <c r="H340" s="80">
        <f t="shared" si="29"/>
        <v>0.91743917065031366</v>
      </c>
      <c r="I340" s="79" t="str">
        <f t="shared" si="27"/>
        <v>C</v>
      </c>
      <c r="J340" s="79"/>
      <c r="K340" s="48">
        <f t="shared" si="28"/>
        <v>0</v>
      </c>
    </row>
    <row r="341" spans="1:11" x14ac:dyDescent="0.3">
      <c r="A341" s="59" t="s">
        <v>1598</v>
      </c>
      <c r="B341" s="60" t="s">
        <v>2319</v>
      </c>
      <c r="C341" s="60" t="s">
        <v>2316</v>
      </c>
      <c r="D341" s="43">
        <v>263</v>
      </c>
      <c r="E341" s="15">
        <v>8.66</v>
      </c>
      <c r="F341" s="15">
        <f t="shared" si="25"/>
        <v>2277.58</v>
      </c>
      <c r="G341" s="79">
        <f t="shared" si="26"/>
        <v>4.1081270852409273E-4</v>
      </c>
      <c r="H341" s="80">
        <f t="shared" si="29"/>
        <v>0.91784998335883772</v>
      </c>
      <c r="I341" s="79" t="str">
        <f t="shared" si="27"/>
        <v>C</v>
      </c>
      <c r="J341" s="79"/>
      <c r="K341" s="48">
        <f t="shared" si="28"/>
        <v>0</v>
      </c>
    </row>
    <row r="342" spans="1:11" x14ac:dyDescent="0.3">
      <c r="A342" s="61" t="s">
        <v>2268</v>
      </c>
      <c r="B342" s="60" t="s">
        <v>2319</v>
      </c>
      <c r="C342" s="60" t="s">
        <v>2318</v>
      </c>
      <c r="D342" s="43">
        <v>500</v>
      </c>
      <c r="E342" s="15">
        <v>4.54</v>
      </c>
      <c r="F342" s="15">
        <f t="shared" si="25"/>
        <v>2270</v>
      </c>
      <c r="G342" s="79">
        <f t="shared" si="26"/>
        <v>4.0944548527370743E-4</v>
      </c>
      <c r="H342" s="80">
        <f t="shared" si="29"/>
        <v>0.91825942884411138</v>
      </c>
      <c r="I342" s="79" t="str">
        <f t="shared" si="27"/>
        <v>C</v>
      </c>
      <c r="J342" s="79"/>
      <c r="K342" s="48">
        <f t="shared" si="28"/>
        <v>0</v>
      </c>
    </row>
    <row r="343" spans="1:11" x14ac:dyDescent="0.3">
      <c r="A343" s="61" t="s">
        <v>1427</v>
      </c>
      <c r="B343" s="60" t="s">
        <v>2326</v>
      </c>
      <c r="C343" s="60" t="s">
        <v>2316</v>
      </c>
      <c r="D343" s="43">
        <v>35</v>
      </c>
      <c r="E343" s="15">
        <v>64.849999999999994</v>
      </c>
      <c r="F343" s="15">
        <f t="shared" si="25"/>
        <v>2269.75</v>
      </c>
      <c r="G343" s="79">
        <f t="shared" si="26"/>
        <v>4.0940039215858916E-4</v>
      </c>
      <c r="H343" s="80">
        <f t="shared" si="29"/>
        <v>0.91866882923627002</v>
      </c>
      <c r="I343" s="79" t="str">
        <f t="shared" si="27"/>
        <v>C</v>
      </c>
      <c r="J343" s="79"/>
      <c r="K343" s="48">
        <f t="shared" si="28"/>
        <v>0</v>
      </c>
    </row>
    <row r="344" spans="1:11" x14ac:dyDescent="0.3">
      <c r="A344" s="59" t="s">
        <v>1611</v>
      </c>
      <c r="B344" s="60" t="s">
        <v>2332</v>
      </c>
      <c r="C344" s="60" t="s">
        <v>2316</v>
      </c>
      <c r="D344" s="43">
        <v>49</v>
      </c>
      <c r="E344" s="15">
        <v>46.28</v>
      </c>
      <c r="F344" s="15">
        <f t="shared" si="25"/>
        <v>2267.7200000000003</v>
      </c>
      <c r="G344" s="79">
        <f t="shared" si="26"/>
        <v>4.0903423606382903E-4</v>
      </c>
      <c r="H344" s="80">
        <f t="shared" si="29"/>
        <v>0.91907786347233389</v>
      </c>
      <c r="I344" s="79" t="str">
        <f t="shared" si="27"/>
        <v>C</v>
      </c>
      <c r="J344" s="79"/>
      <c r="K344" s="48">
        <f t="shared" si="28"/>
        <v>0</v>
      </c>
    </row>
    <row r="345" spans="1:11" x14ac:dyDescent="0.3">
      <c r="A345" s="59" t="s">
        <v>1849</v>
      </c>
      <c r="B345" s="60" t="s">
        <v>2320</v>
      </c>
      <c r="C345" s="60" t="s">
        <v>2317</v>
      </c>
      <c r="D345" s="43">
        <v>2</v>
      </c>
      <c r="E345" s="15">
        <v>1130.74</v>
      </c>
      <c r="F345" s="15">
        <f t="shared" si="25"/>
        <v>2261.48</v>
      </c>
      <c r="G345" s="79">
        <f t="shared" si="26"/>
        <v>4.0790871191047747E-4</v>
      </c>
      <c r="H345" s="80">
        <f t="shared" si="29"/>
        <v>0.91948577218424432</v>
      </c>
      <c r="I345" s="79" t="str">
        <f t="shared" si="27"/>
        <v>C</v>
      </c>
      <c r="J345" s="79"/>
      <c r="K345" s="48">
        <f t="shared" si="28"/>
        <v>0</v>
      </c>
    </row>
    <row r="346" spans="1:11" x14ac:dyDescent="0.3">
      <c r="A346" s="59" t="s">
        <v>2165</v>
      </c>
      <c r="B346" s="60" t="s">
        <v>2345</v>
      </c>
      <c r="C346" s="60" t="s">
        <v>2316</v>
      </c>
      <c r="D346" s="43">
        <v>17</v>
      </c>
      <c r="E346" s="15">
        <v>132.22</v>
      </c>
      <c r="F346" s="15">
        <f t="shared" si="25"/>
        <v>2247.7399999999998</v>
      </c>
      <c r="G346" s="79">
        <f t="shared" si="26"/>
        <v>4.0543039430357842E-4</v>
      </c>
      <c r="H346" s="80">
        <f t="shared" si="29"/>
        <v>0.91989120257854795</v>
      </c>
      <c r="I346" s="79" t="str">
        <f t="shared" si="27"/>
        <v>C</v>
      </c>
      <c r="J346" s="79"/>
      <c r="K346" s="48">
        <f t="shared" si="28"/>
        <v>0</v>
      </c>
    </row>
    <row r="347" spans="1:11" x14ac:dyDescent="0.3">
      <c r="A347" s="59" t="s">
        <v>2263</v>
      </c>
      <c r="B347" s="60" t="s">
        <v>2319</v>
      </c>
      <c r="C347" s="60" t="s">
        <v>2318</v>
      </c>
      <c r="D347" s="43">
        <v>6</v>
      </c>
      <c r="E347" s="15">
        <v>371.6</v>
      </c>
      <c r="F347" s="15">
        <f t="shared" si="25"/>
        <v>2229.6000000000004</v>
      </c>
      <c r="G347" s="79">
        <f t="shared" si="26"/>
        <v>4.0215843787059835E-4</v>
      </c>
      <c r="H347" s="80">
        <f t="shared" si="29"/>
        <v>0.92029336101641857</v>
      </c>
      <c r="I347" s="79" t="str">
        <f t="shared" si="27"/>
        <v>C</v>
      </c>
      <c r="J347" s="79"/>
      <c r="K347" s="48">
        <f t="shared" si="28"/>
        <v>0</v>
      </c>
    </row>
    <row r="348" spans="1:11" x14ac:dyDescent="0.3">
      <c r="A348" s="61" t="s">
        <v>1343</v>
      </c>
      <c r="B348" s="60" t="s">
        <v>2332</v>
      </c>
      <c r="C348" s="60" t="s">
        <v>2316</v>
      </c>
      <c r="D348" s="43">
        <v>50</v>
      </c>
      <c r="E348" s="15">
        <v>44.44</v>
      </c>
      <c r="F348" s="15">
        <f t="shared" si="25"/>
        <v>2222</v>
      </c>
      <c r="G348" s="79">
        <f t="shared" si="26"/>
        <v>4.0078760717100347E-4</v>
      </c>
      <c r="H348" s="80">
        <f t="shared" si="29"/>
        <v>0.92069414862358956</v>
      </c>
      <c r="I348" s="79" t="str">
        <f t="shared" si="27"/>
        <v>C</v>
      </c>
      <c r="J348" s="79"/>
      <c r="K348" s="48">
        <f t="shared" si="28"/>
        <v>0</v>
      </c>
    </row>
    <row r="349" spans="1:11" x14ac:dyDescent="0.3">
      <c r="A349" s="59" t="s">
        <v>1725</v>
      </c>
      <c r="B349" s="60" t="s">
        <v>2319</v>
      </c>
      <c r="C349" s="60" t="s">
        <v>2316</v>
      </c>
      <c r="D349" s="43">
        <v>5</v>
      </c>
      <c r="E349" s="15">
        <v>443.77</v>
      </c>
      <c r="F349" s="15">
        <f t="shared" si="25"/>
        <v>2218.85</v>
      </c>
      <c r="G349" s="79">
        <f t="shared" si="26"/>
        <v>4.0021943392051351E-4</v>
      </c>
      <c r="H349" s="80">
        <f t="shared" si="29"/>
        <v>0.9210943680575101</v>
      </c>
      <c r="I349" s="79" t="str">
        <f t="shared" si="27"/>
        <v>C</v>
      </c>
      <c r="J349" s="79"/>
      <c r="K349" s="48">
        <f t="shared" si="28"/>
        <v>0</v>
      </c>
    </row>
    <row r="350" spans="1:11" x14ac:dyDescent="0.3">
      <c r="A350" s="59" t="s">
        <v>1991</v>
      </c>
      <c r="B350" s="60" t="s">
        <v>2323</v>
      </c>
      <c r="C350" s="60" t="s">
        <v>2318</v>
      </c>
      <c r="D350" s="43">
        <v>1</v>
      </c>
      <c r="E350" s="15">
        <v>2217.92</v>
      </c>
      <c r="F350" s="15">
        <f t="shared" si="25"/>
        <v>2217.92</v>
      </c>
      <c r="G350" s="79">
        <f t="shared" si="26"/>
        <v>4.0005168753227364E-4</v>
      </c>
      <c r="H350" s="80">
        <f t="shared" si="29"/>
        <v>0.92149441974504243</v>
      </c>
      <c r="I350" s="79" t="str">
        <f t="shared" si="27"/>
        <v>C</v>
      </c>
      <c r="J350" s="79"/>
      <c r="K350" s="48">
        <f t="shared" si="28"/>
        <v>0</v>
      </c>
    </row>
    <row r="351" spans="1:11" x14ac:dyDescent="0.3">
      <c r="A351" s="59" t="s">
        <v>1203</v>
      </c>
      <c r="B351" s="60" t="s">
        <v>2319</v>
      </c>
      <c r="C351" s="60" t="s">
        <v>2316</v>
      </c>
      <c r="D351" s="43">
        <v>32</v>
      </c>
      <c r="E351" s="15">
        <v>69.27</v>
      </c>
      <c r="F351" s="15">
        <f t="shared" si="25"/>
        <v>2216.64</v>
      </c>
      <c r="G351" s="79">
        <f t="shared" si="26"/>
        <v>3.998208107828682E-4</v>
      </c>
      <c r="H351" s="80">
        <f t="shared" si="29"/>
        <v>0.92189424055582525</v>
      </c>
      <c r="I351" s="79" t="str">
        <f t="shared" si="27"/>
        <v>C</v>
      </c>
      <c r="J351" s="79"/>
      <c r="K351" s="48">
        <f t="shared" si="28"/>
        <v>0</v>
      </c>
    </row>
    <row r="352" spans="1:11" x14ac:dyDescent="0.3">
      <c r="A352" s="59" t="s">
        <v>2204</v>
      </c>
      <c r="B352" s="60" t="s">
        <v>2319</v>
      </c>
      <c r="C352" s="60" t="s">
        <v>2318</v>
      </c>
      <c r="D352" s="43">
        <v>2</v>
      </c>
      <c r="E352" s="15">
        <v>1107.1500000000001</v>
      </c>
      <c r="F352" s="15">
        <f t="shared" si="25"/>
        <v>2214.3000000000002</v>
      </c>
      <c r="G352" s="79">
        <f t="shared" si="26"/>
        <v>3.993987392253614E-4</v>
      </c>
      <c r="H352" s="80">
        <f t="shared" si="29"/>
        <v>0.92229363929505059</v>
      </c>
      <c r="I352" s="79" t="str">
        <f t="shared" si="27"/>
        <v>C</v>
      </c>
      <c r="J352" s="79"/>
      <c r="K352" s="48">
        <f t="shared" si="28"/>
        <v>0</v>
      </c>
    </row>
    <row r="353" spans="1:11" x14ac:dyDescent="0.3">
      <c r="A353" s="59" t="s">
        <v>1640</v>
      </c>
      <c r="B353" s="60" t="s">
        <v>2332</v>
      </c>
      <c r="C353" s="60" t="s">
        <v>2316</v>
      </c>
      <c r="D353" s="43">
        <v>40</v>
      </c>
      <c r="E353" s="15">
        <v>54.13</v>
      </c>
      <c r="F353" s="15">
        <f t="shared" si="25"/>
        <v>2165.2000000000003</v>
      </c>
      <c r="G353" s="79">
        <f t="shared" si="26"/>
        <v>3.9054245141613718E-4</v>
      </c>
      <c r="H353" s="80">
        <f t="shared" si="29"/>
        <v>0.92268418174646671</v>
      </c>
      <c r="I353" s="79" t="str">
        <f t="shared" si="27"/>
        <v>C</v>
      </c>
      <c r="J353" s="79"/>
      <c r="K353" s="48">
        <f t="shared" si="28"/>
        <v>0</v>
      </c>
    </row>
    <row r="354" spans="1:11" x14ac:dyDescent="0.3">
      <c r="A354" s="59" t="s">
        <v>1419</v>
      </c>
      <c r="B354" s="60" t="s">
        <v>2326</v>
      </c>
      <c r="C354" s="60" t="s">
        <v>2316</v>
      </c>
      <c r="D354" s="43">
        <v>281</v>
      </c>
      <c r="E354" s="15">
        <v>7.67</v>
      </c>
      <c r="F354" s="15">
        <f t="shared" si="25"/>
        <v>2155.27</v>
      </c>
      <c r="G354" s="79">
        <f t="shared" si="26"/>
        <v>3.8875135288364028E-4</v>
      </c>
      <c r="H354" s="80">
        <f t="shared" si="29"/>
        <v>0.92307293309935035</v>
      </c>
      <c r="I354" s="79" t="str">
        <f t="shared" si="27"/>
        <v>C</v>
      </c>
      <c r="J354" s="79"/>
      <c r="K354" s="48">
        <f t="shared" si="28"/>
        <v>0</v>
      </c>
    </row>
    <row r="355" spans="1:11" x14ac:dyDescent="0.3">
      <c r="A355" s="59" t="s">
        <v>1315</v>
      </c>
      <c r="B355" s="60" t="s">
        <v>2340</v>
      </c>
      <c r="C355" s="60" t="s">
        <v>2316</v>
      </c>
      <c r="D355" s="43">
        <v>30</v>
      </c>
      <c r="E355" s="15">
        <v>71.63</v>
      </c>
      <c r="F355" s="15">
        <f t="shared" si="25"/>
        <v>2148.8999999999996</v>
      </c>
      <c r="G355" s="79">
        <f t="shared" si="26"/>
        <v>3.8760238031042721E-4</v>
      </c>
      <c r="H355" s="80">
        <f t="shared" si="29"/>
        <v>0.92346053547966078</v>
      </c>
      <c r="I355" s="79" t="str">
        <f t="shared" si="27"/>
        <v>C</v>
      </c>
      <c r="J355" s="79"/>
      <c r="K355" s="48">
        <f t="shared" si="28"/>
        <v>0</v>
      </c>
    </row>
    <row r="356" spans="1:11" x14ac:dyDescent="0.3">
      <c r="A356" s="59" t="s">
        <v>1769</v>
      </c>
      <c r="B356" s="60" t="s">
        <v>2319</v>
      </c>
      <c r="C356" s="60" t="s">
        <v>2318</v>
      </c>
      <c r="D356" s="43">
        <v>33</v>
      </c>
      <c r="E356" s="15">
        <v>64.959999999999994</v>
      </c>
      <c r="F356" s="15">
        <f t="shared" si="25"/>
        <v>2143.6799999999998</v>
      </c>
      <c r="G356" s="79">
        <f t="shared" si="26"/>
        <v>3.8666083606675818E-4</v>
      </c>
      <c r="H356" s="80">
        <f t="shared" si="29"/>
        <v>0.92384719631572754</v>
      </c>
      <c r="I356" s="79" t="str">
        <f t="shared" si="27"/>
        <v>C</v>
      </c>
      <c r="J356" s="79"/>
      <c r="K356" s="48">
        <f t="shared" si="28"/>
        <v>0</v>
      </c>
    </row>
    <row r="357" spans="1:11" x14ac:dyDescent="0.3">
      <c r="A357" s="59" t="s">
        <v>2201</v>
      </c>
      <c r="B357" s="60" t="s">
        <v>2319</v>
      </c>
      <c r="C357" s="60" t="s">
        <v>2318</v>
      </c>
      <c r="D357" s="43">
        <v>18</v>
      </c>
      <c r="E357" s="15">
        <v>119.02</v>
      </c>
      <c r="F357" s="15">
        <f t="shared" si="25"/>
        <v>2142.36</v>
      </c>
      <c r="G357" s="79">
        <f t="shared" si="26"/>
        <v>3.8642274441893387E-4</v>
      </c>
      <c r="H357" s="80">
        <f t="shared" si="29"/>
        <v>0.92423361906014645</v>
      </c>
      <c r="I357" s="79" t="str">
        <f t="shared" si="27"/>
        <v>C</v>
      </c>
      <c r="J357" s="79"/>
      <c r="K357" s="48">
        <f t="shared" si="28"/>
        <v>0</v>
      </c>
    </row>
    <row r="358" spans="1:11" x14ac:dyDescent="0.3">
      <c r="A358" s="59" t="s">
        <v>2002</v>
      </c>
      <c r="B358" s="60" t="s">
        <v>2319</v>
      </c>
      <c r="C358" s="60" t="s">
        <v>2318</v>
      </c>
      <c r="D358" s="43">
        <v>140</v>
      </c>
      <c r="E358" s="15">
        <v>15.18</v>
      </c>
      <c r="F358" s="15">
        <f t="shared" si="25"/>
        <v>2125.1999999999998</v>
      </c>
      <c r="G358" s="79">
        <f t="shared" si="26"/>
        <v>3.8332755299721718E-4</v>
      </c>
      <c r="H358" s="80">
        <f t="shared" si="29"/>
        <v>0.92461694661314364</v>
      </c>
      <c r="I358" s="79" t="str">
        <f t="shared" si="27"/>
        <v>C</v>
      </c>
      <c r="J358" s="79"/>
      <c r="K358" s="48">
        <f t="shared" si="28"/>
        <v>0</v>
      </c>
    </row>
    <row r="359" spans="1:11" x14ac:dyDescent="0.3">
      <c r="A359" s="59" t="s">
        <v>1661</v>
      </c>
      <c r="B359" s="60" t="s">
        <v>2319</v>
      </c>
      <c r="C359" s="60" t="s">
        <v>2318</v>
      </c>
      <c r="D359" s="43">
        <v>11</v>
      </c>
      <c r="E359" s="15">
        <v>192.17</v>
      </c>
      <c r="F359" s="15">
        <f t="shared" si="25"/>
        <v>2113.87</v>
      </c>
      <c r="G359" s="79">
        <f t="shared" si="26"/>
        <v>3.8128393302005808E-4</v>
      </c>
      <c r="H359" s="80">
        <f t="shared" si="29"/>
        <v>0.9249982305461637</v>
      </c>
      <c r="I359" s="79" t="str">
        <f t="shared" si="27"/>
        <v>C</v>
      </c>
      <c r="J359" s="79"/>
      <c r="K359" s="48">
        <f t="shared" si="28"/>
        <v>0</v>
      </c>
    </row>
    <row r="360" spans="1:11" x14ac:dyDescent="0.3">
      <c r="A360" s="59" t="s">
        <v>1404</v>
      </c>
      <c r="B360" s="60" t="s">
        <v>2332</v>
      </c>
      <c r="C360" s="60" t="s">
        <v>2316</v>
      </c>
      <c r="D360" s="43">
        <v>45</v>
      </c>
      <c r="E360" s="15">
        <v>46.58</v>
      </c>
      <c r="F360" s="15">
        <f t="shared" si="25"/>
        <v>2096.1</v>
      </c>
      <c r="G360" s="79">
        <f t="shared" si="26"/>
        <v>3.7807871439745288E-4</v>
      </c>
      <c r="H360" s="80">
        <f t="shared" si="29"/>
        <v>0.92537630926056114</v>
      </c>
      <c r="I360" s="79" t="str">
        <f t="shared" si="27"/>
        <v>C</v>
      </c>
      <c r="J360" s="79"/>
      <c r="K360" s="48">
        <f t="shared" si="28"/>
        <v>0</v>
      </c>
    </row>
    <row r="361" spans="1:11" x14ac:dyDescent="0.3">
      <c r="A361" s="59" t="s">
        <v>1719</v>
      </c>
      <c r="B361" s="60" t="s">
        <v>2347</v>
      </c>
      <c r="C361" s="60" t="s">
        <v>2316</v>
      </c>
      <c r="D361" s="43">
        <v>320</v>
      </c>
      <c r="E361" s="15">
        <v>6.55</v>
      </c>
      <c r="F361" s="15">
        <f t="shared" si="25"/>
        <v>2096</v>
      </c>
      <c r="G361" s="79">
        <f t="shared" si="26"/>
        <v>3.7806067715140564E-4</v>
      </c>
      <c r="H361" s="80">
        <f t="shared" si="29"/>
        <v>0.92575436993771254</v>
      </c>
      <c r="I361" s="79" t="str">
        <f t="shared" si="27"/>
        <v>C</v>
      </c>
      <c r="J361" s="79"/>
      <c r="K361" s="48">
        <f t="shared" si="28"/>
        <v>0</v>
      </c>
    </row>
    <row r="362" spans="1:11" x14ac:dyDescent="0.3">
      <c r="A362" s="61" t="s">
        <v>2299</v>
      </c>
      <c r="B362" s="60" t="s">
        <v>2328</v>
      </c>
      <c r="C362" s="60" t="s">
        <v>2316</v>
      </c>
      <c r="D362" s="43">
        <v>14</v>
      </c>
      <c r="E362" s="15">
        <v>148.44999999999999</v>
      </c>
      <c r="F362" s="15">
        <f t="shared" si="25"/>
        <v>2078.2999999999997</v>
      </c>
      <c r="G362" s="79">
        <f t="shared" si="26"/>
        <v>3.7486808460103347E-4</v>
      </c>
      <c r="H362" s="80">
        <f t="shared" si="29"/>
        <v>0.92612923802231362</v>
      </c>
      <c r="I362" s="79" t="str">
        <f t="shared" si="27"/>
        <v>C</v>
      </c>
      <c r="J362" s="79"/>
      <c r="K362" s="48">
        <f t="shared" si="28"/>
        <v>0</v>
      </c>
    </row>
    <row r="363" spans="1:11" x14ac:dyDescent="0.3">
      <c r="A363" s="59" t="s">
        <v>1964</v>
      </c>
      <c r="B363" s="60" t="s">
        <v>2340</v>
      </c>
      <c r="C363" s="60" t="s">
        <v>2316</v>
      </c>
      <c r="D363" s="43">
        <v>4</v>
      </c>
      <c r="E363" s="15">
        <v>517.24</v>
      </c>
      <c r="F363" s="15">
        <f t="shared" si="25"/>
        <v>2068.96</v>
      </c>
      <c r="G363" s="79">
        <f t="shared" si="26"/>
        <v>3.7318340582021572E-4</v>
      </c>
      <c r="H363" s="80">
        <f t="shared" si="29"/>
        <v>0.92650242142813388</v>
      </c>
      <c r="I363" s="79" t="str">
        <f t="shared" si="27"/>
        <v>C</v>
      </c>
      <c r="J363" s="79"/>
      <c r="K363" s="48">
        <f t="shared" si="28"/>
        <v>0</v>
      </c>
    </row>
    <row r="364" spans="1:11" x14ac:dyDescent="0.3">
      <c r="A364" s="59" t="s">
        <v>1662</v>
      </c>
      <c r="B364" s="60" t="s">
        <v>2319</v>
      </c>
      <c r="C364" s="60" t="s">
        <v>2318</v>
      </c>
      <c r="D364" s="43">
        <v>11</v>
      </c>
      <c r="E364" s="15">
        <v>186.9</v>
      </c>
      <c r="F364" s="15">
        <f t="shared" si="25"/>
        <v>2055.9</v>
      </c>
      <c r="G364" s="79">
        <f t="shared" si="26"/>
        <v>3.7082774148643839E-4</v>
      </c>
      <c r="H364" s="80">
        <f t="shared" si="29"/>
        <v>0.92687324916962033</v>
      </c>
      <c r="I364" s="79" t="str">
        <f t="shared" si="27"/>
        <v>C</v>
      </c>
      <c r="J364" s="79"/>
      <c r="K364" s="48">
        <f t="shared" si="28"/>
        <v>0</v>
      </c>
    </row>
    <row r="365" spans="1:11" x14ac:dyDescent="0.3">
      <c r="A365" s="61" t="s">
        <v>1464</v>
      </c>
      <c r="B365" s="60" t="s">
        <v>2328</v>
      </c>
      <c r="C365" s="60" t="s">
        <v>2318</v>
      </c>
      <c r="D365" s="43">
        <v>1</v>
      </c>
      <c r="E365" s="15">
        <v>2040.57</v>
      </c>
      <c r="F365" s="15">
        <f t="shared" si="25"/>
        <v>2040.57</v>
      </c>
      <c r="G365" s="79">
        <f t="shared" si="26"/>
        <v>3.6806263166738729E-4</v>
      </c>
      <c r="H365" s="80">
        <f t="shared" si="29"/>
        <v>0.92724131180128766</v>
      </c>
      <c r="I365" s="79" t="str">
        <f t="shared" si="27"/>
        <v>C</v>
      </c>
      <c r="J365" s="79"/>
      <c r="K365" s="48">
        <f t="shared" si="28"/>
        <v>0</v>
      </c>
    </row>
    <row r="366" spans="1:11" x14ac:dyDescent="0.3">
      <c r="A366" s="59" t="s">
        <v>1894</v>
      </c>
      <c r="B366" s="60" t="s">
        <v>2326</v>
      </c>
      <c r="C366" s="60" t="s">
        <v>2316</v>
      </c>
      <c r="D366" s="43">
        <v>8</v>
      </c>
      <c r="E366" s="15">
        <v>253.2</v>
      </c>
      <c r="F366" s="15">
        <f t="shared" si="25"/>
        <v>2025.6</v>
      </c>
      <c r="G366" s="79">
        <f t="shared" si="26"/>
        <v>3.6536245593410648E-4</v>
      </c>
      <c r="H366" s="80">
        <f t="shared" si="29"/>
        <v>0.92760667425722176</v>
      </c>
      <c r="I366" s="79" t="str">
        <f t="shared" si="27"/>
        <v>C</v>
      </c>
      <c r="J366" s="79"/>
      <c r="K366" s="48">
        <f t="shared" si="28"/>
        <v>0</v>
      </c>
    </row>
    <row r="367" spans="1:11" x14ac:dyDescent="0.3">
      <c r="A367" s="61" t="s">
        <v>1287</v>
      </c>
      <c r="B367" s="60" t="s">
        <v>2330</v>
      </c>
      <c r="C367" s="60" t="s">
        <v>2316</v>
      </c>
      <c r="D367" s="43">
        <v>207</v>
      </c>
      <c r="E367" s="15">
        <v>9.67</v>
      </c>
      <c r="F367" s="15">
        <f t="shared" si="25"/>
        <v>2001.69</v>
      </c>
      <c r="G367" s="79">
        <f t="shared" si="26"/>
        <v>3.6104975040419712E-4</v>
      </c>
      <c r="H367" s="80">
        <f t="shared" si="29"/>
        <v>0.92796772400762595</v>
      </c>
      <c r="I367" s="79" t="str">
        <f t="shared" si="27"/>
        <v>C</v>
      </c>
      <c r="J367" s="79"/>
      <c r="K367" s="48">
        <f t="shared" si="28"/>
        <v>0</v>
      </c>
    </row>
    <row r="368" spans="1:11" x14ac:dyDescent="0.3">
      <c r="A368" s="59" t="s">
        <v>2190</v>
      </c>
      <c r="B368" s="60" t="s">
        <v>2345</v>
      </c>
      <c r="C368" s="60" t="s">
        <v>2318</v>
      </c>
      <c r="D368" s="43">
        <v>10</v>
      </c>
      <c r="E368" s="15">
        <v>199.9</v>
      </c>
      <c r="F368" s="15">
        <f t="shared" si="25"/>
        <v>1999</v>
      </c>
      <c r="G368" s="79">
        <f t="shared" si="26"/>
        <v>3.6056454848552475E-4</v>
      </c>
      <c r="H368" s="80">
        <f t="shared" si="29"/>
        <v>0.92832828855611149</v>
      </c>
      <c r="I368" s="79" t="str">
        <f t="shared" si="27"/>
        <v>C</v>
      </c>
      <c r="J368" s="79"/>
      <c r="K368" s="48">
        <f t="shared" si="28"/>
        <v>0</v>
      </c>
    </row>
    <row r="369" spans="1:11" x14ac:dyDescent="0.3">
      <c r="A369" s="59" t="s">
        <v>2272</v>
      </c>
      <c r="B369" s="60" t="s">
        <v>2328</v>
      </c>
      <c r="C369" s="60" t="s">
        <v>2318</v>
      </c>
      <c r="D369" s="43">
        <v>7</v>
      </c>
      <c r="E369" s="15">
        <v>285.19</v>
      </c>
      <c r="F369" s="15">
        <f t="shared" si="25"/>
        <v>1996.33</v>
      </c>
      <c r="G369" s="79">
        <f t="shared" si="26"/>
        <v>3.600829540160618E-4</v>
      </c>
      <c r="H369" s="80">
        <f t="shared" si="29"/>
        <v>0.92868837151012751</v>
      </c>
      <c r="I369" s="79" t="str">
        <f t="shared" si="27"/>
        <v>C</v>
      </c>
      <c r="J369" s="79"/>
      <c r="K369" s="48">
        <f t="shared" si="28"/>
        <v>0</v>
      </c>
    </row>
    <row r="370" spans="1:11" x14ac:dyDescent="0.3">
      <c r="A370" s="59" t="s">
        <v>1766</v>
      </c>
      <c r="B370" s="60" t="s">
        <v>2329</v>
      </c>
      <c r="C370" s="60" t="s">
        <v>2316</v>
      </c>
      <c r="D370" s="43">
        <v>50</v>
      </c>
      <c r="E370" s="15">
        <v>39.770000000000003</v>
      </c>
      <c r="F370" s="15">
        <f t="shared" si="25"/>
        <v>1988.5000000000002</v>
      </c>
      <c r="G370" s="79">
        <f t="shared" si="26"/>
        <v>3.5867063765055828E-4</v>
      </c>
      <c r="H370" s="80">
        <f t="shared" si="29"/>
        <v>0.92904704214777811</v>
      </c>
      <c r="I370" s="79" t="str">
        <f t="shared" si="27"/>
        <v>C</v>
      </c>
      <c r="J370" s="79"/>
      <c r="K370" s="48">
        <f t="shared" si="28"/>
        <v>0</v>
      </c>
    </row>
    <row r="371" spans="1:11" x14ac:dyDescent="0.3">
      <c r="A371" s="59" t="s">
        <v>1440</v>
      </c>
      <c r="B371" s="60" t="s">
        <v>2330</v>
      </c>
      <c r="C371" s="60" t="s">
        <v>2316</v>
      </c>
      <c r="D371" s="43">
        <v>950</v>
      </c>
      <c r="E371" s="15">
        <v>2.09</v>
      </c>
      <c r="F371" s="15">
        <f t="shared" si="25"/>
        <v>1985.4999999999998</v>
      </c>
      <c r="G371" s="79">
        <f t="shared" si="26"/>
        <v>3.5812952026913918E-4</v>
      </c>
      <c r="H371" s="80">
        <f t="shared" si="29"/>
        <v>0.92940517166804726</v>
      </c>
      <c r="I371" s="79" t="str">
        <f t="shared" si="27"/>
        <v>C</v>
      </c>
      <c r="J371" s="79"/>
      <c r="K371" s="48">
        <f t="shared" si="28"/>
        <v>0</v>
      </c>
    </row>
    <row r="372" spans="1:11" x14ac:dyDescent="0.3">
      <c r="A372" s="59" t="s">
        <v>1330</v>
      </c>
      <c r="B372" s="60" t="s">
        <v>2329</v>
      </c>
      <c r="C372" s="60" t="s">
        <v>2316</v>
      </c>
      <c r="D372" s="43">
        <v>300</v>
      </c>
      <c r="E372" s="15">
        <v>6.55</v>
      </c>
      <c r="F372" s="15">
        <f t="shared" si="25"/>
        <v>1965</v>
      </c>
      <c r="G372" s="79">
        <f t="shared" si="26"/>
        <v>3.5443188482944278E-4</v>
      </c>
      <c r="H372" s="80">
        <f t="shared" si="29"/>
        <v>0.92975960355287668</v>
      </c>
      <c r="I372" s="79" t="str">
        <f t="shared" si="27"/>
        <v>C</v>
      </c>
      <c r="J372" s="79"/>
      <c r="K372" s="48">
        <f t="shared" si="28"/>
        <v>0</v>
      </c>
    </row>
    <row r="373" spans="1:11" x14ac:dyDescent="0.3">
      <c r="A373" s="59" t="s">
        <v>2115</v>
      </c>
      <c r="B373" s="60" t="s">
        <v>2345</v>
      </c>
      <c r="C373" s="60" t="s">
        <v>2316</v>
      </c>
      <c r="D373" s="43">
        <v>22</v>
      </c>
      <c r="E373" s="15">
        <v>89.21</v>
      </c>
      <c r="F373" s="15">
        <f t="shared" si="25"/>
        <v>1962.62</v>
      </c>
      <c r="G373" s="79">
        <f t="shared" si="26"/>
        <v>3.5400259837351699E-4</v>
      </c>
      <c r="H373" s="80">
        <f t="shared" si="29"/>
        <v>0.93011360615125016</v>
      </c>
      <c r="I373" s="79" t="str">
        <f t="shared" si="27"/>
        <v>C</v>
      </c>
      <c r="J373" s="79"/>
      <c r="K373" s="48">
        <f t="shared" si="28"/>
        <v>0</v>
      </c>
    </row>
    <row r="374" spans="1:11" x14ac:dyDescent="0.3">
      <c r="A374" s="59" t="s">
        <v>1336</v>
      </c>
      <c r="B374" s="60" t="s">
        <v>2335</v>
      </c>
      <c r="C374" s="60" t="s">
        <v>2317</v>
      </c>
      <c r="D374" s="43">
        <v>1</v>
      </c>
      <c r="E374" s="15">
        <v>1957.21</v>
      </c>
      <c r="F374" s="15">
        <f t="shared" si="25"/>
        <v>1957.21</v>
      </c>
      <c r="G374" s="79">
        <f t="shared" si="26"/>
        <v>3.530267833623581E-4</v>
      </c>
      <c r="H374" s="80">
        <f t="shared" si="29"/>
        <v>0.93046663293461251</v>
      </c>
      <c r="I374" s="79" t="str">
        <f t="shared" si="27"/>
        <v>C</v>
      </c>
      <c r="J374" s="79"/>
      <c r="K374" s="48">
        <f t="shared" si="28"/>
        <v>0</v>
      </c>
    </row>
    <row r="375" spans="1:11" x14ac:dyDescent="0.3">
      <c r="A375" s="59" t="s">
        <v>1771</v>
      </c>
      <c r="B375" s="60" t="s">
        <v>2319</v>
      </c>
      <c r="C375" s="60" t="s">
        <v>2318</v>
      </c>
      <c r="D375" s="43">
        <v>45</v>
      </c>
      <c r="E375" s="15">
        <v>43.17</v>
      </c>
      <c r="F375" s="15">
        <f t="shared" si="25"/>
        <v>1942.65</v>
      </c>
      <c r="G375" s="79">
        <f t="shared" si="26"/>
        <v>3.5040056033787127E-4</v>
      </c>
      <c r="H375" s="80">
        <f t="shared" si="29"/>
        <v>0.93081703349495037</v>
      </c>
      <c r="I375" s="79" t="str">
        <f t="shared" si="27"/>
        <v>C</v>
      </c>
      <c r="J375" s="79"/>
      <c r="K375" s="48">
        <f t="shared" si="28"/>
        <v>0</v>
      </c>
    </row>
    <row r="376" spans="1:11" x14ac:dyDescent="0.3">
      <c r="A376" s="61" t="s">
        <v>2156</v>
      </c>
      <c r="B376" s="60" t="s">
        <v>2319</v>
      </c>
      <c r="C376" s="60" t="s">
        <v>2318</v>
      </c>
      <c r="D376" s="43">
        <v>2</v>
      </c>
      <c r="E376" s="15">
        <v>969.39</v>
      </c>
      <c r="F376" s="15">
        <f t="shared" si="25"/>
        <v>1938.78</v>
      </c>
      <c r="G376" s="79">
        <f t="shared" si="26"/>
        <v>3.4970251891584071E-4</v>
      </c>
      <c r="H376" s="80">
        <f t="shared" si="29"/>
        <v>0.93116673601386624</v>
      </c>
      <c r="I376" s="79" t="str">
        <f t="shared" si="27"/>
        <v>C</v>
      </c>
      <c r="J376" s="79"/>
      <c r="K376" s="48">
        <f t="shared" si="28"/>
        <v>0</v>
      </c>
    </row>
    <row r="377" spans="1:11" x14ac:dyDescent="0.3">
      <c r="A377" s="59" t="s">
        <v>1502</v>
      </c>
      <c r="B377" s="60" t="s">
        <v>2319</v>
      </c>
      <c r="C377" s="60" t="s">
        <v>2316</v>
      </c>
      <c r="D377" s="43">
        <v>11</v>
      </c>
      <c r="E377" s="15">
        <v>175.49</v>
      </c>
      <c r="F377" s="15">
        <f t="shared" si="25"/>
        <v>1930.39</v>
      </c>
      <c r="G377" s="79">
        <f t="shared" si="26"/>
        <v>3.481891939724723E-4</v>
      </c>
      <c r="H377" s="80">
        <f t="shared" si="29"/>
        <v>0.93151492520783874</v>
      </c>
      <c r="I377" s="79" t="str">
        <f t="shared" si="27"/>
        <v>C</v>
      </c>
      <c r="J377" s="79"/>
      <c r="K377" s="48">
        <f t="shared" si="28"/>
        <v>0</v>
      </c>
    </row>
    <row r="378" spans="1:11" x14ac:dyDescent="0.3">
      <c r="A378" s="59" t="s">
        <v>1972</v>
      </c>
      <c r="B378" s="60" t="s">
        <v>2319</v>
      </c>
      <c r="C378" s="60" t="s">
        <v>2318</v>
      </c>
      <c r="D378" s="43">
        <v>6</v>
      </c>
      <c r="E378" s="15">
        <v>320.85000000000002</v>
      </c>
      <c r="F378" s="15">
        <f t="shared" si="25"/>
        <v>1925.1000000000001</v>
      </c>
      <c r="G378" s="79">
        <f t="shared" si="26"/>
        <v>3.4723502365657013E-4</v>
      </c>
      <c r="H378" s="80">
        <f t="shared" si="29"/>
        <v>0.93186216023149526</v>
      </c>
      <c r="I378" s="79" t="str">
        <f t="shared" si="27"/>
        <v>C</v>
      </c>
      <c r="J378" s="79"/>
      <c r="K378" s="48">
        <f t="shared" si="28"/>
        <v>0</v>
      </c>
    </row>
    <row r="379" spans="1:11" x14ac:dyDescent="0.3">
      <c r="A379" s="59" t="s">
        <v>1496</v>
      </c>
      <c r="B379" s="60" t="s">
        <v>2345</v>
      </c>
      <c r="C379" s="60" t="s">
        <v>2318</v>
      </c>
      <c r="D379" s="43">
        <v>85</v>
      </c>
      <c r="E379" s="15">
        <v>22.6</v>
      </c>
      <c r="F379" s="15">
        <f t="shared" si="25"/>
        <v>1921.0000000000002</v>
      </c>
      <c r="G379" s="79">
        <f t="shared" si="26"/>
        <v>3.4649549656863088E-4</v>
      </c>
      <c r="H379" s="80">
        <f t="shared" si="29"/>
        <v>0.93220865572806388</v>
      </c>
      <c r="I379" s="79" t="str">
        <f t="shared" si="27"/>
        <v>C</v>
      </c>
      <c r="J379" s="79"/>
      <c r="K379" s="48">
        <f t="shared" si="28"/>
        <v>0</v>
      </c>
    </row>
    <row r="380" spans="1:11" x14ac:dyDescent="0.3">
      <c r="A380" s="59" t="s">
        <v>1686</v>
      </c>
      <c r="B380" s="60" t="s">
        <v>2320</v>
      </c>
      <c r="C380" s="60" t="s">
        <v>2317</v>
      </c>
      <c r="D380" s="43">
        <v>1</v>
      </c>
      <c r="E380" s="15">
        <v>1903.2</v>
      </c>
      <c r="F380" s="15">
        <f t="shared" si="25"/>
        <v>1903.2</v>
      </c>
      <c r="G380" s="79">
        <f t="shared" si="26"/>
        <v>3.4328486677221142E-4</v>
      </c>
      <c r="H380" s="80">
        <f t="shared" si="29"/>
        <v>0.93255194059483615</v>
      </c>
      <c r="I380" s="79" t="str">
        <f t="shared" si="27"/>
        <v>C</v>
      </c>
      <c r="J380" s="79"/>
      <c r="K380" s="48">
        <f t="shared" si="28"/>
        <v>0</v>
      </c>
    </row>
    <row r="381" spans="1:11" x14ac:dyDescent="0.3">
      <c r="A381" s="59" t="s">
        <v>2042</v>
      </c>
      <c r="B381" s="60" t="s">
        <v>2328</v>
      </c>
      <c r="C381" s="60" t="s">
        <v>2318</v>
      </c>
      <c r="D381" s="43">
        <v>1</v>
      </c>
      <c r="E381" s="15">
        <v>1896.93</v>
      </c>
      <c r="F381" s="15">
        <f t="shared" si="25"/>
        <v>1896.93</v>
      </c>
      <c r="G381" s="79">
        <f t="shared" si="26"/>
        <v>3.4215393144504576E-4</v>
      </c>
      <c r="H381" s="80">
        <f t="shared" si="29"/>
        <v>0.93289409452628125</v>
      </c>
      <c r="I381" s="79" t="str">
        <f t="shared" si="27"/>
        <v>C</v>
      </c>
      <c r="J381" s="79"/>
      <c r="K381" s="48">
        <f t="shared" si="28"/>
        <v>0</v>
      </c>
    </row>
    <row r="382" spans="1:11" x14ac:dyDescent="0.3">
      <c r="A382" s="59" t="s">
        <v>1856</v>
      </c>
      <c r="B382" s="60" t="s">
        <v>2319</v>
      </c>
      <c r="C382" s="60" t="s">
        <v>2318</v>
      </c>
      <c r="D382" s="43">
        <v>22</v>
      </c>
      <c r="E382" s="15">
        <v>85.59</v>
      </c>
      <c r="F382" s="15">
        <f t="shared" si="25"/>
        <v>1882.98</v>
      </c>
      <c r="G382" s="79">
        <f t="shared" si="26"/>
        <v>3.3963773562144738E-4</v>
      </c>
      <c r="H382" s="80">
        <f t="shared" si="29"/>
        <v>0.93323373226190265</v>
      </c>
      <c r="I382" s="79" t="str">
        <f t="shared" si="27"/>
        <v>C</v>
      </c>
      <c r="J382" s="79"/>
      <c r="K382" s="48">
        <f t="shared" si="28"/>
        <v>0</v>
      </c>
    </row>
    <row r="383" spans="1:11" x14ac:dyDescent="0.3">
      <c r="A383" s="59" t="s">
        <v>2243</v>
      </c>
      <c r="B383" s="60" t="s">
        <v>2319</v>
      </c>
      <c r="C383" s="60" t="s">
        <v>2318</v>
      </c>
      <c r="D383" s="43">
        <v>15</v>
      </c>
      <c r="E383" s="15">
        <v>125.44</v>
      </c>
      <c r="F383" s="15">
        <f t="shared" si="25"/>
        <v>1881.6</v>
      </c>
      <c r="G383" s="79">
        <f t="shared" si="26"/>
        <v>3.3938882162599465E-4</v>
      </c>
      <c r="H383" s="80">
        <f t="shared" si="29"/>
        <v>0.93357312108352863</v>
      </c>
      <c r="I383" s="79" t="str">
        <f t="shared" si="27"/>
        <v>C</v>
      </c>
      <c r="J383" s="79"/>
      <c r="K383" s="48">
        <f t="shared" si="28"/>
        <v>0</v>
      </c>
    </row>
    <row r="384" spans="1:11" x14ac:dyDescent="0.3">
      <c r="A384" s="59" t="s">
        <v>1445</v>
      </c>
      <c r="B384" s="60" t="s">
        <v>2319</v>
      </c>
      <c r="C384" s="60" t="s">
        <v>2318</v>
      </c>
      <c r="D384" s="43">
        <v>13</v>
      </c>
      <c r="E384" s="15">
        <v>143.51</v>
      </c>
      <c r="F384" s="15">
        <f t="shared" si="25"/>
        <v>1865.6299999999999</v>
      </c>
      <c r="G384" s="79">
        <f t="shared" si="26"/>
        <v>3.3650827343224084E-4</v>
      </c>
      <c r="H384" s="80">
        <f t="shared" si="29"/>
        <v>0.93390962935696087</v>
      </c>
      <c r="I384" s="79" t="str">
        <f t="shared" si="27"/>
        <v>C</v>
      </c>
      <c r="J384" s="79"/>
      <c r="K384" s="48">
        <f t="shared" si="28"/>
        <v>0</v>
      </c>
    </row>
    <row r="385" spans="1:11" x14ac:dyDescent="0.3">
      <c r="A385" s="59" t="s">
        <v>1459</v>
      </c>
      <c r="B385" s="60" t="s">
        <v>2319</v>
      </c>
      <c r="C385" s="60" t="s">
        <v>2316</v>
      </c>
      <c r="D385" s="43">
        <v>660</v>
      </c>
      <c r="E385" s="15">
        <v>2.79</v>
      </c>
      <c r="F385" s="15">
        <f t="shared" si="25"/>
        <v>1841.4</v>
      </c>
      <c r="G385" s="79">
        <f t="shared" si="26"/>
        <v>3.3213784871498011E-4</v>
      </c>
      <c r="H385" s="80">
        <f t="shared" si="29"/>
        <v>0.93424176720567587</v>
      </c>
      <c r="I385" s="79" t="str">
        <f t="shared" si="27"/>
        <v>C</v>
      </c>
      <c r="J385" s="79"/>
      <c r="K385" s="48">
        <f t="shared" si="28"/>
        <v>0</v>
      </c>
    </row>
    <row r="386" spans="1:11" x14ac:dyDescent="0.3">
      <c r="A386" s="59" t="s">
        <v>2224</v>
      </c>
      <c r="B386" s="60" t="s">
        <v>2319</v>
      </c>
      <c r="C386" s="60" t="s">
        <v>2316</v>
      </c>
      <c r="D386" s="43">
        <v>27</v>
      </c>
      <c r="E386" s="15">
        <v>68.180000000000007</v>
      </c>
      <c r="F386" s="15">
        <f t="shared" ref="F386:F449" si="30">D386*E386</f>
        <v>1840.8600000000001</v>
      </c>
      <c r="G386" s="79">
        <f t="shared" si="26"/>
        <v>3.3204044758632469E-4</v>
      </c>
      <c r="H386" s="80">
        <f t="shared" si="29"/>
        <v>0.93457380765326215</v>
      </c>
      <c r="I386" s="79" t="str">
        <f t="shared" si="27"/>
        <v>C</v>
      </c>
      <c r="J386" s="79"/>
      <c r="K386" s="48">
        <f t="shared" si="28"/>
        <v>0</v>
      </c>
    </row>
    <row r="387" spans="1:11" x14ac:dyDescent="0.3">
      <c r="A387" s="59" t="s">
        <v>1694</v>
      </c>
      <c r="B387" s="60" t="s">
        <v>2319</v>
      </c>
      <c r="C387" s="60" t="s">
        <v>2318</v>
      </c>
      <c r="D387" s="43">
        <v>2</v>
      </c>
      <c r="E387" s="15">
        <v>911.01</v>
      </c>
      <c r="F387" s="15">
        <f t="shared" si="30"/>
        <v>1822.02</v>
      </c>
      <c r="G387" s="79">
        <f t="shared" ref="G387:G450" si="31">F387/$R$2</f>
        <v>3.2864223043101338E-4</v>
      </c>
      <c r="H387" s="80">
        <f t="shared" si="29"/>
        <v>0.9349024498836932</v>
      </c>
      <c r="I387" s="79" t="str">
        <f t="shared" ref="I387:I450" si="32">IF(H387&lt;=$O$2,$N$2,IF(H387&lt;=$O$3,$N$3,$N$4))</f>
        <v>C</v>
      </c>
      <c r="J387" s="79"/>
      <c r="K387" s="48">
        <f t="shared" ref="K387:K450" si="33">IFERROR(L387,"")</f>
        <v>0</v>
      </c>
    </row>
    <row r="388" spans="1:11" x14ac:dyDescent="0.3">
      <c r="A388" s="59" t="s">
        <v>2058</v>
      </c>
      <c r="B388" s="60" t="s">
        <v>2340</v>
      </c>
      <c r="C388" s="60" t="s">
        <v>2316</v>
      </c>
      <c r="D388" s="43">
        <v>462</v>
      </c>
      <c r="E388" s="15">
        <v>3.93</v>
      </c>
      <c r="F388" s="15">
        <f t="shared" si="30"/>
        <v>1815.66</v>
      </c>
      <c r="G388" s="79">
        <f t="shared" si="31"/>
        <v>3.2749506158240516E-4</v>
      </c>
      <c r="H388" s="80">
        <f t="shared" ref="H388:H451" si="34">G388+H387</f>
        <v>0.93522994494527556</v>
      </c>
      <c r="I388" s="79" t="str">
        <f t="shared" si="32"/>
        <v>C</v>
      </c>
      <c r="J388" s="79"/>
      <c r="K388" s="48">
        <f t="shared" si="33"/>
        <v>0</v>
      </c>
    </row>
    <row r="389" spans="1:11" x14ac:dyDescent="0.3">
      <c r="A389" s="59" t="s">
        <v>1932</v>
      </c>
      <c r="B389" s="60" t="s">
        <v>2345</v>
      </c>
      <c r="C389" s="60" t="s">
        <v>2318</v>
      </c>
      <c r="D389" s="43">
        <v>10</v>
      </c>
      <c r="E389" s="15">
        <v>181.41</v>
      </c>
      <c r="F389" s="15">
        <f t="shared" si="30"/>
        <v>1814.1</v>
      </c>
      <c r="G389" s="79">
        <f t="shared" si="31"/>
        <v>3.272136805440672E-4</v>
      </c>
      <c r="H389" s="80">
        <f t="shared" si="34"/>
        <v>0.93555715862581967</v>
      </c>
      <c r="I389" s="79" t="str">
        <f t="shared" si="32"/>
        <v>C</v>
      </c>
      <c r="J389" s="79"/>
      <c r="K389" s="48">
        <f t="shared" si="33"/>
        <v>0</v>
      </c>
    </row>
    <row r="390" spans="1:11" x14ac:dyDescent="0.3">
      <c r="A390" s="59" t="s">
        <v>2113</v>
      </c>
      <c r="B390" s="60" t="s">
        <v>2345</v>
      </c>
      <c r="C390" s="60" t="s">
        <v>2318</v>
      </c>
      <c r="D390" s="43">
        <v>20</v>
      </c>
      <c r="E390" s="15">
        <v>90.48</v>
      </c>
      <c r="F390" s="15">
        <f t="shared" si="30"/>
        <v>1809.6000000000001</v>
      </c>
      <c r="G390" s="79">
        <f t="shared" si="31"/>
        <v>3.2640200447193877E-4</v>
      </c>
      <c r="H390" s="80">
        <f t="shared" si="34"/>
        <v>0.93588356063029166</v>
      </c>
      <c r="I390" s="79" t="str">
        <f t="shared" si="32"/>
        <v>C</v>
      </c>
      <c r="J390" s="79"/>
      <c r="K390" s="48">
        <f t="shared" si="33"/>
        <v>0</v>
      </c>
    </row>
    <row r="391" spans="1:11" x14ac:dyDescent="0.3">
      <c r="A391" s="59" t="s">
        <v>2164</v>
      </c>
      <c r="B391" s="60" t="s">
        <v>2345</v>
      </c>
      <c r="C391" s="60" t="s">
        <v>2318</v>
      </c>
      <c r="D391" s="43">
        <v>5</v>
      </c>
      <c r="E391" s="15">
        <v>359.28</v>
      </c>
      <c r="F391" s="15">
        <f t="shared" si="30"/>
        <v>1796.3999999999999</v>
      </c>
      <c r="G391" s="79">
        <f t="shared" si="31"/>
        <v>3.2402108799369514E-4</v>
      </c>
      <c r="H391" s="80">
        <f t="shared" si="34"/>
        <v>0.93620758171828533</v>
      </c>
      <c r="I391" s="79" t="str">
        <f t="shared" si="32"/>
        <v>C</v>
      </c>
      <c r="J391" s="79"/>
      <c r="K391" s="48">
        <f t="shared" si="33"/>
        <v>0</v>
      </c>
    </row>
    <row r="392" spans="1:11" x14ac:dyDescent="0.3">
      <c r="A392" s="59" t="s">
        <v>1552</v>
      </c>
      <c r="B392" s="60" t="s">
        <v>2326</v>
      </c>
      <c r="C392" s="60" t="s">
        <v>2316</v>
      </c>
      <c r="D392" s="43">
        <v>27</v>
      </c>
      <c r="E392" s="15">
        <v>66.47</v>
      </c>
      <c r="F392" s="15">
        <f t="shared" si="30"/>
        <v>1794.69</v>
      </c>
      <c r="G392" s="79">
        <f t="shared" si="31"/>
        <v>3.2371265108628632E-4</v>
      </c>
      <c r="H392" s="80">
        <f t="shared" si="34"/>
        <v>0.93653129436937166</v>
      </c>
      <c r="I392" s="79" t="str">
        <f t="shared" si="32"/>
        <v>C</v>
      </c>
      <c r="J392" s="79"/>
      <c r="K392" s="48">
        <f t="shared" si="33"/>
        <v>0</v>
      </c>
    </row>
    <row r="393" spans="1:11" x14ac:dyDescent="0.3">
      <c r="A393" s="59" t="s">
        <v>2153</v>
      </c>
      <c r="B393" s="60" t="s">
        <v>2319</v>
      </c>
      <c r="C393" s="60" t="s">
        <v>2318</v>
      </c>
      <c r="D393" s="43">
        <v>2</v>
      </c>
      <c r="E393" s="15">
        <v>889.26</v>
      </c>
      <c r="F393" s="15">
        <f t="shared" si="30"/>
        <v>1778.52</v>
      </c>
      <c r="G393" s="79">
        <f t="shared" si="31"/>
        <v>3.2079602840043796E-4</v>
      </c>
      <c r="H393" s="80">
        <f t="shared" si="34"/>
        <v>0.93685209039777206</v>
      </c>
      <c r="I393" s="79" t="str">
        <f t="shared" si="32"/>
        <v>C</v>
      </c>
      <c r="J393" s="79"/>
      <c r="K393" s="48">
        <f t="shared" si="33"/>
        <v>0</v>
      </c>
    </row>
    <row r="394" spans="1:11" x14ac:dyDescent="0.3">
      <c r="A394" s="59" t="s">
        <v>1647</v>
      </c>
      <c r="B394" s="60" t="s">
        <v>2326</v>
      </c>
      <c r="C394" s="60" t="s">
        <v>2316</v>
      </c>
      <c r="D394" s="43">
        <v>58</v>
      </c>
      <c r="E394" s="15">
        <v>30.54</v>
      </c>
      <c r="F394" s="15">
        <f t="shared" si="30"/>
        <v>1771.32</v>
      </c>
      <c r="G394" s="79">
        <f t="shared" si="31"/>
        <v>3.1949734668503232E-4</v>
      </c>
      <c r="H394" s="80">
        <f t="shared" si="34"/>
        <v>0.93717158774445708</v>
      </c>
      <c r="I394" s="79" t="str">
        <f t="shared" si="32"/>
        <v>C</v>
      </c>
      <c r="J394" s="79"/>
      <c r="K394" s="48">
        <f t="shared" si="33"/>
        <v>0</v>
      </c>
    </row>
    <row r="395" spans="1:11" x14ac:dyDescent="0.3">
      <c r="A395" s="59" t="s">
        <v>2140</v>
      </c>
      <c r="B395" s="60" t="s">
        <v>2345</v>
      </c>
      <c r="C395" s="60" t="s">
        <v>2318</v>
      </c>
      <c r="D395" s="43">
        <v>9</v>
      </c>
      <c r="E395" s="15">
        <v>195.3</v>
      </c>
      <c r="F395" s="15">
        <f t="shared" si="30"/>
        <v>1757.7</v>
      </c>
      <c r="G395" s="79">
        <f t="shared" si="31"/>
        <v>3.1704067377339009E-4</v>
      </c>
      <c r="H395" s="80">
        <f t="shared" si="34"/>
        <v>0.93748862841823044</v>
      </c>
      <c r="I395" s="79" t="str">
        <f t="shared" si="32"/>
        <v>C</v>
      </c>
      <c r="J395" s="79"/>
      <c r="K395" s="48">
        <f t="shared" si="33"/>
        <v>0</v>
      </c>
    </row>
    <row r="396" spans="1:11" x14ac:dyDescent="0.3">
      <c r="A396" s="59" t="s">
        <v>1542</v>
      </c>
      <c r="B396" s="60" t="s">
        <v>2348</v>
      </c>
      <c r="C396" s="60" t="s">
        <v>2317</v>
      </c>
      <c r="D396" s="43">
        <v>16</v>
      </c>
      <c r="E396" s="15">
        <v>109.82</v>
      </c>
      <c r="F396" s="15">
        <f t="shared" si="30"/>
        <v>1757.12</v>
      </c>
      <c r="G396" s="79">
        <f t="shared" si="31"/>
        <v>3.1693605774631573E-4</v>
      </c>
      <c r="H396" s="80">
        <f t="shared" si="34"/>
        <v>0.93780556447597674</v>
      </c>
      <c r="I396" s="79" t="str">
        <f t="shared" si="32"/>
        <v>C</v>
      </c>
      <c r="J396" s="79"/>
      <c r="K396" s="48">
        <f t="shared" si="33"/>
        <v>0</v>
      </c>
    </row>
    <row r="397" spans="1:11" x14ac:dyDescent="0.3">
      <c r="A397" s="59" t="s">
        <v>1490</v>
      </c>
      <c r="B397" s="60" t="s">
        <v>2319</v>
      </c>
      <c r="C397" s="60" t="s">
        <v>2318</v>
      </c>
      <c r="D397" s="43">
        <v>19</v>
      </c>
      <c r="E397" s="15">
        <v>91.65</v>
      </c>
      <c r="F397" s="15">
        <f t="shared" si="30"/>
        <v>1741.3500000000001</v>
      </c>
      <c r="G397" s="79">
        <f t="shared" si="31"/>
        <v>3.1409158404465662E-4</v>
      </c>
      <c r="H397" s="80">
        <f t="shared" si="34"/>
        <v>0.93811965606002135</v>
      </c>
      <c r="I397" s="79" t="str">
        <f t="shared" si="32"/>
        <v>C</v>
      </c>
      <c r="J397" s="79"/>
      <c r="K397" s="48">
        <f t="shared" si="33"/>
        <v>0</v>
      </c>
    </row>
    <row r="398" spans="1:11" x14ac:dyDescent="0.3">
      <c r="A398" s="59" t="s">
        <v>1817</v>
      </c>
      <c r="B398" s="60" t="s">
        <v>2328</v>
      </c>
      <c r="C398" s="60" t="s">
        <v>2316</v>
      </c>
      <c r="D398" s="43">
        <v>16</v>
      </c>
      <c r="E398" s="15">
        <v>107.8</v>
      </c>
      <c r="F398" s="15">
        <f t="shared" si="30"/>
        <v>1724.8</v>
      </c>
      <c r="G398" s="79">
        <f t="shared" si="31"/>
        <v>3.1110641982382844E-4</v>
      </c>
      <c r="H398" s="80">
        <f t="shared" si="34"/>
        <v>0.93843076247984514</v>
      </c>
      <c r="I398" s="79" t="str">
        <f t="shared" si="32"/>
        <v>C</v>
      </c>
      <c r="J398" s="79"/>
      <c r="K398" s="48">
        <f t="shared" si="33"/>
        <v>0</v>
      </c>
    </row>
    <row r="399" spans="1:11" x14ac:dyDescent="0.3">
      <c r="A399" s="59" t="s">
        <v>1869</v>
      </c>
      <c r="B399" s="60" t="s">
        <v>2319</v>
      </c>
      <c r="C399" s="60" t="s">
        <v>2318</v>
      </c>
      <c r="D399" s="43">
        <v>11</v>
      </c>
      <c r="E399" s="15">
        <v>156.68</v>
      </c>
      <c r="F399" s="15">
        <f t="shared" si="30"/>
        <v>1723.48</v>
      </c>
      <c r="G399" s="79">
        <f t="shared" si="31"/>
        <v>3.1086832817600406E-4</v>
      </c>
      <c r="H399" s="80">
        <f t="shared" si="34"/>
        <v>0.93874163080802109</v>
      </c>
      <c r="I399" s="79" t="str">
        <f t="shared" si="32"/>
        <v>C</v>
      </c>
      <c r="J399" s="79"/>
      <c r="K399" s="48">
        <f t="shared" si="33"/>
        <v>0</v>
      </c>
    </row>
    <row r="400" spans="1:11" x14ac:dyDescent="0.3">
      <c r="A400" s="59" t="s">
        <v>1652</v>
      </c>
      <c r="B400" s="60" t="s">
        <v>2326</v>
      </c>
      <c r="C400" s="60" t="s">
        <v>2316</v>
      </c>
      <c r="D400" s="43">
        <v>90</v>
      </c>
      <c r="E400" s="15">
        <v>19.12</v>
      </c>
      <c r="F400" s="15">
        <f t="shared" si="30"/>
        <v>1720.8000000000002</v>
      </c>
      <c r="G400" s="79">
        <f t="shared" si="31"/>
        <v>3.1038492998193649E-4</v>
      </c>
      <c r="H400" s="80">
        <f t="shared" si="34"/>
        <v>0.93905201573800301</v>
      </c>
      <c r="I400" s="79" t="str">
        <f t="shared" si="32"/>
        <v>C</v>
      </c>
      <c r="J400" s="79"/>
      <c r="K400" s="48">
        <f t="shared" si="33"/>
        <v>0</v>
      </c>
    </row>
    <row r="401" spans="1:11" x14ac:dyDescent="0.3">
      <c r="A401" s="59" t="s">
        <v>1379</v>
      </c>
      <c r="B401" s="60" t="s">
        <v>2329</v>
      </c>
      <c r="C401" s="60" t="s">
        <v>2316</v>
      </c>
      <c r="D401" s="43">
        <v>300</v>
      </c>
      <c r="E401" s="15">
        <v>5.72</v>
      </c>
      <c r="F401" s="15">
        <f t="shared" si="30"/>
        <v>1716</v>
      </c>
      <c r="G401" s="79">
        <f t="shared" si="31"/>
        <v>3.0951914217166606E-4</v>
      </c>
      <c r="H401" s="80">
        <f t="shared" si="34"/>
        <v>0.93936153488017471</v>
      </c>
      <c r="I401" s="79" t="str">
        <f t="shared" si="32"/>
        <v>C</v>
      </c>
      <c r="J401" s="79"/>
      <c r="K401" s="48">
        <f t="shared" si="33"/>
        <v>0</v>
      </c>
    </row>
    <row r="402" spans="1:11" x14ac:dyDescent="0.3">
      <c r="A402" s="59" t="s">
        <v>1560</v>
      </c>
      <c r="B402" s="60" t="s">
        <v>2326</v>
      </c>
      <c r="C402" s="60" t="s">
        <v>2316</v>
      </c>
      <c r="D402" s="43">
        <v>19</v>
      </c>
      <c r="E402" s="15">
        <v>90.05</v>
      </c>
      <c r="F402" s="15">
        <f t="shared" si="30"/>
        <v>1710.95</v>
      </c>
      <c r="G402" s="79">
        <f t="shared" si="31"/>
        <v>3.0860826124627742E-4</v>
      </c>
      <c r="H402" s="80">
        <f t="shared" si="34"/>
        <v>0.93967014314142094</v>
      </c>
      <c r="I402" s="79" t="str">
        <f t="shared" si="32"/>
        <v>C</v>
      </c>
      <c r="J402" s="79"/>
      <c r="K402" s="48">
        <f t="shared" si="33"/>
        <v>0</v>
      </c>
    </row>
    <row r="403" spans="1:11" x14ac:dyDescent="0.3">
      <c r="A403" s="59" t="s">
        <v>1543</v>
      </c>
      <c r="B403" s="60" t="s">
        <v>2346</v>
      </c>
      <c r="C403" s="60" t="s">
        <v>2318</v>
      </c>
      <c r="D403" s="43">
        <v>10</v>
      </c>
      <c r="E403" s="15">
        <v>170.61</v>
      </c>
      <c r="F403" s="15">
        <f t="shared" si="30"/>
        <v>1706.1000000000001</v>
      </c>
      <c r="G403" s="79">
        <f t="shared" si="31"/>
        <v>3.0773345481298337E-4</v>
      </c>
      <c r="H403" s="80">
        <f t="shared" si="34"/>
        <v>0.93997787659623389</v>
      </c>
      <c r="I403" s="79" t="str">
        <f t="shared" si="32"/>
        <v>C</v>
      </c>
      <c r="J403" s="79"/>
      <c r="K403" s="48">
        <f t="shared" si="33"/>
        <v>0</v>
      </c>
    </row>
    <row r="404" spans="1:11" x14ac:dyDescent="0.3">
      <c r="A404" s="59" t="s">
        <v>2127</v>
      </c>
      <c r="B404" s="60" t="s">
        <v>2345</v>
      </c>
      <c r="C404" s="60" t="s">
        <v>2318</v>
      </c>
      <c r="D404" s="43">
        <v>20</v>
      </c>
      <c r="E404" s="15">
        <v>85.3</v>
      </c>
      <c r="F404" s="15">
        <f t="shared" si="30"/>
        <v>1706</v>
      </c>
      <c r="G404" s="79">
        <f t="shared" si="31"/>
        <v>3.0771541756693607E-4</v>
      </c>
      <c r="H404" s="80">
        <f t="shared" si="34"/>
        <v>0.9402855920138008</v>
      </c>
      <c r="I404" s="79" t="str">
        <f t="shared" si="32"/>
        <v>C</v>
      </c>
      <c r="J404" s="79"/>
      <c r="K404" s="48">
        <f t="shared" si="33"/>
        <v>0</v>
      </c>
    </row>
    <row r="405" spans="1:11" x14ac:dyDescent="0.3">
      <c r="A405" s="59" t="s">
        <v>1475</v>
      </c>
      <c r="B405" s="60" t="s">
        <v>2324</v>
      </c>
      <c r="C405" s="60" t="s">
        <v>2318</v>
      </c>
      <c r="D405" s="43">
        <v>1</v>
      </c>
      <c r="E405" s="15">
        <v>1702.66</v>
      </c>
      <c r="F405" s="15">
        <f t="shared" si="30"/>
        <v>1702.66</v>
      </c>
      <c r="G405" s="79">
        <f t="shared" si="31"/>
        <v>3.0711297354895625E-4</v>
      </c>
      <c r="H405" s="80">
        <f t="shared" si="34"/>
        <v>0.9405927049873497</v>
      </c>
      <c r="I405" s="79" t="str">
        <f t="shared" si="32"/>
        <v>C</v>
      </c>
      <c r="J405" s="79"/>
      <c r="K405" s="48">
        <f t="shared" si="33"/>
        <v>0</v>
      </c>
    </row>
    <row r="406" spans="1:11" x14ac:dyDescent="0.3">
      <c r="A406" s="59" t="s">
        <v>2054</v>
      </c>
      <c r="B406" s="60" t="s">
        <v>2340</v>
      </c>
      <c r="C406" s="60" t="s">
        <v>2316</v>
      </c>
      <c r="D406" s="43">
        <v>67</v>
      </c>
      <c r="E406" s="15">
        <v>25.22</v>
      </c>
      <c r="F406" s="15">
        <f t="shared" si="30"/>
        <v>1689.74</v>
      </c>
      <c r="G406" s="79">
        <f t="shared" si="31"/>
        <v>3.047825613596451E-4</v>
      </c>
      <c r="H406" s="80">
        <f t="shared" si="34"/>
        <v>0.94089748754870939</v>
      </c>
      <c r="I406" s="79" t="str">
        <f t="shared" si="32"/>
        <v>C</v>
      </c>
      <c r="J406" s="79"/>
      <c r="K406" s="48">
        <f t="shared" si="33"/>
        <v>0</v>
      </c>
    </row>
    <row r="407" spans="1:11" x14ac:dyDescent="0.3">
      <c r="A407" s="59" t="s">
        <v>1812</v>
      </c>
      <c r="B407" s="60" t="s">
        <v>2340</v>
      </c>
      <c r="C407" s="60" t="s">
        <v>2316</v>
      </c>
      <c r="D407" s="43">
        <v>80</v>
      </c>
      <c r="E407" s="15">
        <v>21.03</v>
      </c>
      <c r="F407" s="15">
        <f t="shared" si="30"/>
        <v>1682.4</v>
      </c>
      <c r="G407" s="79">
        <f t="shared" si="31"/>
        <v>3.0345862749977333E-4</v>
      </c>
      <c r="H407" s="80">
        <f t="shared" si="34"/>
        <v>0.9412009461762092</v>
      </c>
      <c r="I407" s="79" t="str">
        <f t="shared" si="32"/>
        <v>C</v>
      </c>
      <c r="J407" s="79"/>
      <c r="K407" s="48">
        <f t="shared" si="33"/>
        <v>0</v>
      </c>
    </row>
    <row r="408" spans="1:11" x14ac:dyDescent="0.3">
      <c r="A408" s="59" t="s">
        <v>1638</v>
      </c>
      <c r="B408" s="60" t="s">
        <v>2332</v>
      </c>
      <c r="C408" s="60" t="s">
        <v>2316</v>
      </c>
      <c r="D408" s="43">
        <v>20</v>
      </c>
      <c r="E408" s="15">
        <v>82.95</v>
      </c>
      <c r="F408" s="15">
        <f t="shared" si="30"/>
        <v>1659</v>
      </c>
      <c r="G408" s="79">
        <f t="shared" si="31"/>
        <v>2.9923791192470512E-4</v>
      </c>
      <c r="H408" s="80">
        <f t="shared" si="34"/>
        <v>0.94150018408813385</v>
      </c>
      <c r="I408" s="79" t="str">
        <f t="shared" si="32"/>
        <v>C</v>
      </c>
      <c r="J408" s="79"/>
      <c r="K408" s="48">
        <f t="shared" si="33"/>
        <v>0</v>
      </c>
    </row>
    <row r="409" spans="1:11" x14ac:dyDescent="0.3">
      <c r="A409" s="63" t="s">
        <v>1555</v>
      </c>
      <c r="B409" s="60" t="s">
        <v>2326</v>
      </c>
      <c r="C409" s="60" t="s">
        <v>2316</v>
      </c>
      <c r="D409" s="43">
        <v>25</v>
      </c>
      <c r="E409" s="15">
        <v>66.17</v>
      </c>
      <c r="F409" s="15">
        <f t="shared" si="30"/>
        <v>1654.25</v>
      </c>
      <c r="G409" s="79">
        <f t="shared" si="31"/>
        <v>2.9838114273745837E-4</v>
      </c>
      <c r="H409" s="80">
        <f t="shared" si="34"/>
        <v>0.94179856523087135</v>
      </c>
      <c r="I409" s="79" t="str">
        <f t="shared" si="32"/>
        <v>C</v>
      </c>
      <c r="J409" s="79"/>
      <c r="K409" s="48">
        <f t="shared" si="33"/>
        <v>0</v>
      </c>
    </row>
    <row r="410" spans="1:11" x14ac:dyDescent="0.3">
      <c r="A410" s="59" t="s">
        <v>1457</v>
      </c>
      <c r="B410" s="60" t="s">
        <v>2319</v>
      </c>
      <c r="C410" s="60" t="s">
        <v>2316</v>
      </c>
      <c r="D410" s="43">
        <v>786</v>
      </c>
      <c r="E410" s="15">
        <v>2.09</v>
      </c>
      <c r="F410" s="15">
        <f t="shared" si="30"/>
        <v>1642.7399999999998</v>
      </c>
      <c r="G410" s="79">
        <f t="shared" si="31"/>
        <v>2.963050557174141E-4</v>
      </c>
      <c r="H410" s="80">
        <f t="shared" si="34"/>
        <v>0.94209487028658878</v>
      </c>
      <c r="I410" s="79" t="str">
        <f t="shared" si="32"/>
        <v>C</v>
      </c>
      <c r="J410" s="79"/>
      <c r="K410" s="48">
        <f t="shared" si="33"/>
        <v>0</v>
      </c>
    </row>
    <row r="411" spans="1:11" x14ac:dyDescent="0.3">
      <c r="A411" s="59" t="s">
        <v>2110</v>
      </c>
      <c r="B411" s="60" t="s">
        <v>2319</v>
      </c>
      <c r="C411" s="60" t="s">
        <v>2318</v>
      </c>
      <c r="D411" s="43">
        <v>9</v>
      </c>
      <c r="E411" s="15">
        <v>181.41</v>
      </c>
      <c r="F411" s="15">
        <f t="shared" si="30"/>
        <v>1632.69</v>
      </c>
      <c r="G411" s="79">
        <f t="shared" si="31"/>
        <v>2.9449231248966054E-4</v>
      </c>
      <c r="H411" s="80">
        <f t="shared" si="34"/>
        <v>0.94238936259907846</v>
      </c>
      <c r="I411" s="79" t="str">
        <f t="shared" si="32"/>
        <v>C</v>
      </c>
      <c r="J411" s="79"/>
      <c r="K411" s="48">
        <f t="shared" si="33"/>
        <v>0</v>
      </c>
    </row>
    <row r="412" spans="1:11" x14ac:dyDescent="0.3">
      <c r="A412" s="59" t="s">
        <v>1738</v>
      </c>
      <c r="B412" s="60" t="s">
        <v>2319</v>
      </c>
      <c r="C412" s="60" t="s">
        <v>2318</v>
      </c>
      <c r="D412" s="43">
        <v>30</v>
      </c>
      <c r="E412" s="15">
        <v>54.36</v>
      </c>
      <c r="F412" s="15">
        <f t="shared" si="30"/>
        <v>1630.8</v>
      </c>
      <c r="G412" s="79">
        <f t="shared" si="31"/>
        <v>2.9415140853936654E-4</v>
      </c>
      <c r="H412" s="80">
        <f t="shared" si="34"/>
        <v>0.94268351400761785</v>
      </c>
      <c r="I412" s="79" t="str">
        <f t="shared" si="32"/>
        <v>C</v>
      </c>
      <c r="J412" s="79"/>
      <c r="K412" s="48">
        <f t="shared" si="33"/>
        <v>0</v>
      </c>
    </row>
    <row r="413" spans="1:11" x14ac:dyDescent="0.3">
      <c r="A413" s="59" t="s">
        <v>2147</v>
      </c>
      <c r="B413" s="60" t="s">
        <v>2345</v>
      </c>
      <c r="C413" s="60" t="s">
        <v>2318</v>
      </c>
      <c r="D413" s="43">
        <v>17</v>
      </c>
      <c r="E413" s="15">
        <v>94.38</v>
      </c>
      <c r="F413" s="15">
        <f t="shared" si="30"/>
        <v>1604.46</v>
      </c>
      <c r="G413" s="79">
        <f t="shared" si="31"/>
        <v>2.8940039793050776E-4</v>
      </c>
      <c r="H413" s="80">
        <f t="shared" si="34"/>
        <v>0.94297291440554831</v>
      </c>
      <c r="I413" s="79" t="str">
        <f t="shared" si="32"/>
        <v>C</v>
      </c>
      <c r="J413" s="79"/>
      <c r="K413" s="48">
        <f t="shared" si="33"/>
        <v>0</v>
      </c>
    </row>
    <row r="414" spans="1:11" x14ac:dyDescent="0.3">
      <c r="A414" s="59" t="s">
        <v>1470</v>
      </c>
      <c r="B414" s="60" t="s">
        <v>2319</v>
      </c>
      <c r="C414" s="60" t="s">
        <v>2318</v>
      </c>
      <c r="D414" s="43">
        <v>1</v>
      </c>
      <c r="E414" s="15">
        <v>1600</v>
      </c>
      <c r="F414" s="15">
        <f t="shared" si="30"/>
        <v>1600</v>
      </c>
      <c r="G414" s="79">
        <f t="shared" si="31"/>
        <v>2.8859593675679816E-4</v>
      </c>
      <c r="H414" s="80">
        <f t="shared" si="34"/>
        <v>0.9432615103423051</v>
      </c>
      <c r="I414" s="79" t="str">
        <f t="shared" si="32"/>
        <v>C</v>
      </c>
      <c r="J414" s="79"/>
      <c r="K414" s="48">
        <f t="shared" si="33"/>
        <v>0</v>
      </c>
    </row>
    <row r="415" spans="1:11" x14ac:dyDescent="0.3">
      <c r="A415" s="59" t="s">
        <v>2094</v>
      </c>
      <c r="B415" s="60" t="s">
        <v>2340</v>
      </c>
      <c r="C415" s="60" t="s">
        <v>2316</v>
      </c>
      <c r="D415" s="43">
        <v>457</v>
      </c>
      <c r="E415" s="15">
        <v>3.45</v>
      </c>
      <c r="F415" s="15">
        <f t="shared" si="30"/>
        <v>1576.65</v>
      </c>
      <c r="G415" s="79">
        <f t="shared" si="31"/>
        <v>2.8438423980475368E-4</v>
      </c>
      <c r="H415" s="80">
        <f t="shared" si="34"/>
        <v>0.9435458945821098</v>
      </c>
      <c r="I415" s="79" t="str">
        <f t="shared" si="32"/>
        <v>C</v>
      </c>
      <c r="J415" s="79"/>
      <c r="K415" s="48">
        <f t="shared" si="33"/>
        <v>0</v>
      </c>
    </row>
    <row r="416" spans="1:11" x14ac:dyDescent="0.3">
      <c r="A416" s="59" t="s">
        <v>2119</v>
      </c>
      <c r="B416" s="60" t="s">
        <v>2345</v>
      </c>
      <c r="C416" s="60" t="s">
        <v>2318</v>
      </c>
      <c r="D416" s="43">
        <v>21</v>
      </c>
      <c r="E416" s="15">
        <v>73.900000000000006</v>
      </c>
      <c r="F416" s="15">
        <f t="shared" si="30"/>
        <v>1551.9</v>
      </c>
      <c r="G416" s="79">
        <f t="shared" si="31"/>
        <v>2.7992002140804696E-4</v>
      </c>
      <c r="H416" s="80">
        <f t="shared" si="34"/>
        <v>0.94382581460351789</v>
      </c>
      <c r="I416" s="79" t="str">
        <f t="shared" si="32"/>
        <v>C</v>
      </c>
      <c r="J416" s="79"/>
      <c r="K416" s="48">
        <f t="shared" si="33"/>
        <v>0</v>
      </c>
    </row>
    <row r="417" spans="1:11" x14ac:dyDescent="0.3">
      <c r="A417" s="59" t="s">
        <v>1796</v>
      </c>
      <c r="B417" s="60" t="s">
        <v>2319</v>
      </c>
      <c r="C417" s="60" t="s">
        <v>2316</v>
      </c>
      <c r="D417" s="43">
        <v>94</v>
      </c>
      <c r="E417" s="15">
        <v>16.489999999999998</v>
      </c>
      <c r="F417" s="15">
        <f t="shared" si="30"/>
        <v>1550.06</v>
      </c>
      <c r="G417" s="79">
        <f t="shared" si="31"/>
        <v>2.7958813608077663E-4</v>
      </c>
      <c r="H417" s="80">
        <f t="shared" si="34"/>
        <v>0.94410540273959864</v>
      </c>
      <c r="I417" s="79" t="str">
        <f t="shared" si="32"/>
        <v>C</v>
      </c>
      <c r="J417" s="79"/>
      <c r="K417" s="48">
        <f t="shared" si="33"/>
        <v>0</v>
      </c>
    </row>
    <row r="418" spans="1:11" x14ac:dyDescent="0.3">
      <c r="A418" s="59" t="s">
        <v>2220</v>
      </c>
      <c r="B418" s="60" t="s">
        <v>2330</v>
      </c>
      <c r="C418" s="60" t="s">
        <v>2316</v>
      </c>
      <c r="D418" s="43">
        <v>101</v>
      </c>
      <c r="E418" s="15">
        <v>15.29</v>
      </c>
      <c r="F418" s="15">
        <f t="shared" si="30"/>
        <v>1544.29</v>
      </c>
      <c r="G418" s="79">
        <f t="shared" si="31"/>
        <v>2.7854738698384739E-4</v>
      </c>
      <c r="H418" s="80">
        <f t="shared" si="34"/>
        <v>0.94438395012658249</v>
      </c>
      <c r="I418" s="79" t="str">
        <f t="shared" si="32"/>
        <v>C</v>
      </c>
      <c r="J418" s="79"/>
      <c r="K418" s="48">
        <f t="shared" si="33"/>
        <v>0</v>
      </c>
    </row>
    <row r="419" spans="1:11" x14ac:dyDescent="0.3">
      <c r="A419" s="59" t="s">
        <v>1439</v>
      </c>
      <c r="B419" s="60" t="s">
        <v>2319</v>
      </c>
      <c r="C419" s="60" t="s">
        <v>2316</v>
      </c>
      <c r="D419" s="43">
        <v>200</v>
      </c>
      <c r="E419" s="15">
        <v>7.65</v>
      </c>
      <c r="F419" s="15">
        <f t="shared" si="30"/>
        <v>1530</v>
      </c>
      <c r="G419" s="79">
        <f t="shared" si="31"/>
        <v>2.7596986452368825E-4</v>
      </c>
      <c r="H419" s="80">
        <f t="shared" si="34"/>
        <v>0.94465991999110621</v>
      </c>
      <c r="I419" s="79" t="str">
        <f t="shared" si="32"/>
        <v>C</v>
      </c>
      <c r="J419" s="79"/>
      <c r="K419" s="48">
        <f t="shared" si="33"/>
        <v>0</v>
      </c>
    </row>
    <row r="420" spans="1:11" x14ac:dyDescent="0.3">
      <c r="A420" s="59" t="s">
        <v>1533</v>
      </c>
      <c r="B420" s="60" t="s">
        <v>2323</v>
      </c>
      <c r="C420" s="60" t="s">
        <v>2318</v>
      </c>
      <c r="D420" s="43">
        <v>1</v>
      </c>
      <c r="E420" s="15">
        <v>1526.25</v>
      </c>
      <c r="F420" s="15">
        <f t="shared" si="30"/>
        <v>1526.25</v>
      </c>
      <c r="G420" s="79">
        <f t="shared" si="31"/>
        <v>2.7529346779691451E-4</v>
      </c>
      <c r="H420" s="80">
        <f t="shared" si="34"/>
        <v>0.94493521345890308</v>
      </c>
      <c r="I420" s="79" t="str">
        <f t="shared" si="32"/>
        <v>C</v>
      </c>
      <c r="J420" s="79"/>
      <c r="K420" s="48">
        <f t="shared" si="33"/>
        <v>0</v>
      </c>
    </row>
    <row r="421" spans="1:11" x14ac:dyDescent="0.3">
      <c r="A421" s="59" t="s">
        <v>2093</v>
      </c>
      <c r="B421" s="60" t="s">
        <v>2319</v>
      </c>
      <c r="C421" s="60" t="s">
        <v>2318</v>
      </c>
      <c r="D421" s="43">
        <v>2</v>
      </c>
      <c r="E421" s="15">
        <v>761.18</v>
      </c>
      <c r="F421" s="15">
        <f t="shared" si="30"/>
        <v>1522.36</v>
      </c>
      <c r="G421" s="79">
        <f t="shared" si="31"/>
        <v>2.7459181892567453E-4</v>
      </c>
      <c r="H421" s="80">
        <f t="shared" si="34"/>
        <v>0.94520980527782872</v>
      </c>
      <c r="I421" s="79" t="str">
        <f t="shared" si="32"/>
        <v>C</v>
      </c>
      <c r="J421" s="79"/>
      <c r="K421" s="48">
        <f t="shared" si="33"/>
        <v>0</v>
      </c>
    </row>
    <row r="422" spans="1:11" x14ac:dyDescent="0.3">
      <c r="A422" s="59" t="s">
        <v>2121</v>
      </c>
      <c r="B422" s="60" t="s">
        <v>2345</v>
      </c>
      <c r="C422" s="60" t="s">
        <v>2318</v>
      </c>
      <c r="D422" s="43">
        <v>20</v>
      </c>
      <c r="E422" s="15">
        <v>75.7</v>
      </c>
      <c r="F422" s="15">
        <f t="shared" si="30"/>
        <v>1514</v>
      </c>
      <c r="G422" s="79">
        <f t="shared" si="31"/>
        <v>2.7308390515612028E-4</v>
      </c>
      <c r="H422" s="80">
        <f t="shared" si="34"/>
        <v>0.94548288918298484</v>
      </c>
      <c r="I422" s="79" t="str">
        <f t="shared" si="32"/>
        <v>C</v>
      </c>
      <c r="J422" s="79"/>
      <c r="K422" s="48">
        <f t="shared" si="33"/>
        <v>0</v>
      </c>
    </row>
    <row r="423" spans="1:11" x14ac:dyDescent="0.3">
      <c r="A423" s="59" t="s">
        <v>2266</v>
      </c>
      <c r="B423" s="60" t="s">
        <v>2319</v>
      </c>
      <c r="C423" s="60" t="s">
        <v>2318</v>
      </c>
      <c r="D423" s="43">
        <v>800</v>
      </c>
      <c r="E423" s="15">
        <v>1.86</v>
      </c>
      <c r="F423" s="15">
        <f t="shared" si="30"/>
        <v>1488</v>
      </c>
      <c r="G423" s="79">
        <f t="shared" si="31"/>
        <v>2.6839422118382232E-4</v>
      </c>
      <c r="H423" s="80">
        <f t="shared" si="34"/>
        <v>0.9457512834041687</v>
      </c>
      <c r="I423" s="79" t="str">
        <f t="shared" si="32"/>
        <v>C</v>
      </c>
      <c r="J423" s="79"/>
      <c r="K423" s="48">
        <f t="shared" si="33"/>
        <v>0</v>
      </c>
    </row>
    <row r="424" spans="1:11" x14ac:dyDescent="0.3">
      <c r="A424" s="59" t="s">
        <v>1913</v>
      </c>
      <c r="B424" s="60" t="s">
        <v>2340</v>
      </c>
      <c r="C424" s="60" t="s">
        <v>2316</v>
      </c>
      <c r="D424" s="43">
        <v>24</v>
      </c>
      <c r="E424" s="15">
        <v>61.71</v>
      </c>
      <c r="F424" s="15">
        <f t="shared" si="30"/>
        <v>1481.04</v>
      </c>
      <c r="G424" s="79">
        <f t="shared" si="31"/>
        <v>2.6713882885893021E-4</v>
      </c>
      <c r="H424" s="80">
        <f t="shared" si="34"/>
        <v>0.94601842223302768</v>
      </c>
      <c r="I424" s="79" t="str">
        <f t="shared" si="32"/>
        <v>C</v>
      </c>
      <c r="J424" s="79"/>
      <c r="K424" s="48">
        <f t="shared" si="33"/>
        <v>0</v>
      </c>
    </row>
    <row r="425" spans="1:11" x14ac:dyDescent="0.3">
      <c r="A425" s="59" t="s">
        <v>1411</v>
      </c>
      <c r="B425" s="60" t="s">
        <v>2326</v>
      </c>
      <c r="C425" s="60" t="s">
        <v>2316</v>
      </c>
      <c r="D425" s="43">
        <v>24</v>
      </c>
      <c r="E425" s="15">
        <v>61.6</v>
      </c>
      <c r="F425" s="15">
        <f t="shared" si="30"/>
        <v>1478.4</v>
      </c>
      <c r="G425" s="79">
        <f t="shared" si="31"/>
        <v>2.6666264556328152E-4</v>
      </c>
      <c r="H425" s="80">
        <f t="shared" si="34"/>
        <v>0.94628508487859098</v>
      </c>
      <c r="I425" s="79" t="str">
        <f t="shared" si="32"/>
        <v>C</v>
      </c>
      <c r="J425" s="79"/>
      <c r="K425" s="48">
        <f t="shared" si="33"/>
        <v>0</v>
      </c>
    </row>
    <row r="426" spans="1:11" x14ac:dyDescent="0.3">
      <c r="A426" s="59" t="s">
        <v>1529</v>
      </c>
      <c r="B426" s="60" t="s">
        <v>2319</v>
      </c>
      <c r="C426" s="60" t="s">
        <v>2318</v>
      </c>
      <c r="D426" s="43">
        <v>7</v>
      </c>
      <c r="E426" s="15">
        <v>210.48</v>
      </c>
      <c r="F426" s="15">
        <f t="shared" si="30"/>
        <v>1473.36</v>
      </c>
      <c r="G426" s="79">
        <f t="shared" si="31"/>
        <v>2.6575356836249761E-4</v>
      </c>
      <c r="H426" s="80">
        <f t="shared" si="34"/>
        <v>0.94655083844695342</v>
      </c>
      <c r="I426" s="79" t="str">
        <f t="shared" si="32"/>
        <v>C</v>
      </c>
      <c r="J426" s="79"/>
      <c r="K426" s="48">
        <f t="shared" si="33"/>
        <v>0</v>
      </c>
    </row>
    <row r="427" spans="1:11" x14ac:dyDescent="0.3">
      <c r="A427" s="59" t="s">
        <v>2149</v>
      </c>
      <c r="B427" s="60" t="s">
        <v>2319</v>
      </c>
      <c r="C427" s="60" t="s">
        <v>2318</v>
      </c>
      <c r="D427" s="43">
        <v>10</v>
      </c>
      <c r="E427" s="15">
        <v>147.02000000000001</v>
      </c>
      <c r="F427" s="15">
        <f t="shared" si="30"/>
        <v>1470.2</v>
      </c>
      <c r="G427" s="79">
        <f t="shared" si="31"/>
        <v>2.6518359138740291E-4</v>
      </c>
      <c r="H427" s="80">
        <f t="shared" si="34"/>
        <v>0.94681602203834081</v>
      </c>
      <c r="I427" s="79" t="str">
        <f t="shared" si="32"/>
        <v>C</v>
      </c>
      <c r="J427" s="79"/>
      <c r="K427" s="48">
        <f t="shared" si="33"/>
        <v>0</v>
      </c>
    </row>
    <row r="428" spans="1:11" x14ac:dyDescent="0.3">
      <c r="A428" s="59" t="s">
        <v>1767</v>
      </c>
      <c r="B428" s="60" t="s">
        <v>2319</v>
      </c>
      <c r="C428" s="60" t="s">
        <v>2316</v>
      </c>
      <c r="D428" s="43">
        <v>31</v>
      </c>
      <c r="E428" s="15">
        <v>47.25</v>
      </c>
      <c r="F428" s="15">
        <f t="shared" si="30"/>
        <v>1464.75</v>
      </c>
      <c r="G428" s="79">
        <f t="shared" si="31"/>
        <v>2.6420056147782509E-4</v>
      </c>
      <c r="H428" s="80">
        <f t="shared" si="34"/>
        <v>0.94708022259981861</v>
      </c>
      <c r="I428" s="79" t="str">
        <f t="shared" si="32"/>
        <v>C</v>
      </c>
      <c r="J428" s="79"/>
      <c r="K428" s="48">
        <f t="shared" si="33"/>
        <v>0</v>
      </c>
    </row>
    <row r="429" spans="1:11" x14ac:dyDescent="0.3">
      <c r="A429" s="59" t="s">
        <v>1806</v>
      </c>
      <c r="B429" s="60" t="s">
        <v>2328</v>
      </c>
      <c r="C429" s="60" t="s">
        <v>2318</v>
      </c>
      <c r="D429" s="43">
        <v>1</v>
      </c>
      <c r="E429" s="15">
        <v>1456.82</v>
      </c>
      <c r="F429" s="15">
        <f t="shared" si="30"/>
        <v>1456.82</v>
      </c>
      <c r="G429" s="79">
        <f t="shared" si="31"/>
        <v>2.6277020786627417E-4</v>
      </c>
      <c r="H429" s="80">
        <f t="shared" si="34"/>
        <v>0.94734299280768486</v>
      </c>
      <c r="I429" s="79" t="str">
        <f t="shared" si="32"/>
        <v>C</v>
      </c>
      <c r="J429" s="79"/>
      <c r="K429" s="48">
        <f t="shared" si="33"/>
        <v>0</v>
      </c>
    </row>
    <row r="430" spans="1:11" x14ac:dyDescent="0.3">
      <c r="A430" s="59" t="s">
        <v>2141</v>
      </c>
      <c r="B430" s="60" t="s">
        <v>2337</v>
      </c>
      <c r="C430" s="60" t="s">
        <v>2318</v>
      </c>
      <c r="D430" s="43">
        <v>10</v>
      </c>
      <c r="E430" s="15">
        <v>145.65</v>
      </c>
      <c r="F430" s="15">
        <f t="shared" si="30"/>
        <v>1456.5</v>
      </c>
      <c r="G430" s="79">
        <f t="shared" si="31"/>
        <v>2.6271248867892286E-4</v>
      </c>
      <c r="H430" s="80">
        <f t="shared" si="34"/>
        <v>0.94760570529636379</v>
      </c>
      <c r="I430" s="79" t="str">
        <f t="shared" si="32"/>
        <v>C</v>
      </c>
      <c r="J430" s="79"/>
      <c r="K430" s="48">
        <f t="shared" si="33"/>
        <v>0</v>
      </c>
    </row>
    <row r="431" spans="1:11" x14ac:dyDescent="0.3">
      <c r="A431" s="59" t="s">
        <v>1344</v>
      </c>
      <c r="B431" s="60" t="s">
        <v>2332</v>
      </c>
      <c r="C431" s="60" t="s">
        <v>2316</v>
      </c>
      <c r="D431" s="43">
        <v>30</v>
      </c>
      <c r="E431" s="15">
        <v>48.05</v>
      </c>
      <c r="F431" s="15">
        <f t="shared" si="30"/>
        <v>1441.5</v>
      </c>
      <c r="G431" s="79">
        <f t="shared" si="31"/>
        <v>2.6000690177182786E-4</v>
      </c>
      <c r="H431" s="80">
        <f t="shared" si="34"/>
        <v>0.94786571219813565</v>
      </c>
      <c r="I431" s="79" t="str">
        <f t="shared" si="32"/>
        <v>C</v>
      </c>
      <c r="J431" s="79"/>
      <c r="K431" s="48">
        <f t="shared" si="33"/>
        <v>0</v>
      </c>
    </row>
    <row r="432" spans="1:11" x14ac:dyDescent="0.3">
      <c r="A432" s="59" t="s">
        <v>2130</v>
      </c>
      <c r="B432" s="60" t="s">
        <v>2345</v>
      </c>
      <c r="C432" s="60" t="s">
        <v>2316</v>
      </c>
      <c r="D432" s="43">
        <v>15</v>
      </c>
      <c r="E432" s="15">
        <v>95.9</v>
      </c>
      <c r="F432" s="15">
        <f t="shared" si="30"/>
        <v>1438.5</v>
      </c>
      <c r="G432" s="79">
        <f t="shared" si="31"/>
        <v>2.5946578439040886E-4</v>
      </c>
      <c r="H432" s="80">
        <f t="shared" si="34"/>
        <v>0.94812517798252605</v>
      </c>
      <c r="I432" s="79" t="str">
        <f t="shared" si="32"/>
        <v>C</v>
      </c>
      <c r="J432" s="79"/>
      <c r="K432" s="48">
        <f t="shared" si="33"/>
        <v>0</v>
      </c>
    </row>
    <row r="433" spans="1:11" x14ac:dyDescent="0.3">
      <c r="A433" s="59" t="s">
        <v>1472</v>
      </c>
      <c r="B433" s="60" t="s">
        <v>2345</v>
      </c>
      <c r="C433" s="60" t="s">
        <v>2316</v>
      </c>
      <c r="D433" s="43">
        <v>7</v>
      </c>
      <c r="E433" s="15">
        <v>203.49</v>
      </c>
      <c r="F433" s="15">
        <f t="shared" si="30"/>
        <v>1424.43</v>
      </c>
      <c r="G433" s="79">
        <f t="shared" si="31"/>
        <v>2.5692794387155378E-4</v>
      </c>
      <c r="H433" s="80">
        <f t="shared" si="34"/>
        <v>0.9483821059263976</v>
      </c>
      <c r="I433" s="79" t="str">
        <f t="shared" si="32"/>
        <v>C</v>
      </c>
      <c r="J433" s="79"/>
      <c r="K433" s="48">
        <f t="shared" si="33"/>
        <v>0</v>
      </c>
    </row>
    <row r="434" spans="1:11" x14ac:dyDescent="0.3">
      <c r="A434" s="59" t="s">
        <v>1983</v>
      </c>
      <c r="B434" s="60" t="s">
        <v>2328</v>
      </c>
      <c r="C434" s="60" t="s">
        <v>2318</v>
      </c>
      <c r="D434" s="43">
        <v>1</v>
      </c>
      <c r="E434" s="15">
        <v>1414.79</v>
      </c>
      <c r="F434" s="15">
        <f t="shared" si="30"/>
        <v>1414.79</v>
      </c>
      <c r="G434" s="79">
        <f t="shared" si="31"/>
        <v>2.5518915335259404E-4</v>
      </c>
      <c r="H434" s="80">
        <f t="shared" si="34"/>
        <v>0.94863729507975014</v>
      </c>
      <c r="I434" s="79" t="str">
        <f t="shared" si="32"/>
        <v>C</v>
      </c>
      <c r="J434" s="79"/>
      <c r="K434" s="48">
        <f t="shared" si="33"/>
        <v>0</v>
      </c>
    </row>
    <row r="435" spans="1:11" x14ac:dyDescent="0.3">
      <c r="A435" s="59" t="s">
        <v>1447</v>
      </c>
      <c r="B435" s="60" t="s">
        <v>2340</v>
      </c>
      <c r="C435" s="60" t="s">
        <v>2316</v>
      </c>
      <c r="D435" s="43">
        <v>100</v>
      </c>
      <c r="E435" s="15">
        <v>14.12</v>
      </c>
      <c r="F435" s="15">
        <f t="shared" si="30"/>
        <v>1412</v>
      </c>
      <c r="G435" s="79">
        <f t="shared" si="31"/>
        <v>2.5468591418787437E-4</v>
      </c>
      <c r="H435" s="80">
        <f t="shared" si="34"/>
        <v>0.94889198099393801</v>
      </c>
      <c r="I435" s="79" t="str">
        <f t="shared" si="32"/>
        <v>C</v>
      </c>
      <c r="J435" s="79"/>
      <c r="K435" s="48">
        <f t="shared" si="33"/>
        <v>0</v>
      </c>
    </row>
    <row r="436" spans="1:11" x14ac:dyDescent="0.3">
      <c r="A436" s="61" t="s">
        <v>1431</v>
      </c>
      <c r="B436" s="60" t="s">
        <v>2344</v>
      </c>
      <c r="C436" s="60" t="s">
        <v>2316</v>
      </c>
      <c r="D436" s="43">
        <v>20</v>
      </c>
      <c r="E436" s="15">
        <v>70.56</v>
      </c>
      <c r="F436" s="15">
        <f t="shared" si="30"/>
        <v>1411.2</v>
      </c>
      <c r="G436" s="79">
        <f t="shared" si="31"/>
        <v>2.54541616219496E-4</v>
      </c>
      <c r="H436" s="80">
        <f t="shared" si="34"/>
        <v>0.94914652261015753</v>
      </c>
      <c r="I436" s="79" t="str">
        <f t="shared" si="32"/>
        <v>C</v>
      </c>
      <c r="J436" s="79"/>
      <c r="K436" s="48">
        <f t="shared" si="33"/>
        <v>0</v>
      </c>
    </row>
    <row r="437" spans="1:11" x14ac:dyDescent="0.3">
      <c r="A437" s="59" t="s">
        <v>1425</v>
      </c>
      <c r="B437" s="60" t="s">
        <v>2319</v>
      </c>
      <c r="C437" s="60" t="s">
        <v>2316</v>
      </c>
      <c r="D437" s="43">
        <v>34</v>
      </c>
      <c r="E437" s="15">
        <v>41.16</v>
      </c>
      <c r="F437" s="15">
        <f t="shared" si="30"/>
        <v>1399.4399999999998</v>
      </c>
      <c r="G437" s="79">
        <f t="shared" si="31"/>
        <v>2.5242043608433352E-4</v>
      </c>
      <c r="H437" s="80">
        <f t="shared" si="34"/>
        <v>0.94939894304624184</v>
      </c>
      <c r="I437" s="79" t="str">
        <f t="shared" si="32"/>
        <v>C</v>
      </c>
      <c r="J437" s="79"/>
      <c r="K437" s="48">
        <f t="shared" si="33"/>
        <v>0</v>
      </c>
    </row>
    <row r="438" spans="1:11" x14ac:dyDescent="0.3">
      <c r="A438" s="59" t="s">
        <v>1456</v>
      </c>
      <c r="B438" s="60" t="s">
        <v>2319</v>
      </c>
      <c r="C438" s="60" t="s">
        <v>2316</v>
      </c>
      <c r="D438" s="43">
        <v>570</v>
      </c>
      <c r="E438" s="15">
        <v>2.4500000000000002</v>
      </c>
      <c r="F438" s="15">
        <f t="shared" si="30"/>
        <v>1396.5</v>
      </c>
      <c r="G438" s="79">
        <f t="shared" si="31"/>
        <v>2.5189014105054294E-4</v>
      </c>
      <c r="H438" s="80">
        <f t="shared" si="34"/>
        <v>0.94965083318729238</v>
      </c>
      <c r="I438" s="79" t="str">
        <f t="shared" si="32"/>
        <v>C</v>
      </c>
      <c r="J438" s="79"/>
      <c r="K438" s="48">
        <f t="shared" si="33"/>
        <v>0</v>
      </c>
    </row>
    <row r="439" spans="1:11" x14ac:dyDescent="0.3">
      <c r="A439" s="59" t="s">
        <v>2083</v>
      </c>
      <c r="B439" s="60" t="s">
        <v>2319</v>
      </c>
      <c r="C439" s="60" t="s">
        <v>2316</v>
      </c>
      <c r="D439" s="43">
        <v>5</v>
      </c>
      <c r="E439" s="15">
        <v>278.79000000000002</v>
      </c>
      <c r="F439" s="15">
        <f t="shared" si="30"/>
        <v>1393.95</v>
      </c>
      <c r="G439" s="79">
        <f t="shared" si="31"/>
        <v>2.5143019127633675E-4</v>
      </c>
      <c r="H439" s="80">
        <f t="shared" si="34"/>
        <v>0.94990226337856876</v>
      </c>
      <c r="I439" s="79" t="str">
        <f t="shared" si="32"/>
        <v>C</v>
      </c>
      <c r="J439" s="79"/>
      <c r="K439" s="48">
        <f t="shared" si="33"/>
        <v>0</v>
      </c>
    </row>
    <row r="440" spans="1:11" x14ac:dyDescent="0.3">
      <c r="A440" s="59" t="s">
        <v>2004</v>
      </c>
      <c r="B440" s="60" t="s">
        <v>2319</v>
      </c>
      <c r="C440" s="60" t="s">
        <v>2318</v>
      </c>
      <c r="D440" s="43">
        <v>145</v>
      </c>
      <c r="E440" s="15">
        <v>9.6</v>
      </c>
      <c r="F440" s="15">
        <f t="shared" si="30"/>
        <v>1392</v>
      </c>
      <c r="G440" s="79">
        <f t="shared" si="31"/>
        <v>2.510784649784144E-4</v>
      </c>
      <c r="H440" s="80">
        <f t="shared" si="34"/>
        <v>0.95015334184354716</v>
      </c>
      <c r="I440" s="79" t="str">
        <f t="shared" si="32"/>
        <v>C</v>
      </c>
      <c r="J440" s="79"/>
      <c r="K440" s="48">
        <f t="shared" si="33"/>
        <v>0</v>
      </c>
    </row>
    <row r="441" spans="1:11" x14ac:dyDescent="0.3">
      <c r="A441" s="59" t="s">
        <v>2209</v>
      </c>
      <c r="B441" s="60" t="s">
        <v>2345</v>
      </c>
      <c r="C441" s="60" t="s">
        <v>2318</v>
      </c>
      <c r="D441" s="43">
        <v>9</v>
      </c>
      <c r="E441" s="15">
        <v>154.18</v>
      </c>
      <c r="F441" s="15">
        <f t="shared" si="30"/>
        <v>1387.6200000000001</v>
      </c>
      <c r="G441" s="79">
        <f t="shared" si="31"/>
        <v>2.5028843360154268E-4</v>
      </c>
      <c r="H441" s="80">
        <f t="shared" si="34"/>
        <v>0.95040363027714869</v>
      </c>
      <c r="I441" s="79" t="str">
        <f t="shared" si="32"/>
        <v>C</v>
      </c>
      <c r="J441" s="79"/>
      <c r="K441" s="48">
        <f t="shared" si="33"/>
        <v>0</v>
      </c>
    </row>
    <row r="442" spans="1:11" x14ac:dyDescent="0.3">
      <c r="A442" s="59" t="s">
        <v>1435</v>
      </c>
      <c r="B442" s="60" t="s">
        <v>2339</v>
      </c>
      <c r="C442" s="60" t="s">
        <v>2316</v>
      </c>
      <c r="D442" s="43">
        <v>150</v>
      </c>
      <c r="E442" s="15">
        <v>9.23</v>
      </c>
      <c r="F442" s="15">
        <f t="shared" si="30"/>
        <v>1384.5</v>
      </c>
      <c r="G442" s="79">
        <f t="shared" si="31"/>
        <v>2.4972567152486692E-4</v>
      </c>
      <c r="H442" s="80">
        <f t="shared" si="34"/>
        <v>0.95065335594867351</v>
      </c>
      <c r="I442" s="79" t="str">
        <f t="shared" si="32"/>
        <v>C</v>
      </c>
      <c r="J442" s="79"/>
      <c r="K442" s="48">
        <f t="shared" si="33"/>
        <v>0</v>
      </c>
    </row>
    <row r="443" spans="1:11" x14ac:dyDescent="0.3">
      <c r="A443" s="61" t="s">
        <v>1268</v>
      </c>
      <c r="B443" s="60" t="s">
        <v>2329</v>
      </c>
      <c r="C443" s="60" t="s">
        <v>2316</v>
      </c>
      <c r="D443" s="43">
        <v>4</v>
      </c>
      <c r="E443" s="15">
        <v>344.85</v>
      </c>
      <c r="F443" s="15">
        <f t="shared" si="30"/>
        <v>1379.4</v>
      </c>
      <c r="G443" s="79">
        <f t="shared" si="31"/>
        <v>2.4880577197645466E-4</v>
      </c>
      <c r="H443" s="80">
        <f t="shared" si="34"/>
        <v>0.95090216172065001</v>
      </c>
      <c r="I443" s="79" t="str">
        <f t="shared" si="32"/>
        <v>C</v>
      </c>
      <c r="J443" s="79"/>
      <c r="K443" s="48">
        <f t="shared" si="33"/>
        <v>0</v>
      </c>
    </row>
    <row r="444" spans="1:11" x14ac:dyDescent="0.3">
      <c r="A444" s="59" t="s">
        <v>1458</v>
      </c>
      <c r="B444" s="60" t="s">
        <v>2319</v>
      </c>
      <c r="C444" s="60" t="s">
        <v>2316</v>
      </c>
      <c r="D444" s="43">
        <v>547</v>
      </c>
      <c r="E444" s="15">
        <v>2.52</v>
      </c>
      <c r="F444" s="15">
        <f t="shared" si="30"/>
        <v>1378.44</v>
      </c>
      <c r="G444" s="79">
        <f t="shared" si="31"/>
        <v>2.4863261441440058E-4</v>
      </c>
      <c r="H444" s="80">
        <f t="shared" si="34"/>
        <v>0.95115079433506444</v>
      </c>
      <c r="I444" s="79" t="str">
        <f t="shared" si="32"/>
        <v>C</v>
      </c>
      <c r="J444" s="79"/>
      <c r="K444" s="48">
        <f t="shared" si="33"/>
        <v>0</v>
      </c>
    </row>
    <row r="445" spans="1:11" x14ac:dyDescent="0.3">
      <c r="A445" s="59" t="s">
        <v>2005</v>
      </c>
      <c r="B445" s="60" t="s">
        <v>2345</v>
      </c>
      <c r="C445" s="60" t="s">
        <v>2316</v>
      </c>
      <c r="D445" s="43">
        <v>277</v>
      </c>
      <c r="E445" s="15">
        <v>4.95</v>
      </c>
      <c r="F445" s="15">
        <f t="shared" si="30"/>
        <v>1371.15</v>
      </c>
      <c r="G445" s="79">
        <f t="shared" si="31"/>
        <v>2.4731769917755243E-4</v>
      </c>
      <c r="H445" s="80">
        <f t="shared" si="34"/>
        <v>0.95139811203424196</v>
      </c>
      <c r="I445" s="79" t="str">
        <f t="shared" si="32"/>
        <v>C</v>
      </c>
      <c r="J445" s="79"/>
      <c r="K445" s="48">
        <f t="shared" si="33"/>
        <v>0</v>
      </c>
    </row>
    <row r="446" spans="1:11" x14ac:dyDescent="0.3">
      <c r="A446" s="59" t="s">
        <v>1359</v>
      </c>
      <c r="B446" s="60" t="s">
        <v>2345</v>
      </c>
      <c r="C446" s="60" t="s">
        <v>2318</v>
      </c>
      <c r="D446" s="43">
        <v>2</v>
      </c>
      <c r="E446" s="15">
        <v>683.24</v>
      </c>
      <c r="F446" s="15">
        <f t="shared" si="30"/>
        <v>1366.48</v>
      </c>
      <c r="G446" s="79">
        <f t="shared" si="31"/>
        <v>2.4647535978714351E-4</v>
      </c>
      <c r="H446" s="80">
        <f t="shared" si="34"/>
        <v>0.95164458739402913</v>
      </c>
      <c r="I446" s="79" t="str">
        <f t="shared" si="32"/>
        <v>C</v>
      </c>
      <c r="J446" s="79"/>
      <c r="K446" s="48">
        <f t="shared" si="33"/>
        <v>0</v>
      </c>
    </row>
    <row r="447" spans="1:11" x14ac:dyDescent="0.3">
      <c r="A447" s="61" t="s">
        <v>1277</v>
      </c>
      <c r="B447" s="60" t="s">
        <v>2332</v>
      </c>
      <c r="C447" s="60" t="s">
        <v>2316</v>
      </c>
      <c r="D447" s="43">
        <v>29</v>
      </c>
      <c r="E447" s="15">
        <v>47.02</v>
      </c>
      <c r="F447" s="15">
        <f t="shared" si="30"/>
        <v>1363.5800000000002</v>
      </c>
      <c r="G447" s="79">
        <f t="shared" si="31"/>
        <v>2.4595227965177181E-4</v>
      </c>
      <c r="H447" s="80">
        <f t="shared" si="34"/>
        <v>0.95189053967368087</v>
      </c>
      <c r="I447" s="79" t="str">
        <f t="shared" si="32"/>
        <v>C</v>
      </c>
      <c r="J447" s="79"/>
      <c r="K447" s="48">
        <f t="shared" si="33"/>
        <v>0</v>
      </c>
    </row>
    <row r="448" spans="1:11" x14ac:dyDescent="0.3">
      <c r="A448" s="61" t="s">
        <v>1493</v>
      </c>
      <c r="B448" s="60" t="s">
        <v>2319</v>
      </c>
      <c r="C448" s="60" t="s">
        <v>2318</v>
      </c>
      <c r="D448" s="43">
        <v>21</v>
      </c>
      <c r="E448" s="15">
        <v>64.5</v>
      </c>
      <c r="F448" s="15">
        <f t="shared" si="30"/>
        <v>1354.5</v>
      </c>
      <c r="G448" s="79">
        <f t="shared" si="31"/>
        <v>2.4431449771067696E-4</v>
      </c>
      <c r="H448" s="80">
        <f t="shared" si="34"/>
        <v>0.95213485417139154</v>
      </c>
      <c r="I448" s="79" t="str">
        <f t="shared" si="32"/>
        <v>C</v>
      </c>
      <c r="J448" s="79"/>
      <c r="K448" s="48">
        <f t="shared" si="33"/>
        <v>0</v>
      </c>
    </row>
    <row r="449" spans="1:11" x14ac:dyDescent="0.3">
      <c r="A449" s="59" t="s">
        <v>1289</v>
      </c>
      <c r="B449" s="60" t="s">
        <v>2319</v>
      </c>
      <c r="C449" s="60" t="s">
        <v>2316</v>
      </c>
      <c r="D449" s="43">
        <v>4</v>
      </c>
      <c r="E449" s="15">
        <v>336.91</v>
      </c>
      <c r="F449" s="15">
        <f t="shared" si="30"/>
        <v>1347.64</v>
      </c>
      <c r="G449" s="79">
        <f t="shared" si="31"/>
        <v>2.430771426318322E-4</v>
      </c>
      <c r="H449" s="80">
        <f t="shared" si="34"/>
        <v>0.95237793131402337</v>
      </c>
      <c r="I449" s="79" t="str">
        <f t="shared" si="32"/>
        <v>C</v>
      </c>
      <c r="J449" s="79"/>
      <c r="K449" s="48">
        <f t="shared" si="33"/>
        <v>0</v>
      </c>
    </row>
    <row r="450" spans="1:11" x14ac:dyDescent="0.3">
      <c r="A450" s="59" t="s">
        <v>1793</v>
      </c>
      <c r="B450" s="60" t="s">
        <v>2319</v>
      </c>
      <c r="C450" s="60" t="s">
        <v>2318</v>
      </c>
      <c r="D450" s="43">
        <v>8</v>
      </c>
      <c r="E450" s="15">
        <v>166.37</v>
      </c>
      <c r="F450" s="15">
        <f t="shared" ref="F450:F513" si="35">D450*E450</f>
        <v>1330.96</v>
      </c>
      <c r="G450" s="79">
        <f t="shared" si="31"/>
        <v>2.4006852999114257E-4</v>
      </c>
      <c r="H450" s="80">
        <f t="shared" si="34"/>
        <v>0.95261799984401452</v>
      </c>
      <c r="I450" s="79" t="str">
        <f t="shared" si="32"/>
        <v>C</v>
      </c>
      <c r="J450" s="79"/>
      <c r="K450" s="48">
        <f t="shared" si="33"/>
        <v>0</v>
      </c>
    </row>
    <row r="451" spans="1:11" x14ac:dyDescent="0.3">
      <c r="A451" s="59" t="s">
        <v>1507</v>
      </c>
      <c r="B451" s="60" t="s">
        <v>2339</v>
      </c>
      <c r="C451" s="60" t="s">
        <v>2316</v>
      </c>
      <c r="D451" s="43">
        <v>30</v>
      </c>
      <c r="E451" s="15">
        <v>44</v>
      </c>
      <c r="F451" s="15">
        <f t="shared" si="35"/>
        <v>1320</v>
      </c>
      <c r="G451" s="79">
        <f t="shared" ref="G451:G514" si="36">F451/$R$2</f>
        <v>2.3809164782435851E-4</v>
      </c>
      <c r="H451" s="80">
        <f t="shared" si="34"/>
        <v>0.95285609149183892</v>
      </c>
      <c r="I451" s="79" t="str">
        <f t="shared" ref="I451:I514" si="37">IF(H451&lt;=$O$2,$N$2,IF(H451&lt;=$O$3,$N$3,$N$4))</f>
        <v>C</v>
      </c>
      <c r="J451" s="79"/>
      <c r="K451" s="48">
        <f t="shared" ref="K451:K514" si="38">IFERROR(L451,"")</f>
        <v>0</v>
      </c>
    </row>
    <row r="452" spans="1:11" x14ac:dyDescent="0.3">
      <c r="A452" s="59" t="s">
        <v>1300</v>
      </c>
      <c r="B452" s="60" t="s">
        <v>2338</v>
      </c>
      <c r="C452" s="60" t="s">
        <v>2316</v>
      </c>
      <c r="D452" s="43">
        <v>8</v>
      </c>
      <c r="E452" s="15">
        <v>164.43</v>
      </c>
      <c r="F452" s="15">
        <f t="shared" si="35"/>
        <v>1315.44</v>
      </c>
      <c r="G452" s="79">
        <f t="shared" si="36"/>
        <v>2.3726914940460164E-4</v>
      </c>
      <c r="H452" s="80">
        <f t="shared" ref="H452:H515" si="39">G452+H451</f>
        <v>0.9530933606412435</v>
      </c>
      <c r="I452" s="79" t="str">
        <f t="shared" si="37"/>
        <v>C</v>
      </c>
      <c r="J452" s="79"/>
      <c r="K452" s="48">
        <f t="shared" si="38"/>
        <v>0</v>
      </c>
    </row>
    <row r="453" spans="1:11" x14ac:dyDescent="0.3">
      <c r="A453" s="59" t="s">
        <v>1737</v>
      </c>
      <c r="B453" s="60" t="s">
        <v>2319</v>
      </c>
      <c r="C453" s="60" t="s">
        <v>2318</v>
      </c>
      <c r="D453" s="43">
        <v>2</v>
      </c>
      <c r="E453" s="15">
        <v>654.59</v>
      </c>
      <c r="F453" s="15">
        <f t="shared" si="35"/>
        <v>1309.18</v>
      </c>
      <c r="G453" s="79">
        <f t="shared" si="36"/>
        <v>2.3614001780204066E-4</v>
      </c>
      <c r="H453" s="80">
        <f t="shared" si="39"/>
        <v>0.95332950065904554</v>
      </c>
      <c r="I453" s="79" t="str">
        <f t="shared" si="37"/>
        <v>C</v>
      </c>
      <c r="J453" s="79"/>
      <c r="K453" s="48">
        <f t="shared" si="38"/>
        <v>0</v>
      </c>
    </row>
    <row r="454" spans="1:11" x14ac:dyDescent="0.3">
      <c r="A454" s="59" t="s">
        <v>2117</v>
      </c>
      <c r="B454" s="60" t="s">
        <v>2345</v>
      </c>
      <c r="C454" s="60" t="s">
        <v>2318</v>
      </c>
      <c r="D454" s="43">
        <v>20</v>
      </c>
      <c r="E454" s="15">
        <v>65.3</v>
      </c>
      <c r="F454" s="15">
        <f t="shared" si="35"/>
        <v>1306</v>
      </c>
      <c r="G454" s="79">
        <f t="shared" si="36"/>
        <v>2.3556643337773652E-4</v>
      </c>
      <c r="H454" s="80">
        <f t="shared" si="39"/>
        <v>0.95356506709242328</v>
      </c>
      <c r="I454" s="79" t="str">
        <f t="shared" si="37"/>
        <v>C</v>
      </c>
      <c r="J454" s="79"/>
      <c r="K454" s="48">
        <f t="shared" si="38"/>
        <v>0</v>
      </c>
    </row>
    <row r="455" spans="1:11" x14ac:dyDescent="0.3">
      <c r="A455" s="59" t="s">
        <v>1855</v>
      </c>
      <c r="B455" s="60" t="s">
        <v>2319</v>
      </c>
      <c r="C455" s="60" t="s">
        <v>2316</v>
      </c>
      <c r="D455" s="43">
        <v>23</v>
      </c>
      <c r="E455" s="15">
        <v>56.72</v>
      </c>
      <c r="F455" s="15">
        <f t="shared" si="35"/>
        <v>1304.56</v>
      </c>
      <c r="G455" s="79">
        <f t="shared" si="36"/>
        <v>2.3530669703465538E-4</v>
      </c>
      <c r="H455" s="80">
        <f t="shared" si="39"/>
        <v>0.95380037378945792</v>
      </c>
      <c r="I455" s="79" t="str">
        <f t="shared" si="37"/>
        <v>C</v>
      </c>
      <c r="J455" s="79"/>
      <c r="K455" s="48">
        <f t="shared" si="38"/>
        <v>0</v>
      </c>
    </row>
    <row r="456" spans="1:11" x14ac:dyDescent="0.3">
      <c r="A456" s="59" t="s">
        <v>1341</v>
      </c>
      <c r="B456" s="60" t="s">
        <v>2329</v>
      </c>
      <c r="C456" s="60" t="s">
        <v>2316</v>
      </c>
      <c r="D456" s="43">
        <v>5</v>
      </c>
      <c r="E456" s="15">
        <v>258.93</v>
      </c>
      <c r="F456" s="15">
        <f t="shared" si="35"/>
        <v>1294.6500000000001</v>
      </c>
      <c r="G456" s="79">
        <f t="shared" si="36"/>
        <v>2.33519205951368E-4</v>
      </c>
      <c r="H456" s="80">
        <f t="shared" si="39"/>
        <v>0.95403389299540931</v>
      </c>
      <c r="I456" s="79" t="str">
        <f t="shared" si="37"/>
        <v>C</v>
      </c>
      <c r="J456" s="79"/>
      <c r="K456" s="48">
        <f t="shared" si="38"/>
        <v>0</v>
      </c>
    </row>
    <row r="457" spans="1:11" x14ac:dyDescent="0.3">
      <c r="A457" s="59" t="s">
        <v>1380</v>
      </c>
      <c r="B457" s="60" t="s">
        <v>2319</v>
      </c>
      <c r="C457" s="60" t="s">
        <v>2316</v>
      </c>
      <c r="D457" s="43">
        <v>64</v>
      </c>
      <c r="E457" s="15">
        <v>20.059999999999999</v>
      </c>
      <c r="F457" s="15">
        <f t="shared" si="35"/>
        <v>1283.8399999999999</v>
      </c>
      <c r="G457" s="79">
        <f t="shared" si="36"/>
        <v>2.3156937965365486E-4</v>
      </c>
      <c r="H457" s="80">
        <f t="shared" si="39"/>
        <v>0.95426546237506293</v>
      </c>
      <c r="I457" s="79" t="str">
        <f t="shared" si="37"/>
        <v>C</v>
      </c>
      <c r="J457" s="79"/>
      <c r="K457" s="48">
        <f t="shared" si="38"/>
        <v>0</v>
      </c>
    </row>
    <row r="458" spans="1:11" x14ac:dyDescent="0.3">
      <c r="A458" s="59" t="s">
        <v>2082</v>
      </c>
      <c r="B458" s="60" t="s">
        <v>2319</v>
      </c>
      <c r="C458" s="60" t="s">
        <v>2316</v>
      </c>
      <c r="D458" s="43">
        <v>10</v>
      </c>
      <c r="E458" s="15">
        <v>127.22</v>
      </c>
      <c r="F458" s="15">
        <f t="shared" si="35"/>
        <v>1272.2</v>
      </c>
      <c r="G458" s="79">
        <f t="shared" si="36"/>
        <v>2.2946984421374917E-4</v>
      </c>
      <c r="H458" s="80">
        <f t="shared" si="39"/>
        <v>0.95449493221927673</v>
      </c>
      <c r="I458" s="79" t="str">
        <f t="shared" si="37"/>
        <v>C</v>
      </c>
      <c r="J458" s="79"/>
      <c r="K458" s="48">
        <f t="shared" si="38"/>
        <v>0</v>
      </c>
    </row>
    <row r="459" spans="1:11" x14ac:dyDescent="0.3">
      <c r="A459" s="59" t="s">
        <v>2176</v>
      </c>
      <c r="B459" s="60" t="s">
        <v>2345</v>
      </c>
      <c r="C459" s="60" t="s">
        <v>2318</v>
      </c>
      <c r="D459" s="43">
        <v>4</v>
      </c>
      <c r="E459" s="15">
        <v>317.54000000000002</v>
      </c>
      <c r="F459" s="15">
        <f t="shared" si="35"/>
        <v>1270.1600000000001</v>
      </c>
      <c r="G459" s="79">
        <f t="shared" si="36"/>
        <v>2.2910188439438425E-4</v>
      </c>
      <c r="H459" s="80">
        <f t="shared" si="39"/>
        <v>0.95472403410367113</v>
      </c>
      <c r="I459" s="79" t="str">
        <f t="shared" si="37"/>
        <v>C</v>
      </c>
      <c r="J459" s="79"/>
      <c r="K459" s="48">
        <f t="shared" si="38"/>
        <v>0</v>
      </c>
    </row>
    <row r="460" spans="1:11" x14ac:dyDescent="0.3">
      <c r="A460" s="61" t="s">
        <v>2133</v>
      </c>
      <c r="B460" s="60" t="s">
        <v>2345</v>
      </c>
      <c r="C460" s="60" t="s">
        <v>2318</v>
      </c>
      <c r="D460" s="43">
        <v>10</v>
      </c>
      <c r="E460" s="15">
        <v>124.06</v>
      </c>
      <c r="F460" s="15">
        <f t="shared" si="35"/>
        <v>1240.5999999999999</v>
      </c>
      <c r="G460" s="79">
        <f t="shared" si="36"/>
        <v>2.2377007446280239E-4</v>
      </c>
      <c r="H460" s="80">
        <f t="shared" si="39"/>
        <v>0.95494780417813396</v>
      </c>
      <c r="I460" s="79" t="str">
        <f t="shared" si="37"/>
        <v>C</v>
      </c>
      <c r="J460" s="79"/>
      <c r="K460" s="48">
        <f t="shared" si="38"/>
        <v>0</v>
      </c>
    </row>
    <row r="461" spans="1:11" x14ac:dyDescent="0.3">
      <c r="A461" s="60" t="s">
        <v>1164</v>
      </c>
      <c r="B461" s="60" t="s">
        <v>2319</v>
      </c>
      <c r="C461" s="60" t="s">
        <v>2316</v>
      </c>
      <c r="D461" s="43">
        <v>16</v>
      </c>
      <c r="E461" s="15">
        <v>77.459999999999994</v>
      </c>
      <c r="F461" s="15">
        <f t="shared" si="35"/>
        <v>1239.3599999999999</v>
      </c>
      <c r="G461" s="79">
        <f t="shared" si="36"/>
        <v>2.2354641261181587E-4</v>
      </c>
      <c r="H461" s="80">
        <f t="shared" si="39"/>
        <v>0.95517135059074576</v>
      </c>
      <c r="I461" s="79" t="str">
        <f t="shared" si="37"/>
        <v>C</v>
      </c>
      <c r="J461" s="79"/>
      <c r="K461" s="48">
        <f t="shared" si="38"/>
        <v>0</v>
      </c>
    </row>
    <row r="462" spans="1:11" x14ac:dyDescent="0.3">
      <c r="A462" s="59" t="s">
        <v>2138</v>
      </c>
      <c r="B462" s="60" t="s">
        <v>2345</v>
      </c>
      <c r="C462" s="60" t="s">
        <v>2318</v>
      </c>
      <c r="D462" s="43">
        <v>10</v>
      </c>
      <c r="E462" s="15">
        <v>123.7</v>
      </c>
      <c r="F462" s="15">
        <f t="shared" si="35"/>
        <v>1237</v>
      </c>
      <c r="G462" s="79">
        <f t="shared" si="36"/>
        <v>2.2312073360509959E-4</v>
      </c>
      <c r="H462" s="80">
        <f t="shared" si="39"/>
        <v>0.95539447132435085</v>
      </c>
      <c r="I462" s="79" t="str">
        <f t="shared" si="37"/>
        <v>C</v>
      </c>
      <c r="J462" s="79"/>
      <c r="K462" s="48">
        <f t="shared" si="38"/>
        <v>0</v>
      </c>
    </row>
    <row r="463" spans="1:11" x14ac:dyDescent="0.3">
      <c r="A463" s="59" t="s">
        <v>2015</v>
      </c>
      <c r="B463" s="60" t="s">
        <v>2340</v>
      </c>
      <c r="C463" s="60" t="s">
        <v>2316</v>
      </c>
      <c r="D463" s="43">
        <v>146</v>
      </c>
      <c r="E463" s="15">
        <v>8.4499999999999993</v>
      </c>
      <c r="F463" s="15">
        <f t="shared" si="35"/>
        <v>1233.6999999999998</v>
      </c>
      <c r="G463" s="79">
        <f t="shared" si="36"/>
        <v>2.2252550448553866E-4</v>
      </c>
      <c r="H463" s="80">
        <f t="shared" si="39"/>
        <v>0.95561699682883638</v>
      </c>
      <c r="I463" s="79" t="str">
        <f t="shared" si="37"/>
        <v>C</v>
      </c>
      <c r="J463" s="79"/>
      <c r="K463" s="48">
        <f t="shared" si="38"/>
        <v>0</v>
      </c>
    </row>
    <row r="464" spans="1:11" x14ac:dyDescent="0.3">
      <c r="A464" s="59" t="s">
        <v>1747</v>
      </c>
      <c r="B464" s="60" t="s">
        <v>2319</v>
      </c>
      <c r="C464" s="60" t="s">
        <v>2318</v>
      </c>
      <c r="D464" s="43">
        <v>12</v>
      </c>
      <c r="E464" s="15">
        <v>102.77</v>
      </c>
      <c r="F464" s="15">
        <f t="shared" si="35"/>
        <v>1233.24</v>
      </c>
      <c r="G464" s="79">
        <f t="shared" si="36"/>
        <v>2.2244253315372112E-4</v>
      </c>
      <c r="H464" s="80">
        <f t="shared" si="39"/>
        <v>0.95583943936199012</v>
      </c>
      <c r="I464" s="79" t="str">
        <f t="shared" si="37"/>
        <v>C</v>
      </c>
      <c r="J464" s="79"/>
      <c r="K464" s="48">
        <f t="shared" si="38"/>
        <v>0</v>
      </c>
    </row>
    <row r="465" spans="1:11" x14ac:dyDescent="0.3">
      <c r="A465" s="59" t="s">
        <v>1428</v>
      </c>
      <c r="B465" s="60" t="s">
        <v>2339</v>
      </c>
      <c r="C465" s="60" t="s">
        <v>2316</v>
      </c>
      <c r="D465" s="43">
        <v>100</v>
      </c>
      <c r="E465" s="15">
        <v>12.33</v>
      </c>
      <c r="F465" s="15">
        <f t="shared" si="35"/>
        <v>1233</v>
      </c>
      <c r="G465" s="79">
        <f t="shared" si="36"/>
        <v>2.2239924376320759E-4</v>
      </c>
      <c r="H465" s="80">
        <f t="shared" si="39"/>
        <v>0.95606183860575333</v>
      </c>
      <c r="I465" s="79" t="str">
        <f t="shared" si="37"/>
        <v>C</v>
      </c>
      <c r="J465" s="79"/>
      <c r="K465" s="48">
        <f t="shared" si="38"/>
        <v>0</v>
      </c>
    </row>
    <row r="466" spans="1:11" x14ac:dyDescent="0.3">
      <c r="A466" s="59" t="s">
        <v>1616</v>
      </c>
      <c r="B466" s="60" t="s">
        <v>2332</v>
      </c>
      <c r="C466" s="60" t="s">
        <v>2316</v>
      </c>
      <c r="D466" s="43">
        <v>30</v>
      </c>
      <c r="E466" s="15">
        <v>40.82</v>
      </c>
      <c r="F466" s="15">
        <f t="shared" si="35"/>
        <v>1224.5999999999999</v>
      </c>
      <c r="G466" s="79">
        <f t="shared" si="36"/>
        <v>2.2088411509523439E-4</v>
      </c>
      <c r="H466" s="80">
        <f t="shared" si="39"/>
        <v>0.95628272272084858</v>
      </c>
      <c r="I466" s="79" t="str">
        <f t="shared" si="37"/>
        <v>C</v>
      </c>
      <c r="J466" s="79"/>
      <c r="K466" s="48">
        <f t="shared" si="38"/>
        <v>0</v>
      </c>
    </row>
    <row r="467" spans="1:11" x14ac:dyDescent="0.3">
      <c r="A467" s="59" t="s">
        <v>2142</v>
      </c>
      <c r="B467" s="60" t="s">
        <v>2337</v>
      </c>
      <c r="C467" s="60" t="s">
        <v>2318</v>
      </c>
      <c r="D467" s="43">
        <v>20</v>
      </c>
      <c r="E467" s="15">
        <v>61.05</v>
      </c>
      <c r="F467" s="15">
        <f t="shared" si="35"/>
        <v>1221</v>
      </c>
      <c r="G467" s="79">
        <f t="shared" si="36"/>
        <v>2.2023477423753162E-4</v>
      </c>
      <c r="H467" s="80">
        <f t="shared" si="39"/>
        <v>0.95650295749508607</v>
      </c>
      <c r="I467" s="79" t="str">
        <f t="shared" si="37"/>
        <v>C</v>
      </c>
      <c r="J467" s="79"/>
      <c r="K467" s="48">
        <f t="shared" si="38"/>
        <v>0</v>
      </c>
    </row>
    <row r="468" spans="1:11" x14ac:dyDescent="0.3">
      <c r="A468" s="59" t="s">
        <v>2056</v>
      </c>
      <c r="B468" s="60" t="s">
        <v>2345</v>
      </c>
      <c r="C468" s="60" t="s">
        <v>2316</v>
      </c>
      <c r="D468" s="43">
        <v>17</v>
      </c>
      <c r="E468" s="15">
        <v>70.13</v>
      </c>
      <c r="F468" s="15">
        <f t="shared" si="35"/>
        <v>1192.21</v>
      </c>
      <c r="G468" s="79">
        <f t="shared" si="36"/>
        <v>2.1504185110051398E-4</v>
      </c>
      <c r="H468" s="80">
        <f t="shared" si="39"/>
        <v>0.95671799934618662</v>
      </c>
      <c r="I468" s="79" t="str">
        <f t="shared" si="37"/>
        <v>C</v>
      </c>
      <c r="J468" s="79"/>
      <c r="K468" s="48">
        <f t="shared" si="38"/>
        <v>0</v>
      </c>
    </row>
    <row r="469" spans="1:11" x14ac:dyDescent="0.3">
      <c r="A469" s="59" t="s">
        <v>1481</v>
      </c>
      <c r="B469" s="60" t="s">
        <v>2333</v>
      </c>
      <c r="C469" s="60" t="s">
        <v>2318</v>
      </c>
      <c r="D469" s="43">
        <v>20</v>
      </c>
      <c r="E469" s="15">
        <v>58.99</v>
      </c>
      <c r="F469" s="15">
        <f t="shared" si="35"/>
        <v>1179.8</v>
      </c>
      <c r="G469" s="79">
        <f t="shared" si="36"/>
        <v>2.1280342886604404E-4</v>
      </c>
      <c r="H469" s="80">
        <f t="shared" si="39"/>
        <v>0.95693080277505271</v>
      </c>
      <c r="I469" s="79" t="str">
        <f t="shared" si="37"/>
        <v>C</v>
      </c>
      <c r="J469" s="79"/>
      <c r="K469" s="48">
        <f t="shared" si="38"/>
        <v>0</v>
      </c>
    </row>
    <row r="470" spans="1:11" x14ac:dyDescent="0.3">
      <c r="A470" s="59" t="s">
        <v>1422</v>
      </c>
      <c r="B470" s="60" t="s">
        <v>2319</v>
      </c>
      <c r="C470" s="60" t="s">
        <v>2318</v>
      </c>
      <c r="D470" s="43">
        <v>4</v>
      </c>
      <c r="E470" s="15">
        <v>292.11</v>
      </c>
      <c r="F470" s="15">
        <f t="shared" si="35"/>
        <v>1168.44</v>
      </c>
      <c r="G470" s="79">
        <f t="shared" si="36"/>
        <v>2.1075439771507079E-4</v>
      </c>
      <c r="H470" s="80">
        <f t="shared" si="39"/>
        <v>0.95714155717276783</v>
      </c>
      <c r="I470" s="79" t="str">
        <f t="shared" si="37"/>
        <v>C</v>
      </c>
      <c r="J470" s="79"/>
      <c r="K470" s="48">
        <f t="shared" si="38"/>
        <v>0</v>
      </c>
    </row>
    <row r="471" spans="1:11" x14ac:dyDescent="0.3">
      <c r="A471" s="59" t="s">
        <v>2105</v>
      </c>
      <c r="B471" s="60" t="s">
        <v>2319</v>
      </c>
      <c r="C471" s="60" t="s">
        <v>2318</v>
      </c>
      <c r="D471" s="43">
        <v>17</v>
      </c>
      <c r="E471" s="15">
        <v>67.97</v>
      </c>
      <c r="F471" s="15">
        <f t="shared" si="35"/>
        <v>1155.49</v>
      </c>
      <c r="G471" s="79">
        <f t="shared" si="36"/>
        <v>2.0841857435194546E-4</v>
      </c>
      <c r="H471" s="80">
        <f t="shared" si="39"/>
        <v>0.95734997574711977</v>
      </c>
      <c r="I471" s="79" t="str">
        <f t="shared" si="37"/>
        <v>C</v>
      </c>
      <c r="J471" s="79"/>
      <c r="K471" s="48">
        <f t="shared" si="38"/>
        <v>0</v>
      </c>
    </row>
    <row r="472" spans="1:11" x14ac:dyDescent="0.3">
      <c r="A472" s="59" t="s">
        <v>2081</v>
      </c>
      <c r="B472" s="60" t="s">
        <v>2319</v>
      </c>
      <c r="C472" s="60" t="s">
        <v>2316</v>
      </c>
      <c r="D472" s="43">
        <v>6</v>
      </c>
      <c r="E472" s="15">
        <v>192</v>
      </c>
      <c r="F472" s="15">
        <f t="shared" si="35"/>
        <v>1152</v>
      </c>
      <c r="G472" s="79">
        <f t="shared" si="36"/>
        <v>2.077890744648947E-4</v>
      </c>
      <c r="H472" s="80">
        <f t="shared" si="39"/>
        <v>0.95755776482158472</v>
      </c>
      <c r="I472" s="79" t="str">
        <f t="shared" si="37"/>
        <v>C</v>
      </c>
      <c r="J472" s="79"/>
      <c r="K472" s="48">
        <f t="shared" si="38"/>
        <v>0</v>
      </c>
    </row>
    <row r="473" spans="1:11" x14ac:dyDescent="0.3">
      <c r="A473" s="61" t="s">
        <v>1406</v>
      </c>
      <c r="B473" s="60" t="s">
        <v>2326</v>
      </c>
      <c r="C473" s="60" t="s">
        <v>2316</v>
      </c>
      <c r="D473" s="43">
        <v>40</v>
      </c>
      <c r="E473" s="15">
        <v>28.77</v>
      </c>
      <c r="F473" s="15">
        <f t="shared" si="35"/>
        <v>1150.8</v>
      </c>
      <c r="G473" s="79">
        <f t="shared" si="36"/>
        <v>2.0757262751232709E-4</v>
      </c>
      <c r="H473" s="80">
        <f t="shared" si="39"/>
        <v>0.95776533744909709</v>
      </c>
      <c r="I473" s="79" t="str">
        <f t="shared" si="37"/>
        <v>C</v>
      </c>
      <c r="J473" s="79"/>
      <c r="K473" s="48">
        <f t="shared" si="38"/>
        <v>0</v>
      </c>
    </row>
    <row r="474" spans="1:11" x14ac:dyDescent="0.3">
      <c r="A474" s="61" t="s">
        <v>1684</v>
      </c>
      <c r="B474" s="60" t="s">
        <v>2326</v>
      </c>
      <c r="C474" s="60" t="s">
        <v>2316</v>
      </c>
      <c r="D474" s="43">
        <v>127</v>
      </c>
      <c r="E474" s="15">
        <v>9.0500000000000007</v>
      </c>
      <c r="F474" s="15">
        <f t="shared" si="35"/>
        <v>1149.3500000000001</v>
      </c>
      <c r="G474" s="79">
        <f t="shared" si="36"/>
        <v>2.0731108744464127E-4</v>
      </c>
      <c r="H474" s="80">
        <f t="shared" si="39"/>
        <v>0.95797264853654174</v>
      </c>
      <c r="I474" s="79" t="str">
        <f t="shared" si="37"/>
        <v>C</v>
      </c>
      <c r="J474" s="79"/>
      <c r="K474" s="48">
        <f t="shared" si="38"/>
        <v>0</v>
      </c>
    </row>
    <row r="475" spans="1:11" x14ac:dyDescent="0.3">
      <c r="A475" s="59" t="s">
        <v>1875</v>
      </c>
      <c r="B475" s="60" t="s">
        <v>2319</v>
      </c>
      <c r="C475" s="60" t="s">
        <v>2318</v>
      </c>
      <c r="D475" s="43">
        <v>20</v>
      </c>
      <c r="E475" s="15">
        <v>57.31</v>
      </c>
      <c r="F475" s="15">
        <f t="shared" si="35"/>
        <v>1146.2</v>
      </c>
      <c r="G475" s="79">
        <f t="shared" si="36"/>
        <v>2.0674291419415131E-4</v>
      </c>
      <c r="H475" s="80">
        <f t="shared" si="39"/>
        <v>0.95817939145073594</v>
      </c>
      <c r="I475" s="79" t="str">
        <f t="shared" si="37"/>
        <v>C</v>
      </c>
      <c r="J475" s="79"/>
      <c r="K475" s="48">
        <f t="shared" si="38"/>
        <v>0</v>
      </c>
    </row>
    <row r="476" spans="1:11" x14ac:dyDescent="0.3">
      <c r="A476" s="59" t="s">
        <v>1876</v>
      </c>
      <c r="B476" s="60" t="s">
        <v>2319</v>
      </c>
      <c r="C476" s="60" t="s">
        <v>2318</v>
      </c>
      <c r="D476" s="43">
        <v>20</v>
      </c>
      <c r="E476" s="15">
        <v>57.31</v>
      </c>
      <c r="F476" s="15">
        <f t="shared" si="35"/>
        <v>1146.2</v>
      </c>
      <c r="G476" s="79">
        <f t="shared" si="36"/>
        <v>2.0674291419415131E-4</v>
      </c>
      <c r="H476" s="80">
        <f t="shared" si="39"/>
        <v>0.95838613436493014</v>
      </c>
      <c r="I476" s="79" t="str">
        <f t="shared" si="37"/>
        <v>C</v>
      </c>
      <c r="J476" s="79"/>
      <c r="K476" s="48">
        <f t="shared" si="38"/>
        <v>0</v>
      </c>
    </row>
    <row r="477" spans="1:11" x14ac:dyDescent="0.3">
      <c r="A477" s="59" t="s">
        <v>2137</v>
      </c>
      <c r="B477" s="60" t="s">
        <v>2345</v>
      </c>
      <c r="C477" s="60" t="s">
        <v>2318</v>
      </c>
      <c r="D477" s="43">
        <v>10</v>
      </c>
      <c r="E477" s="15">
        <v>114.3</v>
      </c>
      <c r="F477" s="15">
        <f t="shared" si="35"/>
        <v>1143</v>
      </c>
      <c r="G477" s="79">
        <f t="shared" si="36"/>
        <v>2.061657223206377E-4</v>
      </c>
      <c r="H477" s="80">
        <f t="shared" si="39"/>
        <v>0.95859230008725083</v>
      </c>
      <c r="I477" s="79" t="str">
        <f t="shared" si="37"/>
        <v>C</v>
      </c>
      <c r="J477" s="79"/>
      <c r="K477" s="48">
        <f t="shared" si="38"/>
        <v>0</v>
      </c>
    </row>
    <row r="478" spans="1:11" x14ac:dyDescent="0.3">
      <c r="A478" s="61" t="s">
        <v>2254</v>
      </c>
      <c r="B478" s="60" t="s">
        <v>2319</v>
      </c>
      <c r="C478" s="60" t="s">
        <v>2318</v>
      </c>
      <c r="D478" s="43">
        <v>900</v>
      </c>
      <c r="E478" s="15">
        <v>1.27</v>
      </c>
      <c r="F478" s="15">
        <f t="shared" si="35"/>
        <v>1143</v>
      </c>
      <c r="G478" s="79">
        <f t="shared" si="36"/>
        <v>2.061657223206377E-4</v>
      </c>
      <c r="H478" s="80">
        <f t="shared" si="39"/>
        <v>0.95879846580957151</v>
      </c>
      <c r="I478" s="79" t="str">
        <f t="shared" si="37"/>
        <v>C</v>
      </c>
      <c r="J478" s="79"/>
      <c r="K478" s="48">
        <f t="shared" si="38"/>
        <v>0</v>
      </c>
    </row>
    <row r="479" spans="1:11" x14ac:dyDescent="0.3">
      <c r="A479" s="59" t="s">
        <v>2014</v>
      </c>
      <c r="B479" s="60" t="s">
        <v>2326</v>
      </c>
      <c r="C479" s="60" t="s">
        <v>2316</v>
      </c>
      <c r="D479" s="43">
        <v>15</v>
      </c>
      <c r="E479" s="15">
        <v>74.510000000000005</v>
      </c>
      <c r="F479" s="15">
        <f t="shared" si="35"/>
        <v>1117.6500000000001</v>
      </c>
      <c r="G479" s="79">
        <f t="shared" si="36"/>
        <v>2.0159328044764719E-4</v>
      </c>
      <c r="H479" s="80">
        <f t="shared" si="39"/>
        <v>0.95900005909001917</v>
      </c>
      <c r="I479" s="79" t="str">
        <f t="shared" si="37"/>
        <v>C</v>
      </c>
      <c r="J479" s="79"/>
      <c r="K479" s="48">
        <f t="shared" si="38"/>
        <v>0</v>
      </c>
    </row>
    <row r="480" spans="1:11" x14ac:dyDescent="0.3">
      <c r="A480" s="59" t="s">
        <v>2096</v>
      </c>
      <c r="B480" s="60" t="s">
        <v>2328</v>
      </c>
      <c r="C480" s="60" t="s">
        <v>2318</v>
      </c>
      <c r="D480" s="43">
        <v>1</v>
      </c>
      <c r="E480" s="15">
        <v>1111.24</v>
      </c>
      <c r="F480" s="15">
        <f t="shared" si="35"/>
        <v>1111.24</v>
      </c>
      <c r="G480" s="79">
        <f t="shared" si="36"/>
        <v>2.0043709297601527E-4</v>
      </c>
      <c r="H480" s="80">
        <f t="shared" si="39"/>
        <v>0.95920049618299519</v>
      </c>
      <c r="I480" s="79" t="str">
        <f t="shared" si="37"/>
        <v>C</v>
      </c>
      <c r="J480" s="79"/>
      <c r="K480" s="48">
        <f t="shared" si="38"/>
        <v>0</v>
      </c>
    </row>
    <row r="481" spans="1:11" x14ac:dyDescent="0.3">
      <c r="A481" s="59" t="s">
        <v>1898</v>
      </c>
      <c r="B481" s="60" t="s">
        <v>2326</v>
      </c>
      <c r="C481" s="60" t="s">
        <v>2316</v>
      </c>
      <c r="D481" s="43">
        <v>20</v>
      </c>
      <c r="E481" s="15">
        <v>55.44</v>
      </c>
      <c r="F481" s="15">
        <f t="shared" si="35"/>
        <v>1108.8</v>
      </c>
      <c r="G481" s="79">
        <f t="shared" si="36"/>
        <v>1.9999698417246114E-4</v>
      </c>
      <c r="H481" s="80">
        <f t="shared" si="39"/>
        <v>0.95940049316716769</v>
      </c>
      <c r="I481" s="79" t="str">
        <f t="shared" si="37"/>
        <v>C</v>
      </c>
      <c r="J481" s="79"/>
      <c r="K481" s="48">
        <f t="shared" si="38"/>
        <v>0</v>
      </c>
    </row>
    <row r="482" spans="1:11" x14ac:dyDescent="0.3">
      <c r="A482" s="59" t="s">
        <v>1804</v>
      </c>
      <c r="B482" s="60" t="s">
        <v>2328</v>
      </c>
      <c r="C482" s="60" t="s">
        <v>2318</v>
      </c>
      <c r="D482" s="43">
        <v>1</v>
      </c>
      <c r="E482" s="15">
        <v>1106.57</v>
      </c>
      <c r="F482" s="15">
        <f t="shared" si="35"/>
        <v>1106.57</v>
      </c>
      <c r="G482" s="79">
        <f t="shared" si="36"/>
        <v>1.9959475358560634E-4</v>
      </c>
      <c r="H482" s="80">
        <f t="shared" si="39"/>
        <v>0.95960008792075324</v>
      </c>
      <c r="I482" s="79" t="str">
        <f t="shared" si="37"/>
        <v>C</v>
      </c>
      <c r="J482" s="79"/>
      <c r="K482" s="48">
        <f t="shared" si="38"/>
        <v>0</v>
      </c>
    </row>
    <row r="483" spans="1:11" x14ac:dyDescent="0.3">
      <c r="A483" s="59" t="s">
        <v>2175</v>
      </c>
      <c r="B483" s="60" t="s">
        <v>2345</v>
      </c>
      <c r="C483" s="60" t="s">
        <v>2318</v>
      </c>
      <c r="D483" s="43">
        <v>8</v>
      </c>
      <c r="E483" s="15">
        <v>135.1</v>
      </c>
      <c r="F483" s="15">
        <f t="shared" si="35"/>
        <v>1080.8</v>
      </c>
      <c r="G483" s="79">
        <f t="shared" si="36"/>
        <v>1.9494655527921715E-4</v>
      </c>
      <c r="H483" s="80">
        <f t="shared" si="39"/>
        <v>0.95979503447603243</v>
      </c>
      <c r="I483" s="79" t="str">
        <f t="shared" si="37"/>
        <v>C</v>
      </c>
      <c r="J483" s="79"/>
      <c r="K483" s="48">
        <f t="shared" si="38"/>
        <v>0</v>
      </c>
    </row>
    <row r="484" spans="1:11" x14ac:dyDescent="0.3">
      <c r="A484" s="59" t="s">
        <v>2197</v>
      </c>
      <c r="B484" s="60" t="s">
        <v>2319</v>
      </c>
      <c r="C484" s="60" t="s">
        <v>2318</v>
      </c>
      <c r="D484" s="43">
        <v>2</v>
      </c>
      <c r="E484" s="15">
        <v>539.96</v>
      </c>
      <c r="F484" s="15">
        <f t="shared" si="35"/>
        <v>1079.92</v>
      </c>
      <c r="G484" s="79">
        <f t="shared" si="36"/>
        <v>1.9478782751400096E-4</v>
      </c>
      <c r="H484" s="80">
        <f t="shared" si="39"/>
        <v>0.95998982230354646</v>
      </c>
      <c r="I484" s="79" t="str">
        <f t="shared" si="37"/>
        <v>C</v>
      </c>
      <c r="J484" s="79"/>
      <c r="K484" s="48">
        <f t="shared" si="38"/>
        <v>0</v>
      </c>
    </row>
    <row r="485" spans="1:11" x14ac:dyDescent="0.3">
      <c r="A485" s="59" t="s">
        <v>1832</v>
      </c>
      <c r="B485" s="60" t="s">
        <v>2319</v>
      </c>
      <c r="C485" s="60" t="s">
        <v>2318</v>
      </c>
      <c r="D485" s="43">
        <v>19</v>
      </c>
      <c r="E485" s="15">
        <v>56.7</v>
      </c>
      <c r="F485" s="15">
        <f t="shared" si="35"/>
        <v>1077.3</v>
      </c>
      <c r="G485" s="79">
        <f t="shared" si="36"/>
        <v>1.9431525166756168E-4</v>
      </c>
      <c r="H485" s="80">
        <f t="shared" si="39"/>
        <v>0.96018413755521403</v>
      </c>
      <c r="I485" s="79" t="str">
        <f t="shared" si="37"/>
        <v>C</v>
      </c>
      <c r="J485" s="79"/>
      <c r="K485" s="48">
        <f t="shared" si="38"/>
        <v>0</v>
      </c>
    </row>
    <row r="486" spans="1:11" x14ac:dyDescent="0.3">
      <c r="A486" s="59" t="s">
        <v>1629</v>
      </c>
      <c r="B486" s="60" t="s">
        <v>2332</v>
      </c>
      <c r="C486" s="60" t="s">
        <v>2316</v>
      </c>
      <c r="D486" s="43">
        <v>39</v>
      </c>
      <c r="E486" s="15">
        <v>27.58</v>
      </c>
      <c r="F486" s="15">
        <f t="shared" si="35"/>
        <v>1075.6199999999999</v>
      </c>
      <c r="G486" s="79">
        <f t="shared" si="36"/>
        <v>1.9401222593396701E-4</v>
      </c>
      <c r="H486" s="80">
        <f t="shared" si="39"/>
        <v>0.96037814978114799</v>
      </c>
      <c r="I486" s="79" t="str">
        <f t="shared" si="37"/>
        <v>C</v>
      </c>
      <c r="J486" s="79"/>
      <c r="K486" s="48">
        <f t="shared" si="38"/>
        <v>0</v>
      </c>
    </row>
    <row r="487" spans="1:11" x14ac:dyDescent="0.3">
      <c r="A487" s="59" t="s">
        <v>1397</v>
      </c>
      <c r="B487" s="60" t="s">
        <v>2346</v>
      </c>
      <c r="C487" s="60" t="s">
        <v>2316</v>
      </c>
      <c r="D487" s="43">
        <v>4</v>
      </c>
      <c r="E487" s="15">
        <v>267.38</v>
      </c>
      <c r="F487" s="15">
        <f t="shared" si="35"/>
        <v>1069.52</v>
      </c>
      <c r="G487" s="79">
        <f t="shared" si="36"/>
        <v>1.9291195392508173E-4</v>
      </c>
      <c r="H487" s="80">
        <f t="shared" si="39"/>
        <v>0.96057106173507312</v>
      </c>
      <c r="I487" s="79" t="str">
        <f t="shared" si="37"/>
        <v>C</v>
      </c>
      <c r="J487" s="79"/>
      <c r="K487" s="48">
        <f t="shared" si="38"/>
        <v>0</v>
      </c>
    </row>
    <row r="488" spans="1:11" x14ac:dyDescent="0.3">
      <c r="A488" s="59" t="s">
        <v>1657</v>
      </c>
      <c r="B488" s="60" t="s">
        <v>2328</v>
      </c>
      <c r="C488" s="60" t="s">
        <v>2318</v>
      </c>
      <c r="D488" s="43">
        <v>5</v>
      </c>
      <c r="E488" s="15">
        <v>213.35</v>
      </c>
      <c r="F488" s="15">
        <f t="shared" si="35"/>
        <v>1066.75</v>
      </c>
      <c r="G488" s="79">
        <f t="shared" si="36"/>
        <v>1.9241232220957154E-4</v>
      </c>
      <c r="H488" s="80">
        <f t="shared" si="39"/>
        <v>0.96076347405728268</v>
      </c>
      <c r="I488" s="79" t="str">
        <f t="shared" si="37"/>
        <v>C</v>
      </c>
      <c r="J488" s="79"/>
      <c r="K488" s="48">
        <f t="shared" si="38"/>
        <v>0</v>
      </c>
    </row>
    <row r="489" spans="1:11" x14ac:dyDescent="0.3">
      <c r="A489" s="59" t="s">
        <v>2106</v>
      </c>
      <c r="B489" s="60" t="s">
        <v>2345</v>
      </c>
      <c r="C489" s="60" t="s">
        <v>2318</v>
      </c>
      <c r="D489" s="43">
        <v>14</v>
      </c>
      <c r="E489" s="15">
        <v>75.650000000000006</v>
      </c>
      <c r="F489" s="15">
        <f t="shared" si="35"/>
        <v>1059.1000000000001</v>
      </c>
      <c r="G489" s="79">
        <f t="shared" si="36"/>
        <v>1.9103247288695312E-4</v>
      </c>
      <c r="H489" s="80">
        <f t="shared" si="39"/>
        <v>0.96095450653016967</v>
      </c>
      <c r="I489" s="79" t="str">
        <f t="shared" si="37"/>
        <v>C</v>
      </c>
      <c r="J489" s="79"/>
      <c r="K489" s="48">
        <f t="shared" si="38"/>
        <v>0</v>
      </c>
    </row>
    <row r="490" spans="1:11" x14ac:dyDescent="0.3">
      <c r="A490" s="59" t="s">
        <v>1864</v>
      </c>
      <c r="B490" s="60" t="s">
        <v>2346</v>
      </c>
      <c r="C490" s="60" t="s">
        <v>2318</v>
      </c>
      <c r="D490" s="43">
        <v>5</v>
      </c>
      <c r="E490" s="15">
        <v>210.63</v>
      </c>
      <c r="F490" s="15">
        <f t="shared" si="35"/>
        <v>1053.1500000000001</v>
      </c>
      <c r="G490" s="79">
        <f t="shared" si="36"/>
        <v>1.8995925674713878E-4</v>
      </c>
      <c r="H490" s="80">
        <f t="shared" si="39"/>
        <v>0.96114446578691681</v>
      </c>
      <c r="I490" s="79" t="str">
        <f t="shared" si="37"/>
        <v>C</v>
      </c>
      <c r="J490" s="79"/>
      <c r="K490" s="48">
        <f t="shared" si="38"/>
        <v>0</v>
      </c>
    </row>
    <row r="491" spans="1:11" x14ac:dyDescent="0.3">
      <c r="A491" s="59" t="s">
        <v>1562</v>
      </c>
      <c r="B491" s="60" t="s">
        <v>2326</v>
      </c>
      <c r="C491" s="60" t="s">
        <v>2316</v>
      </c>
      <c r="D491" s="43">
        <v>12</v>
      </c>
      <c r="E491" s="15">
        <v>87.74</v>
      </c>
      <c r="F491" s="15">
        <f t="shared" si="35"/>
        <v>1052.8799999999999</v>
      </c>
      <c r="G491" s="79">
        <f t="shared" si="36"/>
        <v>1.8991055618281102E-4</v>
      </c>
      <c r="H491" s="80">
        <f t="shared" si="39"/>
        <v>0.96133437634309959</v>
      </c>
      <c r="I491" s="79" t="str">
        <f t="shared" si="37"/>
        <v>C</v>
      </c>
      <c r="J491" s="79"/>
      <c r="K491" s="48">
        <f t="shared" si="38"/>
        <v>0</v>
      </c>
    </row>
    <row r="492" spans="1:11" x14ac:dyDescent="0.3">
      <c r="A492" s="59" t="s">
        <v>1835</v>
      </c>
      <c r="B492" s="60" t="s">
        <v>2319</v>
      </c>
      <c r="C492" s="60" t="s">
        <v>2316</v>
      </c>
      <c r="D492" s="43">
        <v>29</v>
      </c>
      <c r="E492" s="15">
        <v>36.21</v>
      </c>
      <c r="F492" s="15">
        <f t="shared" si="35"/>
        <v>1050.0899999999999</v>
      </c>
      <c r="G492" s="79">
        <f t="shared" si="36"/>
        <v>1.8940731701809135E-4</v>
      </c>
      <c r="H492" s="80">
        <f t="shared" si="39"/>
        <v>0.9615237836601177</v>
      </c>
      <c r="I492" s="79" t="str">
        <f t="shared" si="37"/>
        <v>C</v>
      </c>
      <c r="J492" s="79"/>
      <c r="K492" s="48">
        <f t="shared" si="38"/>
        <v>0</v>
      </c>
    </row>
    <row r="493" spans="1:11" x14ac:dyDescent="0.3">
      <c r="A493" s="59" t="s">
        <v>2265</v>
      </c>
      <c r="B493" s="60" t="s">
        <v>2319</v>
      </c>
      <c r="C493" s="60" t="s">
        <v>2316</v>
      </c>
      <c r="D493" s="43">
        <v>700</v>
      </c>
      <c r="E493" s="15">
        <v>1.5</v>
      </c>
      <c r="F493" s="15">
        <f t="shared" si="35"/>
        <v>1050</v>
      </c>
      <c r="G493" s="79">
        <f t="shared" si="36"/>
        <v>1.8939108349664879E-4</v>
      </c>
      <c r="H493" s="80">
        <f t="shared" si="39"/>
        <v>0.9617131747436144</v>
      </c>
      <c r="I493" s="79" t="str">
        <f t="shared" si="37"/>
        <v>C</v>
      </c>
      <c r="J493" s="79"/>
      <c r="K493" s="48">
        <f t="shared" si="38"/>
        <v>0</v>
      </c>
    </row>
    <row r="494" spans="1:11" x14ac:dyDescent="0.3">
      <c r="A494" s="59" t="s">
        <v>1643</v>
      </c>
      <c r="B494" s="60" t="s">
        <v>2319</v>
      </c>
      <c r="C494" s="60" t="s">
        <v>2316</v>
      </c>
      <c r="D494" s="43">
        <v>58</v>
      </c>
      <c r="E494" s="15">
        <v>18.09</v>
      </c>
      <c r="F494" s="15">
        <f t="shared" si="35"/>
        <v>1049.22</v>
      </c>
      <c r="G494" s="79">
        <f t="shared" si="36"/>
        <v>1.8925039297747987E-4</v>
      </c>
      <c r="H494" s="80">
        <f t="shared" si="39"/>
        <v>0.96190242513659185</v>
      </c>
      <c r="I494" s="79" t="str">
        <f t="shared" si="37"/>
        <v>C</v>
      </c>
      <c r="J494" s="79"/>
      <c r="K494" s="48">
        <f t="shared" si="38"/>
        <v>0</v>
      </c>
    </row>
    <row r="495" spans="1:11" x14ac:dyDescent="0.3">
      <c r="A495" s="59" t="s">
        <v>2196</v>
      </c>
      <c r="B495" s="60" t="s">
        <v>2319</v>
      </c>
      <c r="C495" s="60" t="s">
        <v>2318</v>
      </c>
      <c r="D495" s="43">
        <v>2</v>
      </c>
      <c r="E495" s="15">
        <v>520.16</v>
      </c>
      <c r="F495" s="15">
        <f t="shared" si="35"/>
        <v>1040.32</v>
      </c>
      <c r="G495" s="79">
        <f t="shared" si="36"/>
        <v>1.8764507807927016E-4</v>
      </c>
      <c r="H495" s="80">
        <f t="shared" si="39"/>
        <v>0.96209007021467108</v>
      </c>
      <c r="I495" s="79" t="str">
        <f t="shared" si="37"/>
        <v>C</v>
      </c>
      <c r="J495" s="79"/>
      <c r="K495" s="48">
        <f t="shared" si="38"/>
        <v>0</v>
      </c>
    </row>
    <row r="496" spans="1:11" x14ac:dyDescent="0.3">
      <c r="A496" s="59" t="s">
        <v>2194</v>
      </c>
      <c r="B496" s="60" t="s">
        <v>2319</v>
      </c>
      <c r="C496" s="60" t="s">
        <v>2318</v>
      </c>
      <c r="D496" s="43">
        <v>12</v>
      </c>
      <c r="E496" s="15">
        <v>86.63</v>
      </c>
      <c r="F496" s="15">
        <f t="shared" si="35"/>
        <v>1039.56</v>
      </c>
      <c r="G496" s="79">
        <f t="shared" si="36"/>
        <v>1.8750799500931068E-4</v>
      </c>
      <c r="H496" s="80">
        <f t="shared" si="39"/>
        <v>0.96227757820968041</v>
      </c>
      <c r="I496" s="79" t="str">
        <f t="shared" si="37"/>
        <v>C</v>
      </c>
      <c r="J496" s="79"/>
      <c r="K496" s="48">
        <f t="shared" si="38"/>
        <v>0</v>
      </c>
    </row>
    <row r="497" spans="1:11" x14ac:dyDescent="0.3">
      <c r="A497" s="59" t="s">
        <v>2270</v>
      </c>
      <c r="B497" s="60" t="s">
        <v>2328</v>
      </c>
      <c r="C497" s="60" t="s">
        <v>2318</v>
      </c>
      <c r="D497" s="43">
        <v>3</v>
      </c>
      <c r="E497" s="15">
        <v>345.4</v>
      </c>
      <c r="F497" s="15">
        <f t="shared" si="35"/>
        <v>1036.1999999999998</v>
      </c>
      <c r="G497" s="79">
        <f t="shared" si="36"/>
        <v>1.8690194354212139E-4</v>
      </c>
      <c r="H497" s="80">
        <f t="shared" si="39"/>
        <v>0.9624644801532225</v>
      </c>
      <c r="I497" s="79" t="str">
        <f t="shared" si="37"/>
        <v>C</v>
      </c>
      <c r="J497" s="79"/>
      <c r="K497" s="48">
        <f t="shared" si="38"/>
        <v>0</v>
      </c>
    </row>
    <row r="498" spans="1:11" x14ac:dyDescent="0.3">
      <c r="A498" s="59" t="s">
        <v>1634</v>
      </c>
      <c r="B498" s="60" t="s">
        <v>2332</v>
      </c>
      <c r="C498" s="60" t="s">
        <v>2316</v>
      </c>
      <c r="D498" s="43">
        <v>20</v>
      </c>
      <c r="E498" s="15">
        <v>51.76</v>
      </c>
      <c r="F498" s="15">
        <f t="shared" si="35"/>
        <v>1035.2</v>
      </c>
      <c r="G498" s="79">
        <f t="shared" si="36"/>
        <v>1.8672157108164843E-4</v>
      </c>
      <c r="H498" s="80">
        <f t="shared" si="39"/>
        <v>0.96265120172430418</v>
      </c>
      <c r="I498" s="79" t="str">
        <f t="shared" si="37"/>
        <v>C</v>
      </c>
      <c r="J498" s="79"/>
      <c r="K498" s="48">
        <f t="shared" si="38"/>
        <v>0</v>
      </c>
    </row>
    <row r="499" spans="1:11" x14ac:dyDescent="0.3">
      <c r="A499" s="59" t="s">
        <v>1294</v>
      </c>
      <c r="B499" s="60" t="s">
        <v>2319</v>
      </c>
      <c r="C499" s="60" t="s">
        <v>2316</v>
      </c>
      <c r="D499" s="43">
        <v>60</v>
      </c>
      <c r="E499" s="15">
        <v>17.239999999999998</v>
      </c>
      <c r="F499" s="15">
        <f t="shared" si="35"/>
        <v>1034.3999999999999</v>
      </c>
      <c r="G499" s="79">
        <f t="shared" si="36"/>
        <v>1.8657727311327001E-4</v>
      </c>
      <c r="H499" s="80">
        <f t="shared" si="39"/>
        <v>0.9628377789974174</v>
      </c>
      <c r="I499" s="79" t="str">
        <f t="shared" si="37"/>
        <v>C</v>
      </c>
      <c r="J499" s="79"/>
      <c r="K499" s="48">
        <f t="shared" si="38"/>
        <v>0</v>
      </c>
    </row>
    <row r="500" spans="1:11" x14ac:dyDescent="0.3">
      <c r="A500" s="61" t="s">
        <v>1619</v>
      </c>
      <c r="B500" s="60" t="s">
        <v>2332</v>
      </c>
      <c r="C500" s="60" t="s">
        <v>2316</v>
      </c>
      <c r="D500" s="43">
        <v>15</v>
      </c>
      <c r="E500" s="15">
        <v>68.86</v>
      </c>
      <c r="F500" s="15">
        <f t="shared" si="35"/>
        <v>1032.9000000000001</v>
      </c>
      <c r="G500" s="79">
        <f t="shared" si="36"/>
        <v>1.8630671442256054E-4</v>
      </c>
      <c r="H500" s="80">
        <f t="shared" si="39"/>
        <v>0.96302408571183995</v>
      </c>
      <c r="I500" s="79" t="str">
        <f t="shared" si="37"/>
        <v>C</v>
      </c>
      <c r="J500" s="79"/>
      <c r="K500" s="48">
        <f t="shared" si="38"/>
        <v>0</v>
      </c>
    </row>
    <row r="501" spans="1:11" x14ac:dyDescent="0.3">
      <c r="A501" s="59" t="s">
        <v>1313</v>
      </c>
      <c r="B501" s="60" t="s">
        <v>2329</v>
      </c>
      <c r="C501" s="60" t="s">
        <v>2316</v>
      </c>
      <c r="D501" s="43">
        <v>98</v>
      </c>
      <c r="E501" s="15">
        <v>10.52</v>
      </c>
      <c r="F501" s="15">
        <f t="shared" si="35"/>
        <v>1030.96</v>
      </c>
      <c r="G501" s="79">
        <f t="shared" si="36"/>
        <v>1.8595679184924292E-4</v>
      </c>
      <c r="H501" s="80">
        <f t="shared" si="39"/>
        <v>0.96321004250368925</v>
      </c>
      <c r="I501" s="79" t="str">
        <f t="shared" si="37"/>
        <v>C</v>
      </c>
      <c r="J501" s="79"/>
      <c r="K501" s="48">
        <f t="shared" si="38"/>
        <v>0</v>
      </c>
    </row>
    <row r="502" spans="1:11" x14ac:dyDescent="0.3">
      <c r="A502" s="59" t="s">
        <v>1201</v>
      </c>
      <c r="B502" s="60" t="s">
        <v>2319</v>
      </c>
      <c r="C502" s="60" t="s">
        <v>2316</v>
      </c>
      <c r="D502" s="43">
        <v>12</v>
      </c>
      <c r="E502" s="15">
        <v>84.48</v>
      </c>
      <c r="F502" s="15">
        <f t="shared" si="35"/>
        <v>1013.76</v>
      </c>
      <c r="G502" s="79">
        <f t="shared" si="36"/>
        <v>1.8285438552910732E-4</v>
      </c>
      <c r="H502" s="80">
        <f t="shared" si="39"/>
        <v>0.96339289688921836</v>
      </c>
      <c r="I502" s="79" t="str">
        <f t="shared" si="37"/>
        <v>C</v>
      </c>
      <c r="J502" s="79"/>
      <c r="K502" s="48">
        <f t="shared" si="38"/>
        <v>0</v>
      </c>
    </row>
    <row r="503" spans="1:11" x14ac:dyDescent="0.3">
      <c r="A503" s="59" t="s">
        <v>1889</v>
      </c>
      <c r="B503" s="60" t="s">
        <v>2344</v>
      </c>
      <c r="C503" s="60" t="s">
        <v>2316</v>
      </c>
      <c r="D503" s="43">
        <v>148</v>
      </c>
      <c r="E503" s="15">
        <v>6.84</v>
      </c>
      <c r="F503" s="15">
        <f t="shared" si="35"/>
        <v>1012.3199999999999</v>
      </c>
      <c r="G503" s="79">
        <f t="shared" si="36"/>
        <v>1.8259464918602621E-4</v>
      </c>
      <c r="H503" s="80">
        <f t="shared" si="39"/>
        <v>0.96357549153840438</v>
      </c>
      <c r="I503" s="79" t="str">
        <f t="shared" si="37"/>
        <v>C</v>
      </c>
      <c r="J503" s="79"/>
      <c r="K503" s="48">
        <f t="shared" si="38"/>
        <v>0</v>
      </c>
    </row>
    <row r="504" spans="1:11" x14ac:dyDescent="0.3">
      <c r="A504" s="59" t="s">
        <v>1494</v>
      </c>
      <c r="B504" s="60" t="s">
        <v>2319</v>
      </c>
      <c r="C504" s="60" t="s">
        <v>2318</v>
      </c>
      <c r="D504" s="43">
        <v>12</v>
      </c>
      <c r="E504" s="15">
        <v>84.2</v>
      </c>
      <c r="F504" s="15">
        <f t="shared" si="35"/>
        <v>1010.4000000000001</v>
      </c>
      <c r="G504" s="79">
        <f t="shared" si="36"/>
        <v>1.8224833406191806E-4</v>
      </c>
      <c r="H504" s="80">
        <f t="shared" si="39"/>
        <v>0.96375773987246627</v>
      </c>
      <c r="I504" s="79" t="str">
        <f t="shared" si="37"/>
        <v>C</v>
      </c>
      <c r="J504" s="79"/>
      <c r="K504" s="48">
        <f t="shared" si="38"/>
        <v>0</v>
      </c>
    </row>
    <row r="505" spans="1:11" x14ac:dyDescent="0.3">
      <c r="A505" s="59" t="s">
        <v>1499</v>
      </c>
      <c r="B505" s="60" t="s">
        <v>2319</v>
      </c>
      <c r="C505" s="60" t="s">
        <v>2318</v>
      </c>
      <c r="D505" s="43">
        <v>12</v>
      </c>
      <c r="E505" s="15">
        <v>84.2</v>
      </c>
      <c r="F505" s="15">
        <f t="shared" si="35"/>
        <v>1010.4000000000001</v>
      </c>
      <c r="G505" s="79">
        <f t="shared" si="36"/>
        <v>1.8224833406191806E-4</v>
      </c>
      <c r="H505" s="80">
        <f t="shared" si="39"/>
        <v>0.96393998820652815</v>
      </c>
      <c r="I505" s="79" t="str">
        <f t="shared" si="37"/>
        <v>C</v>
      </c>
      <c r="J505" s="79"/>
      <c r="K505" s="48">
        <f t="shared" si="38"/>
        <v>0</v>
      </c>
    </row>
    <row r="506" spans="1:11" x14ac:dyDescent="0.3">
      <c r="A506" s="59" t="s">
        <v>2157</v>
      </c>
      <c r="B506" s="60" t="s">
        <v>2345</v>
      </c>
      <c r="C506" s="60" t="s">
        <v>2318</v>
      </c>
      <c r="D506" s="43">
        <v>48</v>
      </c>
      <c r="E506" s="15">
        <v>20.86</v>
      </c>
      <c r="F506" s="15">
        <f t="shared" si="35"/>
        <v>1001.28</v>
      </c>
      <c r="G506" s="79">
        <f t="shared" si="36"/>
        <v>1.8060333722240429E-4</v>
      </c>
      <c r="H506" s="80">
        <f t="shared" si="39"/>
        <v>0.96412059154375052</v>
      </c>
      <c r="I506" s="79" t="str">
        <f t="shared" si="37"/>
        <v>C</v>
      </c>
      <c r="J506" s="79"/>
      <c r="K506" s="48">
        <f t="shared" si="38"/>
        <v>0</v>
      </c>
    </row>
    <row r="507" spans="1:11" x14ac:dyDescent="0.3">
      <c r="A507" s="59" t="s">
        <v>2188</v>
      </c>
      <c r="B507" s="60" t="s">
        <v>2323</v>
      </c>
      <c r="C507" s="60" t="s">
        <v>2318</v>
      </c>
      <c r="D507" s="43">
        <v>20</v>
      </c>
      <c r="E507" s="15">
        <v>49.85</v>
      </c>
      <c r="F507" s="15">
        <f t="shared" si="35"/>
        <v>997</v>
      </c>
      <c r="G507" s="79">
        <f t="shared" si="36"/>
        <v>1.7983134309157987E-4</v>
      </c>
      <c r="H507" s="80">
        <f t="shared" si="39"/>
        <v>0.96430042288684215</v>
      </c>
      <c r="I507" s="79" t="str">
        <f t="shared" si="37"/>
        <v>C</v>
      </c>
      <c r="J507" s="79"/>
      <c r="K507" s="48">
        <f t="shared" si="38"/>
        <v>0</v>
      </c>
    </row>
    <row r="508" spans="1:11" x14ac:dyDescent="0.3">
      <c r="A508" s="59" t="s">
        <v>2203</v>
      </c>
      <c r="B508" s="60" t="s">
        <v>2345</v>
      </c>
      <c r="C508" s="60" t="s">
        <v>2318</v>
      </c>
      <c r="D508" s="43">
        <v>5</v>
      </c>
      <c r="E508" s="15">
        <v>198.7</v>
      </c>
      <c r="F508" s="15">
        <f t="shared" si="35"/>
        <v>993.5</v>
      </c>
      <c r="G508" s="79">
        <f t="shared" si="36"/>
        <v>1.7920003947992437E-4</v>
      </c>
      <c r="H508" s="80">
        <f t="shared" si="39"/>
        <v>0.96447962292632206</v>
      </c>
      <c r="I508" s="79" t="str">
        <f t="shared" si="37"/>
        <v>C</v>
      </c>
      <c r="J508" s="79"/>
      <c r="K508" s="48">
        <f t="shared" si="38"/>
        <v>0</v>
      </c>
    </row>
    <row r="509" spans="1:11" x14ac:dyDescent="0.3">
      <c r="A509" s="61" t="s">
        <v>2255</v>
      </c>
      <c r="B509" s="60" t="s">
        <v>2319</v>
      </c>
      <c r="C509" s="60" t="s">
        <v>2318</v>
      </c>
      <c r="D509" s="43">
        <v>500</v>
      </c>
      <c r="E509" s="15">
        <v>1.98</v>
      </c>
      <c r="F509" s="15">
        <f t="shared" si="35"/>
        <v>990</v>
      </c>
      <c r="G509" s="79">
        <f t="shared" si="36"/>
        <v>1.7856873586826887E-4</v>
      </c>
      <c r="H509" s="80">
        <f t="shared" si="39"/>
        <v>0.96465819166219036</v>
      </c>
      <c r="I509" s="79" t="str">
        <f t="shared" si="37"/>
        <v>C</v>
      </c>
      <c r="J509" s="79"/>
      <c r="K509" s="48">
        <f t="shared" si="38"/>
        <v>0</v>
      </c>
    </row>
    <row r="510" spans="1:11" x14ac:dyDescent="0.3">
      <c r="A510" s="59" t="s">
        <v>1636</v>
      </c>
      <c r="B510" s="60" t="s">
        <v>2332</v>
      </c>
      <c r="C510" s="60" t="s">
        <v>2316</v>
      </c>
      <c r="D510" s="43">
        <v>20</v>
      </c>
      <c r="E510" s="15">
        <v>49.33</v>
      </c>
      <c r="F510" s="15">
        <f t="shared" si="35"/>
        <v>986.59999999999991</v>
      </c>
      <c r="G510" s="79">
        <f t="shared" si="36"/>
        <v>1.7795546950266067E-4</v>
      </c>
      <c r="H510" s="80">
        <f t="shared" si="39"/>
        <v>0.96483614713169297</v>
      </c>
      <c r="I510" s="79" t="str">
        <f t="shared" si="37"/>
        <v>C</v>
      </c>
      <c r="J510" s="79"/>
      <c r="K510" s="48">
        <f t="shared" si="38"/>
        <v>0</v>
      </c>
    </row>
    <row r="511" spans="1:11" x14ac:dyDescent="0.3">
      <c r="A511" s="61" t="s">
        <v>2129</v>
      </c>
      <c r="B511" s="60" t="s">
        <v>2319</v>
      </c>
      <c r="C511" s="60" t="s">
        <v>2318</v>
      </c>
      <c r="D511" s="43">
        <v>10</v>
      </c>
      <c r="E511" s="15">
        <v>98.01</v>
      </c>
      <c r="F511" s="15">
        <f t="shared" si="35"/>
        <v>980.1</v>
      </c>
      <c r="G511" s="79">
        <f t="shared" si="36"/>
        <v>1.7678304850958618E-4</v>
      </c>
      <c r="H511" s="80">
        <f t="shared" si="39"/>
        <v>0.96501293018020251</v>
      </c>
      <c r="I511" s="79" t="str">
        <f t="shared" si="37"/>
        <v>C</v>
      </c>
      <c r="J511" s="79"/>
      <c r="K511" s="48">
        <f t="shared" si="38"/>
        <v>0</v>
      </c>
    </row>
    <row r="512" spans="1:11" x14ac:dyDescent="0.3">
      <c r="A512" s="59" t="s">
        <v>2132</v>
      </c>
      <c r="B512" s="60" t="s">
        <v>2319</v>
      </c>
      <c r="C512" s="60" t="s">
        <v>2318</v>
      </c>
      <c r="D512" s="43">
        <v>10</v>
      </c>
      <c r="E512" s="15">
        <v>98.01</v>
      </c>
      <c r="F512" s="15">
        <f t="shared" si="35"/>
        <v>980.1</v>
      </c>
      <c r="G512" s="79">
        <f t="shared" si="36"/>
        <v>1.7678304850958618E-4</v>
      </c>
      <c r="H512" s="80">
        <f t="shared" si="39"/>
        <v>0.96518971322871205</v>
      </c>
      <c r="I512" s="79" t="str">
        <f t="shared" si="37"/>
        <v>C</v>
      </c>
      <c r="J512" s="79"/>
      <c r="K512" s="48">
        <f t="shared" si="38"/>
        <v>0</v>
      </c>
    </row>
    <row r="513" spans="1:11" x14ac:dyDescent="0.3">
      <c r="A513" s="59" t="s">
        <v>1622</v>
      </c>
      <c r="B513" s="60" t="s">
        <v>2332</v>
      </c>
      <c r="C513" s="60" t="s">
        <v>2316</v>
      </c>
      <c r="D513" s="43">
        <v>20</v>
      </c>
      <c r="E513" s="15">
        <v>48.82</v>
      </c>
      <c r="F513" s="15">
        <f t="shared" si="35"/>
        <v>976.4</v>
      </c>
      <c r="G513" s="79">
        <f t="shared" si="36"/>
        <v>1.7611567040583609E-4</v>
      </c>
      <c r="H513" s="80">
        <f t="shared" si="39"/>
        <v>0.96536582889911793</v>
      </c>
      <c r="I513" s="79" t="str">
        <f t="shared" si="37"/>
        <v>C</v>
      </c>
      <c r="J513" s="79"/>
      <c r="K513" s="48">
        <f t="shared" si="38"/>
        <v>0</v>
      </c>
    </row>
    <row r="514" spans="1:11" x14ac:dyDescent="0.3">
      <c r="A514" s="59" t="s">
        <v>2264</v>
      </c>
      <c r="B514" s="60" t="s">
        <v>2319</v>
      </c>
      <c r="C514" s="60" t="s">
        <v>2318</v>
      </c>
      <c r="D514" s="43">
        <v>800</v>
      </c>
      <c r="E514" s="15">
        <v>1.22</v>
      </c>
      <c r="F514" s="15">
        <f t="shared" ref="F514:F577" si="40">D514*E514</f>
        <v>976</v>
      </c>
      <c r="G514" s="79">
        <f t="shared" si="36"/>
        <v>1.760435214216469E-4</v>
      </c>
      <c r="H514" s="80">
        <f t="shared" si="39"/>
        <v>0.96554187242053957</v>
      </c>
      <c r="I514" s="79" t="str">
        <f t="shared" si="37"/>
        <v>C</v>
      </c>
      <c r="J514" s="79"/>
      <c r="K514" s="48">
        <f t="shared" si="38"/>
        <v>0</v>
      </c>
    </row>
    <row r="515" spans="1:11" x14ac:dyDescent="0.3">
      <c r="A515" s="59" t="s">
        <v>2191</v>
      </c>
      <c r="B515" s="60" t="s">
        <v>2319</v>
      </c>
      <c r="C515" s="60" t="s">
        <v>2318</v>
      </c>
      <c r="D515" s="43">
        <v>5</v>
      </c>
      <c r="E515" s="15">
        <v>195.11</v>
      </c>
      <c r="F515" s="15">
        <f t="shared" si="40"/>
        <v>975.55000000000007</v>
      </c>
      <c r="G515" s="79">
        <f t="shared" ref="G515:G578" si="41">F515/$R$2</f>
        <v>1.7596235381443404E-4</v>
      </c>
      <c r="H515" s="80">
        <f t="shared" si="39"/>
        <v>0.96571783477435402</v>
      </c>
      <c r="I515" s="79" t="str">
        <f t="shared" ref="I515:I578" si="42">IF(H515&lt;=$O$2,$N$2,IF(H515&lt;=$O$3,$N$3,$N$4))</f>
        <v>C</v>
      </c>
      <c r="J515" s="79"/>
      <c r="K515" s="48">
        <f t="shared" ref="K515:K578" si="43">IFERROR(L515,"")</f>
        <v>0</v>
      </c>
    </row>
    <row r="516" spans="1:11" x14ac:dyDescent="0.3">
      <c r="A516" s="59" t="s">
        <v>1860</v>
      </c>
      <c r="B516" s="60" t="s">
        <v>2319</v>
      </c>
      <c r="C516" s="60" t="s">
        <v>2318</v>
      </c>
      <c r="D516" s="43">
        <v>20</v>
      </c>
      <c r="E516" s="15">
        <v>48.68</v>
      </c>
      <c r="F516" s="15">
        <f t="shared" si="40"/>
        <v>973.6</v>
      </c>
      <c r="G516" s="79">
        <f t="shared" si="41"/>
        <v>1.7561062751651169E-4</v>
      </c>
      <c r="H516" s="80">
        <f t="shared" ref="H516:H579" si="44">G516+H515</f>
        <v>0.9658934454018705</v>
      </c>
      <c r="I516" s="79" t="str">
        <f t="shared" si="42"/>
        <v>C</v>
      </c>
      <c r="J516" s="79"/>
      <c r="K516" s="48">
        <f t="shared" si="43"/>
        <v>0</v>
      </c>
    </row>
    <row r="517" spans="1:11" x14ac:dyDescent="0.3">
      <c r="A517" s="59" t="s">
        <v>1408</v>
      </c>
      <c r="B517" s="60" t="s">
        <v>2319</v>
      </c>
      <c r="C517" s="60" t="s">
        <v>2316</v>
      </c>
      <c r="D517" s="43">
        <v>600</v>
      </c>
      <c r="E517" s="15">
        <v>1.62</v>
      </c>
      <c r="F517" s="15">
        <f t="shared" si="40"/>
        <v>972.00000000000011</v>
      </c>
      <c r="G517" s="79">
        <f t="shared" si="41"/>
        <v>1.7532203157975492E-4</v>
      </c>
      <c r="H517" s="80">
        <f t="shared" si="44"/>
        <v>0.96606876743345027</v>
      </c>
      <c r="I517" s="79" t="str">
        <f t="shared" si="42"/>
        <v>C</v>
      </c>
      <c r="J517" s="79"/>
      <c r="K517" s="48">
        <f t="shared" si="43"/>
        <v>0</v>
      </c>
    </row>
    <row r="518" spans="1:11" x14ac:dyDescent="0.3">
      <c r="A518" s="61" t="s">
        <v>2077</v>
      </c>
      <c r="B518" s="60" t="s">
        <v>2356</v>
      </c>
      <c r="C518" s="60" t="s">
        <v>2316</v>
      </c>
      <c r="D518" s="43">
        <v>9</v>
      </c>
      <c r="E518" s="15">
        <v>107.99</v>
      </c>
      <c r="F518" s="15">
        <f t="shared" si="40"/>
        <v>971.91</v>
      </c>
      <c r="G518" s="79">
        <f t="shared" si="41"/>
        <v>1.7530579805831231E-4</v>
      </c>
      <c r="H518" s="80">
        <f t="shared" si="44"/>
        <v>0.96624407323150863</v>
      </c>
      <c r="I518" s="79" t="str">
        <f t="shared" si="42"/>
        <v>C</v>
      </c>
      <c r="J518" s="79"/>
      <c r="K518" s="48">
        <f t="shared" si="43"/>
        <v>0</v>
      </c>
    </row>
    <row r="519" spans="1:11" x14ac:dyDescent="0.3">
      <c r="A519" s="59" t="s">
        <v>1929</v>
      </c>
      <c r="B519" s="60" t="s">
        <v>2345</v>
      </c>
      <c r="C519" s="60" t="s">
        <v>2318</v>
      </c>
      <c r="D519" s="43">
        <v>1</v>
      </c>
      <c r="E519" s="15">
        <v>968.36</v>
      </c>
      <c r="F519" s="15">
        <f t="shared" si="40"/>
        <v>968.36</v>
      </c>
      <c r="G519" s="79">
        <f t="shared" si="41"/>
        <v>1.7466547582363319E-4</v>
      </c>
      <c r="H519" s="80">
        <f t="shared" si="44"/>
        <v>0.9664187387073323</v>
      </c>
      <c r="I519" s="79" t="str">
        <f t="shared" si="42"/>
        <v>C</v>
      </c>
      <c r="J519" s="79"/>
      <c r="K519" s="48">
        <f t="shared" si="43"/>
        <v>0</v>
      </c>
    </row>
    <row r="520" spans="1:11" x14ac:dyDescent="0.3">
      <c r="A520" s="59" t="s">
        <v>1554</v>
      </c>
      <c r="B520" s="60" t="s">
        <v>2326</v>
      </c>
      <c r="C520" s="60" t="s">
        <v>2316</v>
      </c>
      <c r="D520" s="43">
        <v>15</v>
      </c>
      <c r="E520" s="15">
        <v>64.03</v>
      </c>
      <c r="F520" s="15">
        <f t="shared" si="40"/>
        <v>960.45</v>
      </c>
      <c r="G520" s="79">
        <f t="shared" si="41"/>
        <v>1.7323872966129177E-4</v>
      </c>
      <c r="H520" s="80">
        <f t="shared" si="44"/>
        <v>0.96659197743699354</v>
      </c>
      <c r="I520" s="79" t="str">
        <f t="shared" si="42"/>
        <v>C</v>
      </c>
      <c r="J520" s="79"/>
      <c r="K520" s="48">
        <f t="shared" si="43"/>
        <v>0</v>
      </c>
    </row>
    <row r="521" spans="1:11" x14ac:dyDescent="0.3">
      <c r="A521" s="59" t="s">
        <v>1637</v>
      </c>
      <c r="B521" s="60" t="s">
        <v>2332</v>
      </c>
      <c r="C521" s="60" t="s">
        <v>2316</v>
      </c>
      <c r="D521" s="43">
        <v>12</v>
      </c>
      <c r="E521" s="15">
        <v>79.34</v>
      </c>
      <c r="F521" s="15">
        <f t="shared" si="40"/>
        <v>952.08</v>
      </c>
      <c r="G521" s="79">
        <f t="shared" si="41"/>
        <v>1.7172901216713277E-4</v>
      </c>
      <c r="H521" s="80">
        <f t="shared" si="44"/>
        <v>0.96676370644916065</v>
      </c>
      <c r="I521" s="79" t="str">
        <f t="shared" si="42"/>
        <v>C</v>
      </c>
      <c r="J521" s="79"/>
      <c r="K521" s="48">
        <f t="shared" si="43"/>
        <v>0</v>
      </c>
    </row>
    <row r="522" spans="1:11" x14ac:dyDescent="0.3">
      <c r="A522" s="59" t="s">
        <v>2034</v>
      </c>
      <c r="B522" s="60" t="s">
        <v>2328</v>
      </c>
      <c r="C522" s="60" t="s">
        <v>2318</v>
      </c>
      <c r="D522" s="43">
        <v>6</v>
      </c>
      <c r="E522" s="15">
        <v>158.49</v>
      </c>
      <c r="F522" s="15">
        <f t="shared" si="40"/>
        <v>950.94</v>
      </c>
      <c r="G522" s="79">
        <f t="shared" si="41"/>
        <v>1.7152338756219355E-4</v>
      </c>
      <c r="H522" s="80">
        <f t="shared" si="44"/>
        <v>0.96693522983672286</v>
      </c>
      <c r="I522" s="79" t="str">
        <f t="shared" si="42"/>
        <v>C</v>
      </c>
      <c r="J522" s="79"/>
      <c r="K522" s="48">
        <f t="shared" si="43"/>
        <v>0</v>
      </c>
    </row>
    <row r="523" spans="1:11" x14ac:dyDescent="0.3">
      <c r="A523" s="59" t="s">
        <v>1383</v>
      </c>
      <c r="B523" s="60" t="s">
        <v>2319</v>
      </c>
      <c r="C523" s="60" t="s">
        <v>2316</v>
      </c>
      <c r="D523" s="43">
        <v>5</v>
      </c>
      <c r="E523" s="15">
        <v>188.8</v>
      </c>
      <c r="F523" s="15">
        <f t="shared" si="40"/>
        <v>944</v>
      </c>
      <c r="G523" s="79">
        <f t="shared" si="41"/>
        <v>1.7027160268651094E-4</v>
      </c>
      <c r="H523" s="80">
        <f t="shared" si="44"/>
        <v>0.96710550143940932</v>
      </c>
      <c r="I523" s="79" t="str">
        <f t="shared" si="42"/>
        <v>C</v>
      </c>
      <c r="J523" s="79"/>
      <c r="K523" s="48">
        <f t="shared" si="43"/>
        <v>0</v>
      </c>
    </row>
    <row r="524" spans="1:11" x14ac:dyDescent="0.3">
      <c r="A524" s="59" t="s">
        <v>1319</v>
      </c>
      <c r="B524" s="60" t="s">
        <v>2332</v>
      </c>
      <c r="C524" s="60" t="s">
        <v>2316</v>
      </c>
      <c r="D524" s="43">
        <v>20</v>
      </c>
      <c r="E524" s="15">
        <v>47.19</v>
      </c>
      <c r="F524" s="15">
        <f t="shared" si="40"/>
        <v>943.8</v>
      </c>
      <c r="G524" s="79">
        <f t="shared" si="41"/>
        <v>1.7023552819441632E-4</v>
      </c>
      <c r="H524" s="80">
        <f t="shared" si="44"/>
        <v>0.96727573696760372</v>
      </c>
      <c r="I524" s="79" t="str">
        <f t="shared" si="42"/>
        <v>C</v>
      </c>
      <c r="J524" s="79"/>
      <c r="K524" s="48">
        <f t="shared" si="43"/>
        <v>0</v>
      </c>
    </row>
    <row r="525" spans="1:11" x14ac:dyDescent="0.3">
      <c r="A525" s="59" t="s">
        <v>2170</v>
      </c>
      <c r="B525" s="60" t="s">
        <v>2345</v>
      </c>
      <c r="C525" s="60" t="s">
        <v>2318</v>
      </c>
      <c r="D525" s="43">
        <v>22</v>
      </c>
      <c r="E525" s="15">
        <v>42.9</v>
      </c>
      <c r="F525" s="15">
        <f t="shared" si="40"/>
        <v>943.8</v>
      </c>
      <c r="G525" s="79">
        <f t="shared" si="41"/>
        <v>1.7023552819441632E-4</v>
      </c>
      <c r="H525" s="80">
        <f t="shared" si="44"/>
        <v>0.96744597249579811</v>
      </c>
      <c r="I525" s="79" t="str">
        <f t="shared" si="42"/>
        <v>C</v>
      </c>
      <c r="J525" s="79"/>
      <c r="K525" s="48">
        <f t="shared" si="43"/>
        <v>0</v>
      </c>
    </row>
    <row r="526" spans="1:11" x14ac:dyDescent="0.3">
      <c r="A526" s="59" t="s">
        <v>1498</v>
      </c>
      <c r="B526" s="60" t="s">
        <v>2319</v>
      </c>
      <c r="C526" s="60" t="s">
        <v>2318</v>
      </c>
      <c r="D526" s="43">
        <v>12</v>
      </c>
      <c r="E526" s="15">
        <v>78.58</v>
      </c>
      <c r="F526" s="15">
        <f t="shared" si="40"/>
        <v>942.96</v>
      </c>
      <c r="G526" s="79">
        <f t="shared" si="41"/>
        <v>1.7008401532761901E-4</v>
      </c>
      <c r="H526" s="80">
        <f t="shared" si="44"/>
        <v>0.9676160565111257</v>
      </c>
      <c r="I526" s="79" t="str">
        <f t="shared" si="42"/>
        <v>C</v>
      </c>
      <c r="J526" s="79"/>
      <c r="K526" s="48">
        <f t="shared" si="43"/>
        <v>0</v>
      </c>
    </row>
    <row r="527" spans="1:11" x14ac:dyDescent="0.3">
      <c r="A527" s="59" t="s">
        <v>2285</v>
      </c>
      <c r="B527" s="60" t="s">
        <v>2319</v>
      </c>
      <c r="C527" s="60" t="s">
        <v>2318</v>
      </c>
      <c r="D527" s="43">
        <v>69</v>
      </c>
      <c r="E527" s="15">
        <v>13.61</v>
      </c>
      <c r="F527" s="15">
        <f t="shared" si="40"/>
        <v>939.08999999999992</v>
      </c>
      <c r="G527" s="79">
        <f t="shared" si="41"/>
        <v>1.6938597390558848E-4</v>
      </c>
      <c r="H527" s="80">
        <f t="shared" si="44"/>
        <v>0.96778544248503129</v>
      </c>
      <c r="I527" s="79" t="str">
        <f t="shared" si="42"/>
        <v>C</v>
      </c>
      <c r="J527" s="79"/>
      <c r="K527" s="48">
        <f t="shared" si="43"/>
        <v>0</v>
      </c>
    </row>
    <row r="528" spans="1:11" x14ac:dyDescent="0.3">
      <c r="A528" s="59" t="s">
        <v>1362</v>
      </c>
      <c r="B528" s="60" t="s">
        <v>2319</v>
      </c>
      <c r="C528" s="60" t="s">
        <v>2316</v>
      </c>
      <c r="D528" s="43">
        <v>31</v>
      </c>
      <c r="E528" s="15">
        <v>29.92</v>
      </c>
      <c r="F528" s="15">
        <f t="shared" si="40"/>
        <v>927.5200000000001</v>
      </c>
      <c r="G528" s="79">
        <f t="shared" si="41"/>
        <v>1.6729906453791593E-4</v>
      </c>
      <c r="H528" s="80">
        <f t="shared" si="44"/>
        <v>0.96795274154956923</v>
      </c>
      <c r="I528" s="79" t="str">
        <f t="shared" si="42"/>
        <v>C</v>
      </c>
      <c r="J528" s="79"/>
      <c r="K528" s="48">
        <f t="shared" si="43"/>
        <v>0</v>
      </c>
    </row>
    <row r="529" spans="1:11" x14ac:dyDescent="0.3">
      <c r="A529" s="59" t="s">
        <v>2213</v>
      </c>
      <c r="B529" s="60" t="s">
        <v>2345</v>
      </c>
      <c r="C529" s="60" t="s">
        <v>2318</v>
      </c>
      <c r="D529" s="43">
        <v>10</v>
      </c>
      <c r="E529" s="15">
        <v>92.53</v>
      </c>
      <c r="F529" s="15">
        <f t="shared" si="40"/>
        <v>925.3</v>
      </c>
      <c r="G529" s="79">
        <f t="shared" si="41"/>
        <v>1.6689863767566584E-4</v>
      </c>
      <c r="H529" s="80">
        <f t="shared" si="44"/>
        <v>0.96811964018724495</v>
      </c>
      <c r="I529" s="79" t="str">
        <f t="shared" si="42"/>
        <v>C</v>
      </c>
      <c r="J529" s="79"/>
      <c r="K529" s="48">
        <f t="shared" si="43"/>
        <v>0</v>
      </c>
    </row>
    <row r="530" spans="1:11" x14ac:dyDescent="0.3">
      <c r="A530" s="59" t="s">
        <v>1606</v>
      </c>
      <c r="B530" s="60" t="s">
        <v>2319</v>
      </c>
      <c r="C530" s="60" t="s">
        <v>2318</v>
      </c>
      <c r="D530" s="43">
        <v>26</v>
      </c>
      <c r="E530" s="15">
        <v>35.5</v>
      </c>
      <c r="F530" s="15">
        <f t="shared" si="40"/>
        <v>923</v>
      </c>
      <c r="G530" s="79">
        <f t="shared" si="41"/>
        <v>1.6648378101657795E-4</v>
      </c>
      <c r="H530" s="80">
        <f t="shared" si="44"/>
        <v>0.96828612396826153</v>
      </c>
      <c r="I530" s="79" t="str">
        <f t="shared" si="42"/>
        <v>C</v>
      </c>
      <c r="J530" s="79"/>
      <c r="K530" s="48">
        <f t="shared" si="43"/>
        <v>0</v>
      </c>
    </row>
    <row r="531" spans="1:11" x14ac:dyDescent="0.3">
      <c r="A531" s="61" t="s">
        <v>2160</v>
      </c>
      <c r="B531" s="60" t="s">
        <v>2345</v>
      </c>
      <c r="C531" s="60" t="s">
        <v>2318</v>
      </c>
      <c r="D531" s="43">
        <v>55</v>
      </c>
      <c r="E531" s="15">
        <v>16.670000000000002</v>
      </c>
      <c r="F531" s="15">
        <f t="shared" si="40"/>
        <v>916.85000000000014</v>
      </c>
      <c r="G531" s="79">
        <f t="shared" si="41"/>
        <v>1.6537449038466902E-4</v>
      </c>
      <c r="H531" s="80">
        <f t="shared" si="44"/>
        <v>0.9684514984586462</v>
      </c>
      <c r="I531" s="79" t="str">
        <f t="shared" si="42"/>
        <v>C</v>
      </c>
      <c r="J531" s="79"/>
      <c r="K531" s="48">
        <f t="shared" si="43"/>
        <v>0</v>
      </c>
    </row>
    <row r="532" spans="1:11" x14ac:dyDescent="0.3">
      <c r="A532" s="59" t="s">
        <v>2180</v>
      </c>
      <c r="B532" s="60" t="s">
        <v>2319</v>
      </c>
      <c r="C532" s="60" t="s">
        <v>2318</v>
      </c>
      <c r="D532" s="43">
        <v>2</v>
      </c>
      <c r="E532" s="15">
        <v>458.02</v>
      </c>
      <c r="F532" s="15">
        <f t="shared" si="40"/>
        <v>916.04</v>
      </c>
      <c r="G532" s="79">
        <f t="shared" si="41"/>
        <v>1.6522838869168586E-4</v>
      </c>
      <c r="H532" s="80">
        <f t="shared" si="44"/>
        <v>0.96861672684733791</v>
      </c>
      <c r="I532" s="79" t="str">
        <f t="shared" si="42"/>
        <v>C</v>
      </c>
      <c r="J532" s="79"/>
      <c r="K532" s="48">
        <f t="shared" si="43"/>
        <v>0</v>
      </c>
    </row>
    <row r="533" spans="1:11" x14ac:dyDescent="0.3">
      <c r="A533" s="61" t="s">
        <v>1269</v>
      </c>
      <c r="B533" s="60" t="s">
        <v>2319</v>
      </c>
      <c r="C533" s="60" t="s">
        <v>2316</v>
      </c>
      <c r="D533" s="43">
        <v>6</v>
      </c>
      <c r="E533" s="15">
        <v>152.44999999999999</v>
      </c>
      <c r="F533" s="15">
        <f t="shared" si="40"/>
        <v>914.69999999999993</v>
      </c>
      <c r="G533" s="79">
        <f t="shared" si="41"/>
        <v>1.6498668959465205E-4</v>
      </c>
      <c r="H533" s="80">
        <f t="shared" si="44"/>
        <v>0.96878171353693254</v>
      </c>
      <c r="I533" s="79" t="str">
        <f t="shared" si="42"/>
        <v>C</v>
      </c>
      <c r="J533" s="79"/>
      <c r="K533" s="48">
        <f t="shared" si="43"/>
        <v>0</v>
      </c>
    </row>
    <row r="534" spans="1:11" x14ac:dyDescent="0.3">
      <c r="A534" s="59" t="s">
        <v>1508</v>
      </c>
      <c r="B534" s="60" t="s">
        <v>2339</v>
      </c>
      <c r="C534" s="60" t="s">
        <v>2316</v>
      </c>
      <c r="D534" s="43">
        <v>37</v>
      </c>
      <c r="E534" s="15">
        <v>24.64</v>
      </c>
      <c r="F534" s="15">
        <f t="shared" si="40"/>
        <v>911.68000000000006</v>
      </c>
      <c r="G534" s="79">
        <f t="shared" si="41"/>
        <v>1.6444196476402361E-4</v>
      </c>
      <c r="H534" s="80">
        <f t="shared" si="44"/>
        <v>0.9689461555016966</v>
      </c>
      <c r="I534" s="79" t="str">
        <f t="shared" si="42"/>
        <v>C</v>
      </c>
      <c r="J534" s="79"/>
      <c r="K534" s="48">
        <f t="shared" si="43"/>
        <v>0</v>
      </c>
    </row>
    <row r="535" spans="1:11" x14ac:dyDescent="0.3">
      <c r="A535" s="59" t="s">
        <v>1369</v>
      </c>
      <c r="B535" s="60" t="s">
        <v>2346</v>
      </c>
      <c r="C535" s="60" t="s">
        <v>2318</v>
      </c>
      <c r="D535" s="43">
        <v>2</v>
      </c>
      <c r="E535" s="15">
        <v>455</v>
      </c>
      <c r="F535" s="15">
        <f t="shared" si="40"/>
        <v>910</v>
      </c>
      <c r="G535" s="79">
        <f t="shared" si="41"/>
        <v>1.6413893903042897E-4</v>
      </c>
      <c r="H535" s="80">
        <f t="shared" si="44"/>
        <v>0.96911029444072705</v>
      </c>
      <c r="I535" s="79" t="str">
        <f t="shared" si="42"/>
        <v>C</v>
      </c>
      <c r="J535" s="79"/>
      <c r="K535" s="48">
        <f t="shared" si="43"/>
        <v>0</v>
      </c>
    </row>
    <row r="536" spans="1:11" x14ac:dyDescent="0.3">
      <c r="A536" s="59" t="s">
        <v>1333</v>
      </c>
      <c r="B536" s="60" t="s">
        <v>2333</v>
      </c>
      <c r="C536" s="60" t="s">
        <v>2318</v>
      </c>
      <c r="D536" s="43">
        <v>5</v>
      </c>
      <c r="E536" s="15">
        <v>181.5</v>
      </c>
      <c r="F536" s="15">
        <f t="shared" si="40"/>
        <v>907.5</v>
      </c>
      <c r="G536" s="79">
        <f t="shared" si="41"/>
        <v>1.6368800787924646E-4</v>
      </c>
      <c r="H536" s="80">
        <f t="shared" si="44"/>
        <v>0.9692739824486063</v>
      </c>
      <c r="I536" s="79" t="str">
        <f t="shared" si="42"/>
        <v>C</v>
      </c>
      <c r="J536" s="79"/>
      <c r="K536" s="48">
        <f t="shared" si="43"/>
        <v>0</v>
      </c>
    </row>
    <row r="537" spans="1:11" x14ac:dyDescent="0.3">
      <c r="A537" s="59" t="s">
        <v>2146</v>
      </c>
      <c r="B537" s="60" t="s">
        <v>2319</v>
      </c>
      <c r="C537" s="60" t="s">
        <v>2318</v>
      </c>
      <c r="D537" s="43">
        <v>5</v>
      </c>
      <c r="E537" s="15">
        <v>181.41</v>
      </c>
      <c r="F537" s="15">
        <f t="shared" si="40"/>
        <v>907.05</v>
      </c>
      <c r="G537" s="79">
        <f t="shared" si="41"/>
        <v>1.636068402720336E-4</v>
      </c>
      <c r="H537" s="80">
        <f t="shared" si="44"/>
        <v>0.96943758928887835</v>
      </c>
      <c r="I537" s="79" t="str">
        <f t="shared" si="42"/>
        <v>C</v>
      </c>
      <c r="J537" s="79"/>
      <c r="K537" s="48">
        <f t="shared" si="43"/>
        <v>0</v>
      </c>
    </row>
    <row r="538" spans="1:11" x14ac:dyDescent="0.3">
      <c r="A538" s="59" t="s">
        <v>2122</v>
      </c>
      <c r="B538" s="60" t="s">
        <v>2337</v>
      </c>
      <c r="C538" s="60" t="s">
        <v>2318</v>
      </c>
      <c r="D538" s="43">
        <v>10</v>
      </c>
      <c r="E538" s="15">
        <v>90.66</v>
      </c>
      <c r="F538" s="15">
        <f t="shared" si="40"/>
        <v>906.59999999999991</v>
      </c>
      <c r="G538" s="79">
        <f t="shared" si="41"/>
        <v>1.6352567266482077E-4</v>
      </c>
      <c r="H538" s="80">
        <f t="shared" si="44"/>
        <v>0.96960111496154322</v>
      </c>
      <c r="I538" s="79" t="str">
        <f t="shared" si="42"/>
        <v>C</v>
      </c>
      <c r="J538" s="79"/>
      <c r="K538" s="48">
        <f t="shared" si="43"/>
        <v>0</v>
      </c>
    </row>
    <row r="539" spans="1:11" x14ac:dyDescent="0.3">
      <c r="A539" s="61" t="s">
        <v>2248</v>
      </c>
      <c r="B539" s="60" t="s">
        <v>2319</v>
      </c>
      <c r="C539" s="60" t="s">
        <v>2318</v>
      </c>
      <c r="D539" s="43">
        <v>5</v>
      </c>
      <c r="E539" s="15">
        <v>181.31</v>
      </c>
      <c r="F539" s="15">
        <f t="shared" si="40"/>
        <v>906.55</v>
      </c>
      <c r="G539" s="79">
        <f t="shared" si="41"/>
        <v>1.6351665404179712E-4</v>
      </c>
      <c r="H539" s="80">
        <f t="shared" si="44"/>
        <v>0.96976463161558502</v>
      </c>
      <c r="I539" s="79" t="str">
        <f t="shared" si="42"/>
        <v>C</v>
      </c>
      <c r="J539" s="79"/>
      <c r="K539" s="48">
        <f t="shared" si="43"/>
        <v>0</v>
      </c>
    </row>
    <row r="540" spans="1:11" x14ac:dyDescent="0.3">
      <c r="A540" s="61" t="s">
        <v>2260</v>
      </c>
      <c r="B540" s="60" t="s">
        <v>2319</v>
      </c>
      <c r="C540" s="60" t="s">
        <v>2316</v>
      </c>
      <c r="D540" s="43">
        <v>2831</v>
      </c>
      <c r="E540" s="15">
        <v>0.32</v>
      </c>
      <c r="F540" s="15">
        <f t="shared" si="40"/>
        <v>905.92000000000007</v>
      </c>
      <c r="G540" s="79">
        <f t="shared" si="41"/>
        <v>1.6340301939169914E-4</v>
      </c>
      <c r="H540" s="80">
        <f t="shared" si="44"/>
        <v>0.96992803463497668</v>
      </c>
      <c r="I540" s="79" t="str">
        <f t="shared" si="42"/>
        <v>C</v>
      </c>
      <c r="J540" s="79"/>
      <c r="K540" s="48">
        <f t="shared" si="43"/>
        <v>0</v>
      </c>
    </row>
    <row r="541" spans="1:11" x14ac:dyDescent="0.3">
      <c r="A541" s="59" t="s">
        <v>1777</v>
      </c>
      <c r="B541" s="60" t="s">
        <v>2319</v>
      </c>
      <c r="C541" s="60" t="s">
        <v>2318</v>
      </c>
      <c r="D541" s="43">
        <v>3</v>
      </c>
      <c r="E541" s="15">
        <v>301.7</v>
      </c>
      <c r="F541" s="15">
        <f t="shared" si="40"/>
        <v>905.09999999999991</v>
      </c>
      <c r="G541" s="79">
        <f t="shared" si="41"/>
        <v>1.6325511397411124E-4</v>
      </c>
      <c r="H541" s="80">
        <f t="shared" si="44"/>
        <v>0.97009128974895076</v>
      </c>
      <c r="I541" s="79" t="str">
        <f t="shared" si="42"/>
        <v>C</v>
      </c>
      <c r="J541" s="79"/>
      <c r="K541" s="48">
        <f t="shared" si="43"/>
        <v>0</v>
      </c>
    </row>
    <row r="542" spans="1:11" x14ac:dyDescent="0.3">
      <c r="A542" s="61" t="s">
        <v>2125</v>
      </c>
      <c r="B542" s="60" t="s">
        <v>2319</v>
      </c>
      <c r="C542" s="60" t="s">
        <v>2318</v>
      </c>
      <c r="D542" s="43">
        <v>5</v>
      </c>
      <c r="E542" s="15">
        <v>180.87</v>
      </c>
      <c r="F542" s="15">
        <f t="shared" si="40"/>
        <v>904.35</v>
      </c>
      <c r="G542" s="79">
        <f t="shared" si="41"/>
        <v>1.6311983462875652E-4</v>
      </c>
      <c r="H542" s="80">
        <f t="shared" si="44"/>
        <v>0.97025440958357956</v>
      </c>
      <c r="I542" s="79" t="str">
        <f t="shared" si="42"/>
        <v>C</v>
      </c>
      <c r="J542" s="79"/>
      <c r="K542" s="48">
        <f t="shared" si="43"/>
        <v>0</v>
      </c>
    </row>
    <row r="543" spans="1:11" x14ac:dyDescent="0.3">
      <c r="A543" s="59" t="s">
        <v>2135</v>
      </c>
      <c r="B543" s="60" t="s">
        <v>2337</v>
      </c>
      <c r="C543" s="60" t="s">
        <v>2318</v>
      </c>
      <c r="D543" s="43">
        <v>10</v>
      </c>
      <c r="E543" s="15">
        <v>90.3</v>
      </c>
      <c r="F543" s="15">
        <f t="shared" si="40"/>
        <v>903</v>
      </c>
      <c r="G543" s="79">
        <f t="shared" si="41"/>
        <v>1.6287633180711797E-4</v>
      </c>
      <c r="H543" s="80">
        <f t="shared" si="44"/>
        <v>0.97041728591538667</v>
      </c>
      <c r="I543" s="79" t="str">
        <f t="shared" si="42"/>
        <v>C</v>
      </c>
      <c r="J543" s="79"/>
      <c r="K543" s="48">
        <f t="shared" si="43"/>
        <v>0</v>
      </c>
    </row>
    <row r="544" spans="1:11" x14ac:dyDescent="0.3">
      <c r="A544" s="59" t="s">
        <v>1536</v>
      </c>
      <c r="B544" s="60" t="s">
        <v>2326</v>
      </c>
      <c r="C544" s="60" t="s">
        <v>2316</v>
      </c>
      <c r="D544" s="43">
        <v>7</v>
      </c>
      <c r="E544" s="15">
        <v>128.72</v>
      </c>
      <c r="F544" s="15">
        <f t="shared" si="40"/>
        <v>901.04</v>
      </c>
      <c r="G544" s="79">
        <f t="shared" si="41"/>
        <v>1.6252280178459088E-4</v>
      </c>
      <c r="H544" s="80">
        <f t="shared" si="44"/>
        <v>0.97057980871717131</v>
      </c>
      <c r="I544" s="79" t="str">
        <f t="shared" si="42"/>
        <v>C</v>
      </c>
      <c r="J544" s="79"/>
      <c r="K544" s="48">
        <f t="shared" si="43"/>
        <v>0</v>
      </c>
    </row>
    <row r="545" spans="1:11" x14ac:dyDescent="0.3">
      <c r="A545" s="59" t="s">
        <v>2029</v>
      </c>
      <c r="B545" s="60" t="s">
        <v>2327</v>
      </c>
      <c r="C545" s="60" t="s">
        <v>2316</v>
      </c>
      <c r="D545" s="43">
        <v>50</v>
      </c>
      <c r="E545" s="15">
        <v>17.98</v>
      </c>
      <c r="F545" s="15">
        <f t="shared" si="40"/>
        <v>899</v>
      </c>
      <c r="G545" s="79">
        <f t="shared" si="41"/>
        <v>1.6215484196522597E-4</v>
      </c>
      <c r="H545" s="80">
        <f t="shared" si="44"/>
        <v>0.97074196355913656</v>
      </c>
      <c r="I545" s="79" t="str">
        <f t="shared" si="42"/>
        <v>C</v>
      </c>
      <c r="J545" s="79"/>
      <c r="K545" s="48">
        <f t="shared" si="43"/>
        <v>0</v>
      </c>
    </row>
    <row r="546" spans="1:11" x14ac:dyDescent="0.3">
      <c r="A546" s="59" t="s">
        <v>1698</v>
      </c>
      <c r="B546" s="60" t="s">
        <v>2319</v>
      </c>
      <c r="C546" s="60" t="s">
        <v>2318</v>
      </c>
      <c r="D546" s="43">
        <v>2</v>
      </c>
      <c r="E546" s="15">
        <v>449.49</v>
      </c>
      <c r="F546" s="15">
        <f t="shared" si="40"/>
        <v>898.98</v>
      </c>
      <c r="G546" s="79">
        <f t="shared" si="41"/>
        <v>1.6215123451601652E-4</v>
      </c>
      <c r="H546" s="80">
        <f t="shared" si="44"/>
        <v>0.97090411479365257</v>
      </c>
      <c r="I546" s="79" t="str">
        <f t="shared" si="42"/>
        <v>C</v>
      </c>
      <c r="J546" s="79"/>
      <c r="K546" s="48">
        <f t="shared" si="43"/>
        <v>0</v>
      </c>
    </row>
    <row r="547" spans="1:11" x14ac:dyDescent="0.3">
      <c r="A547" s="59" t="s">
        <v>1820</v>
      </c>
      <c r="B547" s="60" t="s">
        <v>2323</v>
      </c>
      <c r="C547" s="60" t="s">
        <v>2318</v>
      </c>
      <c r="D547" s="43">
        <v>2</v>
      </c>
      <c r="E547" s="15">
        <v>449.49</v>
      </c>
      <c r="F547" s="15">
        <f t="shared" si="40"/>
        <v>898.98</v>
      </c>
      <c r="G547" s="79">
        <f t="shared" si="41"/>
        <v>1.6215123451601652E-4</v>
      </c>
      <c r="H547" s="80">
        <f t="shared" si="44"/>
        <v>0.97106626602816859</v>
      </c>
      <c r="I547" s="79" t="str">
        <f t="shared" si="42"/>
        <v>C</v>
      </c>
      <c r="J547" s="79"/>
      <c r="K547" s="48">
        <f t="shared" si="43"/>
        <v>0</v>
      </c>
    </row>
    <row r="548" spans="1:11" x14ac:dyDescent="0.3">
      <c r="A548" s="59" t="s">
        <v>2103</v>
      </c>
      <c r="B548" s="60" t="s">
        <v>2345</v>
      </c>
      <c r="C548" s="60" t="s">
        <v>2316</v>
      </c>
      <c r="D548" s="43">
        <v>25</v>
      </c>
      <c r="E548" s="15">
        <v>35.9</v>
      </c>
      <c r="F548" s="15">
        <f t="shared" si="40"/>
        <v>897.5</v>
      </c>
      <c r="G548" s="79">
        <f t="shared" si="41"/>
        <v>1.6188428327451647E-4</v>
      </c>
      <c r="H548" s="80">
        <f t="shared" si="44"/>
        <v>0.97122815031144316</v>
      </c>
      <c r="I548" s="79" t="str">
        <f t="shared" si="42"/>
        <v>C</v>
      </c>
      <c r="J548" s="79"/>
      <c r="K548" s="48">
        <f t="shared" si="43"/>
        <v>0</v>
      </c>
    </row>
    <row r="549" spans="1:11" x14ac:dyDescent="0.3">
      <c r="A549" s="59" t="s">
        <v>2168</v>
      </c>
      <c r="B549" s="60" t="s">
        <v>2345</v>
      </c>
      <c r="C549" s="60" t="s">
        <v>2318</v>
      </c>
      <c r="D549" s="43">
        <v>30</v>
      </c>
      <c r="E549" s="15">
        <v>29.9</v>
      </c>
      <c r="F549" s="15">
        <f t="shared" si="40"/>
        <v>897</v>
      </c>
      <c r="G549" s="79">
        <f t="shared" si="41"/>
        <v>1.6179409704427999E-4</v>
      </c>
      <c r="H549" s="80">
        <f t="shared" si="44"/>
        <v>0.97138994440848747</v>
      </c>
      <c r="I549" s="79" t="str">
        <f t="shared" si="42"/>
        <v>C</v>
      </c>
      <c r="J549" s="79"/>
      <c r="K549" s="48">
        <f t="shared" si="43"/>
        <v>0</v>
      </c>
    </row>
    <row r="550" spans="1:11" x14ac:dyDescent="0.3">
      <c r="A550" s="59" t="s">
        <v>2303</v>
      </c>
      <c r="B550" s="60" t="s">
        <v>2319</v>
      </c>
      <c r="C550" s="60" t="s">
        <v>2318</v>
      </c>
      <c r="D550" s="43">
        <v>7</v>
      </c>
      <c r="E550" s="15">
        <v>127.77</v>
      </c>
      <c r="F550" s="15">
        <f t="shared" si="40"/>
        <v>894.39</v>
      </c>
      <c r="G550" s="79">
        <f t="shared" si="41"/>
        <v>1.6132332492244545E-4</v>
      </c>
      <c r="H550" s="80">
        <f t="shared" si="44"/>
        <v>0.97155126773340994</v>
      </c>
      <c r="I550" s="79" t="str">
        <f t="shared" si="42"/>
        <v>C</v>
      </c>
      <c r="J550" s="79"/>
      <c r="K550" s="48">
        <f t="shared" si="43"/>
        <v>0</v>
      </c>
    </row>
    <row r="551" spans="1:11" x14ac:dyDescent="0.3">
      <c r="A551" s="59" t="s">
        <v>2172</v>
      </c>
      <c r="B551" s="60" t="s">
        <v>2319</v>
      </c>
      <c r="C551" s="60" t="s">
        <v>2318</v>
      </c>
      <c r="D551" s="43">
        <v>10</v>
      </c>
      <c r="E551" s="15">
        <v>88.85</v>
      </c>
      <c r="F551" s="15">
        <f t="shared" si="40"/>
        <v>888.5</v>
      </c>
      <c r="G551" s="79">
        <f t="shared" si="41"/>
        <v>1.602609311302595E-4</v>
      </c>
      <c r="H551" s="80">
        <f t="shared" si="44"/>
        <v>0.97171152866454025</v>
      </c>
      <c r="I551" s="79" t="str">
        <f t="shared" si="42"/>
        <v>C</v>
      </c>
      <c r="J551" s="79"/>
      <c r="K551" s="48">
        <f t="shared" si="43"/>
        <v>0</v>
      </c>
    </row>
    <row r="552" spans="1:11" x14ac:dyDescent="0.3">
      <c r="A552" s="61" t="s">
        <v>1714</v>
      </c>
      <c r="B552" s="60" t="s">
        <v>2319</v>
      </c>
      <c r="C552" s="60" t="s">
        <v>2318</v>
      </c>
      <c r="D552" s="43">
        <v>2</v>
      </c>
      <c r="E552" s="15">
        <v>439.92</v>
      </c>
      <c r="F552" s="15">
        <f t="shared" si="40"/>
        <v>879.84</v>
      </c>
      <c r="G552" s="79">
        <f t="shared" si="41"/>
        <v>1.5869890562256333E-4</v>
      </c>
      <c r="H552" s="80">
        <f t="shared" si="44"/>
        <v>0.97187022757016284</v>
      </c>
      <c r="I552" s="79" t="str">
        <f t="shared" si="42"/>
        <v>C</v>
      </c>
      <c r="J552" s="79"/>
      <c r="K552" s="48">
        <f t="shared" si="43"/>
        <v>0</v>
      </c>
    </row>
    <row r="553" spans="1:11" x14ac:dyDescent="0.3">
      <c r="A553" s="59" t="s">
        <v>2134</v>
      </c>
      <c r="B553" s="60" t="s">
        <v>2319</v>
      </c>
      <c r="C553" s="60" t="s">
        <v>2318</v>
      </c>
      <c r="D553" s="43">
        <v>10</v>
      </c>
      <c r="E553" s="15">
        <v>87.85</v>
      </c>
      <c r="F553" s="15">
        <f t="shared" si="40"/>
        <v>878.5</v>
      </c>
      <c r="G553" s="79">
        <f t="shared" si="41"/>
        <v>1.5845720652552951E-4</v>
      </c>
      <c r="H553" s="80">
        <f t="shared" si="44"/>
        <v>0.97202868477668836</v>
      </c>
      <c r="I553" s="79" t="str">
        <f t="shared" si="42"/>
        <v>C</v>
      </c>
      <c r="J553" s="79"/>
      <c r="K553" s="48">
        <f t="shared" si="43"/>
        <v>0</v>
      </c>
    </row>
    <row r="554" spans="1:11" x14ac:dyDescent="0.3">
      <c r="A554" s="59" t="s">
        <v>2212</v>
      </c>
      <c r="B554" s="60" t="s">
        <v>2319</v>
      </c>
      <c r="C554" s="60" t="s">
        <v>2318</v>
      </c>
      <c r="D554" s="43">
        <v>9</v>
      </c>
      <c r="E554" s="15">
        <v>97.19</v>
      </c>
      <c r="F554" s="15">
        <f t="shared" si="40"/>
        <v>874.71</v>
      </c>
      <c r="G554" s="79">
        <f t="shared" si="41"/>
        <v>1.5777359490033683E-4</v>
      </c>
      <c r="H554" s="80">
        <f t="shared" si="44"/>
        <v>0.97218645837158868</v>
      </c>
      <c r="I554" s="79" t="str">
        <f t="shared" si="42"/>
        <v>C</v>
      </c>
      <c r="J554" s="79"/>
      <c r="K554" s="48">
        <f t="shared" si="43"/>
        <v>0</v>
      </c>
    </row>
    <row r="555" spans="1:11" x14ac:dyDescent="0.3">
      <c r="A555" s="59" t="s">
        <v>1270</v>
      </c>
      <c r="B555" s="60" t="s">
        <v>2326</v>
      </c>
      <c r="C555" s="60" t="s">
        <v>2316</v>
      </c>
      <c r="D555" s="43">
        <v>42</v>
      </c>
      <c r="E555" s="15">
        <v>20.78</v>
      </c>
      <c r="F555" s="15">
        <f t="shared" si="40"/>
        <v>872.76</v>
      </c>
      <c r="G555" s="79">
        <f t="shared" si="41"/>
        <v>1.5742186860241448E-4</v>
      </c>
      <c r="H555" s="80">
        <f t="shared" si="44"/>
        <v>0.97234388024019114</v>
      </c>
      <c r="I555" s="79" t="str">
        <f t="shared" si="42"/>
        <v>C</v>
      </c>
      <c r="J555" s="79"/>
      <c r="K555" s="48">
        <f t="shared" si="43"/>
        <v>0</v>
      </c>
    </row>
    <row r="556" spans="1:11" x14ac:dyDescent="0.3">
      <c r="A556" s="59" t="s">
        <v>1790</v>
      </c>
      <c r="B556" s="60" t="s">
        <v>2326</v>
      </c>
      <c r="C556" s="60" t="s">
        <v>2316</v>
      </c>
      <c r="D556" s="43">
        <v>163</v>
      </c>
      <c r="E556" s="15">
        <v>5.34</v>
      </c>
      <c r="F556" s="15">
        <f t="shared" si="40"/>
        <v>870.42</v>
      </c>
      <c r="G556" s="79">
        <f t="shared" si="41"/>
        <v>1.5699979704490767E-4</v>
      </c>
      <c r="H556" s="80">
        <f t="shared" si="44"/>
        <v>0.972500880037236</v>
      </c>
      <c r="I556" s="79" t="str">
        <f t="shared" si="42"/>
        <v>C</v>
      </c>
      <c r="J556" s="79"/>
      <c r="K556" s="48">
        <f t="shared" si="43"/>
        <v>0</v>
      </c>
    </row>
    <row r="557" spans="1:11" x14ac:dyDescent="0.3">
      <c r="A557" s="59" t="s">
        <v>1831</v>
      </c>
      <c r="B557" s="60" t="s">
        <v>2319</v>
      </c>
      <c r="C557" s="60" t="s">
        <v>2318</v>
      </c>
      <c r="D557" s="43">
        <v>12</v>
      </c>
      <c r="E557" s="15">
        <v>72</v>
      </c>
      <c r="F557" s="15">
        <f t="shared" si="40"/>
        <v>864</v>
      </c>
      <c r="G557" s="79">
        <f t="shared" si="41"/>
        <v>1.5584180584867101E-4</v>
      </c>
      <c r="H557" s="80">
        <f t="shared" si="44"/>
        <v>0.97265672184308472</v>
      </c>
      <c r="I557" s="79" t="str">
        <f t="shared" si="42"/>
        <v>C</v>
      </c>
      <c r="J557" s="79"/>
      <c r="K557" s="48">
        <f t="shared" si="43"/>
        <v>0</v>
      </c>
    </row>
    <row r="558" spans="1:11" x14ac:dyDescent="0.3">
      <c r="A558" s="59" t="s">
        <v>2230</v>
      </c>
      <c r="B558" s="60" t="s">
        <v>2328</v>
      </c>
      <c r="C558" s="60" t="s">
        <v>2318</v>
      </c>
      <c r="D558" s="43">
        <v>1</v>
      </c>
      <c r="E558" s="15">
        <v>863.73</v>
      </c>
      <c r="F558" s="15">
        <f t="shared" si="40"/>
        <v>863.73</v>
      </c>
      <c r="G558" s="79">
        <f t="shared" si="41"/>
        <v>1.557931052843433E-4</v>
      </c>
      <c r="H558" s="80">
        <f t="shared" si="44"/>
        <v>0.97281251494836907</v>
      </c>
      <c r="I558" s="79" t="str">
        <f t="shared" si="42"/>
        <v>C</v>
      </c>
      <c r="J558" s="79"/>
      <c r="K558" s="48">
        <f t="shared" si="43"/>
        <v>0</v>
      </c>
    </row>
    <row r="559" spans="1:11" x14ac:dyDescent="0.3">
      <c r="A559" s="59" t="s">
        <v>2128</v>
      </c>
      <c r="B559" s="60" t="s">
        <v>2337</v>
      </c>
      <c r="C559" s="60" t="s">
        <v>2318</v>
      </c>
      <c r="D559" s="43">
        <v>10</v>
      </c>
      <c r="E559" s="15">
        <v>85.76</v>
      </c>
      <c r="F559" s="15">
        <f t="shared" si="40"/>
        <v>857.6</v>
      </c>
      <c r="G559" s="79">
        <f t="shared" si="41"/>
        <v>1.5468742210164382E-4</v>
      </c>
      <c r="H559" s="80">
        <f t="shared" si="44"/>
        <v>0.97296720237047074</v>
      </c>
      <c r="I559" s="79" t="str">
        <f t="shared" si="42"/>
        <v>C</v>
      </c>
      <c r="J559" s="79"/>
      <c r="K559" s="48">
        <f t="shared" si="43"/>
        <v>0</v>
      </c>
    </row>
    <row r="560" spans="1:11" x14ac:dyDescent="0.3">
      <c r="A560" s="59" t="s">
        <v>1884</v>
      </c>
      <c r="B560" s="60" t="s">
        <v>2355</v>
      </c>
      <c r="C560" s="60" t="s">
        <v>2316</v>
      </c>
      <c r="D560" s="43">
        <v>20</v>
      </c>
      <c r="E560" s="15">
        <v>42.65</v>
      </c>
      <c r="F560" s="15">
        <f t="shared" si="40"/>
        <v>853</v>
      </c>
      <c r="G560" s="79">
        <f t="shared" si="41"/>
        <v>1.5385770878346803E-4</v>
      </c>
      <c r="H560" s="80">
        <f t="shared" si="44"/>
        <v>0.97312106007925425</v>
      </c>
      <c r="I560" s="79" t="str">
        <f t="shared" si="42"/>
        <v>C</v>
      </c>
      <c r="J560" s="79"/>
      <c r="K560" s="48">
        <f t="shared" si="43"/>
        <v>0</v>
      </c>
    </row>
    <row r="561" spans="1:11" x14ac:dyDescent="0.3">
      <c r="A561" s="61" t="s">
        <v>1482</v>
      </c>
      <c r="B561" s="60" t="s">
        <v>2345</v>
      </c>
      <c r="C561" s="60" t="s">
        <v>2318</v>
      </c>
      <c r="D561" s="43">
        <v>16</v>
      </c>
      <c r="E561" s="15">
        <v>53.04</v>
      </c>
      <c r="F561" s="15">
        <f t="shared" si="40"/>
        <v>848.64</v>
      </c>
      <c r="G561" s="79">
        <f t="shared" si="41"/>
        <v>1.5307128485580576E-4</v>
      </c>
      <c r="H561" s="80">
        <f t="shared" si="44"/>
        <v>0.97327413136411001</v>
      </c>
      <c r="I561" s="79" t="str">
        <f t="shared" si="42"/>
        <v>C</v>
      </c>
      <c r="J561" s="79"/>
      <c r="K561" s="48">
        <f t="shared" si="43"/>
        <v>0</v>
      </c>
    </row>
    <row r="562" spans="1:11" x14ac:dyDescent="0.3">
      <c r="A562" s="59" t="s">
        <v>2259</v>
      </c>
      <c r="B562" s="60" t="s">
        <v>2319</v>
      </c>
      <c r="C562" s="60" t="s">
        <v>2316</v>
      </c>
      <c r="D562" s="43">
        <v>1692</v>
      </c>
      <c r="E562" s="15">
        <v>0.5</v>
      </c>
      <c r="F562" s="15">
        <f t="shared" si="40"/>
        <v>846</v>
      </c>
      <c r="G562" s="79">
        <f t="shared" si="41"/>
        <v>1.5259510156015704E-4</v>
      </c>
      <c r="H562" s="80">
        <f t="shared" si="44"/>
        <v>0.97342672646567019</v>
      </c>
      <c r="I562" s="79" t="str">
        <f t="shared" si="42"/>
        <v>C</v>
      </c>
      <c r="J562" s="79"/>
      <c r="K562" s="48">
        <f t="shared" si="43"/>
        <v>0</v>
      </c>
    </row>
    <row r="563" spans="1:11" x14ac:dyDescent="0.3">
      <c r="A563" s="61" t="s">
        <v>2181</v>
      </c>
      <c r="B563" s="60" t="s">
        <v>2345</v>
      </c>
      <c r="C563" s="60" t="s">
        <v>2316</v>
      </c>
      <c r="D563" s="43">
        <v>34</v>
      </c>
      <c r="E563" s="15">
        <v>24.78</v>
      </c>
      <c r="F563" s="15">
        <f t="shared" si="40"/>
        <v>842.52</v>
      </c>
      <c r="G563" s="79">
        <f t="shared" si="41"/>
        <v>1.5196740539771101E-4</v>
      </c>
      <c r="H563" s="80">
        <f t="shared" si="44"/>
        <v>0.97357869387106788</v>
      </c>
      <c r="I563" s="79" t="str">
        <f t="shared" si="42"/>
        <v>C</v>
      </c>
      <c r="J563" s="79"/>
      <c r="K563" s="48">
        <f t="shared" si="43"/>
        <v>0</v>
      </c>
    </row>
    <row r="564" spans="1:11" x14ac:dyDescent="0.3">
      <c r="A564" s="59" t="s">
        <v>1558</v>
      </c>
      <c r="B564" s="60" t="s">
        <v>2326</v>
      </c>
      <c r="C564" s="60" t="s">
        <v>2316</v>
      </c>
      <c r="D564" s="43">
        <v>11</v>
      </c>
      <c r="E564" s="15">
        <v>76.16</v>
      </c>
      <c r="F564" s="15">
        <f t="shared" si="40"/>
        <v>837.76</v>
      </c>
      <c r="G564" s="79">
        <f t="shared" si="41"/>
        <v>1.5110883248585952E-4</v>
      </c>
      <c r="H564" s="80">
        <f t="shared" si="44"/>
        <v>0.97372980270355369</v>
      </c>
      <c r="I564" s="79" t="str">
        <f t="shared" si="42"/>
        <v>C</v>
      </c>
      <c r="J564" s="79"/>
      <c r="K564" s="48">
        <f t="shared" si="43"/>
        <v>0</v>
      </c>
    </row>
    <row r="565" spans="1:11" x14ac:dyDescent="0.3">
      <c r="A565" s="59" t="s">
        <v>2298</v>
      </c>
      <c r="B565" s="60" t="s">
        <v>2328</v>
      </c>
      <c r="C565" s="60" t="s">
        <v>2318</v>
      </c>
      <c r="D565" s="43">
        <v>11</v>
      </c>
      <c r="E565" s="15">
        <v>75.319999999999993</v>
      </c>
      <c r="F565" s="15">
        <f t="shared" si="40"/>
        <v>828.52</v>
      </c>
      <c r="G565" s="79">
        <f t="shared" si="41"/>
        <v>1.4944219095108902E-4</v>
      </c>
      <c r="H565" s="80">
        <f t="shared" si="44"/>
        <v>0.97387924489450484</v>
      </c>
      <c r="I565" s="79" t="str">
        <f t="shared" si="42"/>
        <v>C</v>
      </c>
      <c r="J565" s="79"/>
      <c r="K565" s="48">
        <f t="shared" si="43"/>
        <v>0</v>
      </c>
    </row>
    <row r="566" spans="1:11" x14ac:dyDescent="0.3">
      <c r="A566" s="59" t="s">
        <v>1985</v>
      </c>
      <c r="B566" s="60" t="s">
        <v>2320</v>
      </c>
      <c r="C566" s="60" t="s">
        <v>2317</v>
      </c>
      <c r="D566" s="43">
        <v>2</v>
      </c>
      <c r="E566" s="15">
        <v>410.08</v>
      </c>
      <c r="F566" s="15">
        <f t="shared" si="40"/>
        <v>820.16</v>
      </c>
      <c r="G566" s="79">
        <f t="shared" si="41"/>
        <v>1.4793427718153473E-4</v>
      </c>
      <c r="H566" s="80">
        <f t="shared" si="44"/>
        <v>0.97402717917168635</v>
      </c>
      <c r="I566" s="79" t="str">
        <f t="shared" si="42"/>
        <v>C</v>
      </c>
      <c r="J566" s="79"/>
      <c r="K566" s="48">
        <f t="shared" si="43"/>
        <v>0</v>
      </c>
    </row>
    <row r="567" spans="1:11" x14ac:dyDescent="0.3">
      <c r="A567" s="61" t="s">
        <v>1988</v>
      </c>
      <c r="B567" s="60" t="s">
        <v>2319</v>
      </c>
      <c r="C567" s="60" t="s">
        <v>2318</v>
      </c>
      <c r="D567" s="43">
        <v>10</v>
      </c>
      <c r="E567" s="15">
        <v>80.31</v>
      </c>
      <c r="F567" s="15">
        <f t="shared" si="40"/>
        <v>803.1</v>
      </c>
      <c r="G567" s="79">
        <f t="shared" si="41"/>
        <v>1.4485712300586539E-4</v>
      </c>
      <c r="H567" s="80">
        <f t="shared" si="44"/>
        <v>0.97417203629469218</v>
      </c>
      <c r="I567" s="79" t="str">
        <f t="shared" si="42"/>
        <v>C</v>
      </c>
      <c r="J567" s="79"/>
      <c r="K567" s="48">
        <f t="shared" si="43"/>
        <v>0</v>
      </c>
    </row>
    <row r="568" spans="1:11" x14ac:dyDescent="0.3">
      <c r="A568" s="59" t="s">
        <v>1697</v>
      </c>
      <c r="B568" s="60" t="s">
        <v>2323</v>
      </c>
      <c r="C568" s="60" t="s">
        <v>2318</v>
      </c>
      <c r="D568" s="43">
        <v>4</v>
      </c>
      <c r="E568" s="15">
        <v>200.64</v>
      </c>
      <c r="F568" s="15">
        <f t="shared" si="40"/>
        <v>802.56</v>
      </c>
      <c r="G568" s="79">
        <f t="shared" si="41"/>
        <v>1.4475972187720995E-4</v>
      </c>
      <c r="H568" s="80">
        <f t="shared" si="44"/>
        <v>0.9743167960165694</v>
      </c>
      <c r="I568" s="79" t="str">
        <f t="shared" si="42"/>
        <v>C</v>
      </c>
      <c r="J568" s="79"/>
      <c r="K568" s="48">
        <f t="shared" si="43"/>
        <v>0</v>
      </c>
    </row>
    <row r="569" spans="1:11" x14ac:dyDescent="0.3">
      <c r="A569" s="59" t="s">
        <v>2208</v>
      </c>
      <c r="B569" s="60" t="s">
        <v>2345</v>
      </c>
      <c r="C569" s="60" t="s">
        <v>2318</v>
      </c>
      <c r="D569" s="43">
        <v>8</v>
      </c>
      <c r="E569" s="15">
        <v>99.9</v>
      </c>
      <c r="F569" s="15">
        <f t="shared" si="40"/>
        <v>799.2</v>
      </c>
      <c r="G569" s="79">
        <f t="shared" si="41"/>
        <v>1.4415367041002071E-4</v>
      </c>
      <c r="H569" s="80">
        <f t="shared" si="44"/>
        <v>0.97446094968697938</v>
      </c>
      <c r="I569" s="79" t="str">
        <f t="shared" si="42"/>
        <v>C</v>
      </c>
      <c r="J569" s="79"/>
      <c r="K569" s="48">
        <f t="shared" si="43"/>
        <v>0</v>
      </c>
    </row>
    <row r="570" spans="1:11" x14ac:dyDescent="0.3">
      <c r="A570" s="59" t="s">
        <v>2173</v>
      </c>
      <c r="B570" s="60" t="s">
        <v>2345</v>
      </c>
      <c r="C570" s="60" t="s">
        <v>2318</v>
      </c>
      <c r="D570" s="43">
        <v>20</v>
      </c>
      <c r="E570" s="15">
        <v>39.950000000000003</v>
      </c>
      <c r="F570" s="15">
        <f t="shared" si="40"/>
        <v>799</v>
      </c>
      <c r="G570" s="79">
        <f t="shared" si="41"/>
        <v>1.4411759591792609E-4</v>
      </c>
      <c r="H570" s="80">
        <f t="shared" si="44"/>
        <v>0.97460506728289731</v>
      </c>
      <c r="I570" s="79" t="str">
        <f t="shared" si="42"/>
        <v>C</v>
      </c>
      <c r="J570" s="79"/>
      <c r="K570" s="48">
        <f t="shared" si="43"/>
        <v>0</v>
      </c>
    </row>
    <row r="571" spans="1:11" x14ac:dyDescent="0.3">
      <c r="A571" s="59" t="s">
        <v>1765</v>
      </c>
      <c r="B571" s="60" t="s">
        <v>2319</v>
      </c>
      <c r="C571" s="60" t="s">
        <v>2316</v>
      </c>
      <c r="D571" s="43">
        <v>30</v>
      </c>
      <c r="E571" s="15">
        <v>26.58</v>
      </c>
      <c r="F571" s="15">
        <f t="shared" si="40"/>
        <v>797.4</v>
      </c>
      <c r="G571" s="79">
        <f t="shared" si="41"/>
        <v>1.438289999811693E-4</v>
      </c>
      <c r="H571" s="80">
        <f t="shared" si="44"/>
        <v>0.97474889628287853</v>
      </c>
      <c r="I571" s="79" t="str">
        <f t="shared" si="42"/>
        <v>C</v>
      </c>
      <c r="J571" s="79"/>
      <c r="K571" s="48">
        <f t="shared" si="43"/>
        <v>0</v>
      </c>
    </row>
    <row r="572" spans="1:11" x14ac:dyDescent="0.3">
      <c r="A572" s="59" t="s">
        <v>1768</v>
      </c>
      <c r="B572" s="60" t="s">
        <v>2319</v>
      </c>
      <c r="C572" s="60" t="s">
        <v>2318</v>
      </c>
      <c r="D572" s="43">
        <v>10</v>
      </c>
      <c r="E572" s="15">
        <v>79.459999999999994</v>
      </c>
      <c r="F572" s="15">
        <f t="shared" si="40"/>
        <v>794.59999999999991</v>
      </c>
      <c r="G572" s="79">
        <f t="shared" si="41"/>
        <v>1.4332395709184487E-4</v>
      </c>
      <c r="H572" s="80">
        <f t="shared" si="44"/>
        <v>0.97489222023997035</v>
      </c>
      <c r="I572" s="79" t="str">
        <f t="shared" si="42"/>
        <v>C</v>
      </c>
      <c r="J572" s="79"/>
      <c r="K572" s="48">
        <f t="shared" si="43"/>
        <v>0</v>
      </c>
    </row>
    <row r="573" spans="1:11" x14ac:dyDescent="0.3">
      <c r="A573" s="59" t="s">
        <v>1363</v>
      </c>
      <c r="B573" s="60" t="s">
        <v>2319</v>
      </c>
      <c r="C573" s="60" t="s">
        <v>2316</v>
      </c>
      <c r="D573" s="43">
        <v>42</v>
      </c>
      <c r="E573" s="15">
        <v>18.79</v>
      </c>
      <c r="F573" s="15">
        <f t="shared" si="40"/>
        <v>789.18</v>
      </c>
      <c r="G573" s="79">
        <f t="shared" si="41"/>
        <v>1.4234633835608123E-4</v>
      </c>
      <c r="H573" s="80">
        <f t="shared" si="44"/>
        <v>0.97503456657832643</v>
      </c>
      <c r="I573" s="79" t="str">
        <f t="shared" si="42"/>
        <v>C</v>
      </c>
      <c r="J573" s="79"/>
      <c r="K573" s="48">
        <f t="shared" si="43"/>
        <v>0</v>
      </c>
    </row>
    <row r="574" spans="1:11" x14ac:dyDescent="0.3">
      <c r="A574" s="59" t="s">
        <v>2302</v>
      </c>
      <c r="B574" s="60" t="s">
        <v>2328</v>
      </c>
      <c r="C574" s="60" t="s">
        <v>2318</v>
      </c>
      <c r="D574" s="43">
        <v>4</v>
      </c>
      <c r="E574" s="15">
        <v>195.83</v>
      </c>
      <c r="F574" s="15">
        <f t="shared" si="40"/>
        <v>783.32</v>
      </c>
      <c r="G574" s="79">
        <f t="shared" si="41"/>
        <v>1.4128935573770948E-4</v>
      </c>
      <c r="H574" s="80">
        <f t="shared" si="44"/>
        <v>0.9751758559340642</v>
      </c>
      <c r="I574" s="79" t="str">
        <f t="shared" si="42"/>
        <v>C</v>
      </c>
      <c r="J574" s="79"/>
      <c r="K574" s="48">
        <f t="shared" si="43"/>
        <v>0</v>
      </c>
    </row>
    <row r="575" spans="1:11" x14ac:dyDescent="0.3">
      <c r="A575" s="59" t="s">
        <v>1441</v>
      </c>
      <c r="B575" s="60" t="s">
        <v>2345</v>
      </c>
      <c r="C575" s="60" t="s">
        <v>2316</v>
      </c>
      <c r="D575" s="43">
        <v>11</v>
      </c>
      <c r="E575" s="15">
        <v>70.61</v>
      </c>
      <c r="F575" s="15">
        <f t="shared" si="40"/>
        <v>776.71</v>
      </c>
      <c r="G575" s="79">
        <f t="shared" si="41"/>
        <v>1.4009709377398296E-4</v>
      </c>
      <c r="H575" s="80">
        <f t="shared" si="44"/>
        <v>0.97531595302783813</v>
      </c>
      <c r="I575" s="79" t="str">
        <f t="shared" si="42"/>
        <v>C</v>
      </c>
      <c r="J575" s="79"/>
      <c r="K575" s="48">
        <f t="shared" si="43"/>
        <v>0</v>
      </c>
    </row>
    <row r="576" spans="1:11" x14ac:dyDescent="0.3">
      <c r="A576" s="59" t="s">
        <v>1373</v>
      </c>
      <c r="B576" s="60" t="s">
        <v>2326</v>
      </c>
      <c r="C576" s="60" t="s">
        <v>2316</v>
      </c>
      <c r="D576" s="43">
        <v>2019</v>
      </c>
      <c r="E576" s="15">
        <v>0.38</v>
      </c>
      <c r="F576" s="15">
        <f t="shared" si="40"/>
        <v>767.22</v>
      </c>
      <c r="G576" s="79">
        <f t="shared" si="41"/>
        <v>1.3838535912409419E-4</v>
      </c>
      <c r="H576" s="80">
        <f t="shared" si="44"/>
        <v>0.97545433838696227</v>
      </c>
      <c r="I576" s="79" t="str">
        <f t="shared" si="42"/>
        <v>C</v>
      </c>
      <c r="J576" s="79"/>
      <c r="K576" s="48">
        <f t="shared" si="43"/>
        <v>0</v>
      </c>
    </row>
    <row r="577" spans="1:11" x14ac:dyDescent="0.3">
      <c r="A577" s="59" t="s">
        <v>1710</v>
      </c>
      <c r="B577" s="60" t="s">
        <v>2319</v>
      </c>
      <c r="C577" s="60" t="s">
        <v>2318</v>
      </c>
      <c r="D577" s="43">
        <v>1</v>
      </c>
      <c r="E577" s="15">
        <v>766.83</v>
      </c>
      <c r="F577" s="15">
        <f t="shared" si="40"/>
        <v>766.83</v>
      </c>
      <c r="G577" s="79">
        <f t="shared" si="41"/>
        <v>1.3831501386450974E-4</v>
      </c>
      <c r="H577" s="80">
        <f t="shared" si="44"/>
        <v>0.97559265340082679</v>
      </c>
      <c r="I577" s="79" t="str">
        <f t="shared" si="42"/>
        <v>C</v>
      </c>
      <c r="J577" s="79"/>
      <c r="K577" s="48">
        <f t="shared" si="43"/>
        <v>0</v>
      </c>
    </row>
    <row r="578" spans="1:11" x14ac:dyDescent="0.3">
      <c r="A578" s="59" t="s">
        <v>2126</v>
      </c>
      <c r="B578" s="60" t="s">
        <v>2319</v>
      </c>
      <c r="C578" s="60" t="s">
        <v>2318</v>
      </c>
      <c r="D578" s="43">
        <v>10</v>
      </c>
      <c r="E578" s="15">
        <v>76.680000000000007</v>
      </c>
      <c r="F578" s="15">
        <f t="shared" ref="F578:F641" si="45">D578*E578</f>
        <v>766.80000000000007</v>
      </c>
      <c r="G578" s="79">
        <f t="shared" si="41"/>
        <v>1.3830960269069553E-4</v>
      </c>
      <c r="H578" s="80">
        <f t="shared" si="44"/>
        <v>0.97573096300351747</v>
      </c>
      <c r="I578" s="79" t="str">
        <f t="shared" si="42"/>
        <v>C</v>
      </c>
      <c r="J578" s="79"/>
      <c r="K578" s="48">
        <f t="shared" si="43"/>
        <v>0</v>
      </c>
    </row>
    <row r="579" spans="1:11" x14ac:dyDescent="0.3">
      <c r="A579" s="59" t="s">
        <v>1621</v>
      </c>
      <c r="B579" s="60" t="s">
        <v>2332</v>
      </c>
      <c r="C579" s="60" t="s">
        <v>2316</v>
      </c>
      <c r="D579" s="43">
        <v>10</v>
      </c>
      <c r="E579" s="15">
        <v>75.88</v>
      </c>
      <c r="F579" s="15">
        <f t="shared" si="45"/>
        <v>758.8</v>
      </c>
      <c r="G579" s="79">
        <f t="shared" ref="G579:G642" si="46">F579/$R$2</f>
        <v>1.3686662300691152E-4</v>
      </c>
      <c r="H579" s="80">
        <f t="shared" si="44"/>
        <v>0.97586782962652441</v>
      </c>
      <c r="I579" s="79" t="str">
        <f t="shared" ref="I579:I642" si="47">IF(H579&lt;=$O$2,$N$2,IF(H579&lt;=$O$3,$N$3,$N$4))</f>
        <v>C</v>
      </c>
      <c r="J579" s="79"/>
      <c r="K579" s="48">
        <f t="shared" ref="K579:K642" si="48">IFERROR(L579,"")</f>
        <v>0</v>
      </c>
    </row>
    <row r="580" spans="1:11" x14ac:dyDescent="0.3">
      <c r="A580" s="59" t="s">
        <v>2312</v>
      </c>
      <c r="B580" s="60" t="s">
        <v>2339</v>
      </c>
      <c r="C580" s="60" t="s">
        <v>2316</v>
      </c>
      <c r="D580" s="43">
        <v>15</v>
      </c>
      <c r="E580" s="15">
        <v>50.19</v>
      </c>
      <c r="F580" s="15">
        <f t="shared" si="45"/>
        <v>752.84999999999991</v>
      </c>
      <c r="G580" s="79">
        <f t="shared" si="46"/>
        <v>1.3579340686709719E-4</v>
      </c>
      <c r="H580" s="80">
        <f t="shared" ref="H580:H643" si="49">G580+H579</f>
        <v>0.9760036230333915</v>
      </c>
      <c r="I580" s="79" t="str">
        <f t="shared" si="47"/>
        <v>C</v>
      </c>
      <c r="J580" s="79"/>
      <c r="K580" s="48">
        <f t="shared" si="48"/>
        <v>0</v>
      </c>
    </row>
    <row r="581" spans="1:11" x14ac:dyDescent="0.3">
      <c r="A581" s="59" t="s">
        <v>1297</v>
      </c>
      <c r="B581" s="60" t="s">
        <v>2326</v>
      </c>
      <c r="C581" s="60" t="s">
        <v>2316</v>
      </c>
      <c r="D581" s="43">
        <v>43</v>
      </c>
      <c r="E581" s="15">
        <v>17.47</v>
      </c>
      <c r="F581" s="15">
        <f t="shared" si="45"/>
        <v>751.20999999999992</v>
      </c>
      <c r="G581" s="79">
        <f t="shared" si="46"/>
        <v>1.3549759603192146E-4</v>
      </c>
      <c r="H581" s="80">
        <f t="shared" si="49"/>
        <v>0.97613912062942343</v>
      </c>
      <c r="I581" s="79" t="str">
        <f t="shared" si="47"/>
        <v>C</v>
      </c>
      <c r="J581" s="79"/>
      <c r="K581" s="48">
        <f t="shared" si="48"/>
        <v>0</v>
      </c>
    </row>
    <row r="582" spans="1:11" s="1" customFormat="1" x14ac:dyDescent="0.3">
      <c r="A582" s="59" t="s">
        <v>2189</v>
      </c>
      <c r="B582" s="60" t="s">
        <v>2345</v>
      </c>
      <c r="C582" s="60" t="s">
        <v>2318</v>
      </c>
      <c r="D582" s="77">
        <v>5</v>
      </c>
      <c r="E582" s="78">
        <v>148.69999999999999</v>
      </c>
      <c r="F582" s="15">
        <f t="shared" si="45"/>
        <v>743.5</v>
      </c>
      <c r="G582" s="79">
        <f t="shared" si="46"/>
        <v>1.3410692436167465E-4</v>
      </c>
      <c r="H582" s="80">
        <f t="shared" si="49"/>
        <v>0.97627322755378509</v>
      </c>
      <c r="I582" s="79" t="str">
        <f t="shared" si="47"/>
        <v>C</v>
      </c>
      <c r="J582" s="79"/>
      <c r="K582" s="48">
        <f t="shared" si="48"/>
        <v>0</v>
      </c>
    </row>
    <row r="583" spans="1:11" x14ac:dyDescent="0.3">
      <c r="A583" s="59" t="s">
        <v>1885</v>
      </c>
      <c r="B583" s="60" t="s">
        <v>2326</v>
      </c>
      <c r="C583" s="60" t="s">
        <v>2316</v>
      </c>
      <c r="D583" s="43">
        <v>505</v>
      </c>
      <c r="E583" s="15">
        <v>1.46</v>
      </c>
      <c r="F583" s="15">
        <f t="shared" si="45"/>
        <v>737.3</v>
      </c>
      <c r="G583" s="79">
        <f t="shared" si="46"/>
        <v>1.3298861510674205E-4</v>
      </c>
      <c r="H583" s="80">
        <f t="shared" si="49"/>
        <v>0.97640621616889178</v>
      </c>
      <c r="I583" s="79" t="str">
        <f t="shared" si="47"/>
        <v>C</v>
      </c>
      <c r="J583" s="79"/>
      <c r="K583" s="48">
        <f t="shared" si="48"/>
        <v>0</v>
      </c>
    </row>
    <row r="584" spans="1:11" x14ac:dyDescent="0.3">
      <c r="A584" s="59" t="s">
        <v>1679</v>
      </c>
      <c r="B584" s="60" t="s">
        <v>2319</v>
      </c>
      <c r="C584" s="60" t="s">
        <v>2316</v>
      </c>
      <c r="D584" s="43">
        <v>9</v>
      </c>
      <c r="E584" s="15">
        <v>81.61</v>
      </c>
      <c r="F584" s="15">
        <f t="shared" si="45"/>
        <v>734.49</v>
      </c>
      <c r="G584" s="79">
        <f t="shared" si="46"/>
        <v>1.3248176849281295E-4</v>
      </c>
      <c r="H584" s="80">
        <f t="shared" si="49"/>
        <v>0.97653869793738457</v>
      </c>
      <c r="I584" s="79" t="str">
        <f t="shared" si="47"/>
        <v>C</v>
      </c>
      <c r="J584" s="79"/>
      <c r="K584" s="48">
        <f t="shared" si="48"/>
        <v>0</v>
      </c>
    </row>
    <row r="585" spans="1:11" x14ac:dyDescent="0.3">
      <c r="A585" s="59" t="s">
        <v>1899</v>
      </c>
      <c r="B585" s="60" t="s">
        <v>2326</v>
      </c>
      <c r="C585" s="60" t="s">
        <v>2316</v>
      </c>
      <c r="D585" s="43">
        <v>176</v>
      </c>
      <c r="E585" s="15">
        <v>4.13</v>
      </c>
      <c r="F585" s="15">
        <f t="shared" si="45"/>
        <v>726.88</v>
      </c>
      <c r="G585" s="79">
        <f t="shared" si="46"/>
        <v>1.3110913406861341E-4</v>
      </c>
      <c r="H585" s="80">
        <f t="shared" si="49"/>
        <v>0.97666980707145323</v>
      </c>
      <c r="I585" s="79" t="str">
        <f t="shared" si="47"/>
        <v>C</v>
      </c>
      <c r="J585" s="79"/>
      <c r="K585" s="48">
        <f t="shared" si="48"/>
        <v>0</v>
      </c>
    </row>
    <row r="586" spans="1:11" x14ac:dyDescent="0.3">
      <c r="A586" s="59" t="s">
        <v>1356</v>
      </c>
      <c r="B586" s="60" t="s">
        <v>2319</v>
      </c>
      <c r="C586" s="60" t="s">
        <v>2316</v>
      </c>
      <c r="D586" s="43">
        <v>5</v>
      </c>
      <c r="E586" s="15">
        <v>145.19999999999999</v>
      </c>
      <c r="F586" s="15">
        <f t="shared" si="45"/>
        <v>726</v>
      </c>
      <c r="G586" s="79">
        <f t="shared" si="46"/>
        <v>1.3095040630339719E-4</v>
      </c>
      <c r="H586" s="80">
        <f t="shared" si="49"/>
        <v>0.97680075747775663</v>
      </c>
      <c r="I586" s="79" t="str">
        <f t="shared" si="47"/>
        <v>C</v>
      </c>
      <c r="J586" s="79"/>
      <c r="K586" s="48">
        <f t="shared" si="48"/>
        <v>0</v>
      </c>
    </row>
    <row r="587" spans="1:11" x14ac:dyDescent="0.3">
      <c r="A587" s="59" t="s">
        <v>1492</v>
      </c>
      <c r="B587" s="60" t="s">
        <v>2319</v>
      </c>
      <c r="C587" s="60" t="s">
        <v>2318</v>
      </c>
      <c r="D587" s="43">
        <v>11</v>
      </c>
      <c r="E587" s="15">
        <v>65.86</v>
      </c>
      <c r="F587" s="15">
        <f t="shared" si="45"/>
        <v>724.46</v>
      </c>
      <c r="G587" s="79">
        <f t="shared" si="46"/>
        <v>1.3067263271426875E-4</v>
      </c>
      <c r="H587" s="80">
        <f t="shared" si="49"/>
        <v>0.9769314301104709</v>
      </c>
      <c r="I587" s="79" t="str">
        <f t="shared" si="47"/>
        <v>C</v>
      </c>
      <c r="J587" s="79"/>
      <c r="K587" s="48">
        <f t="shared" si="48"/>
        <v>0</v>
      </c>
    </row>
    <row r="588" spans="1:11" x14ac:dyDescent="0.3">
      <c r="A588" s="59" t="s">
        <v>2108</v>
      </c>
      <c r="B588" s="60" t="s">
        <v>2323</v>
      </c>
      <c r="C588" s="60" t="s">
        <v>2318</v>
      </c>
      <c r="D588" s="43">
        <v>9</v>
      </c>
      <c r="E588" s="15">
        <v>80.040000000000006</v>
      </c>
      <c r="F588" s="15">
        <f t="shared" si="45"/>
        <v>720.36</v>
      </c>
      <c r="G588" s="79">
        <f t="shared" si="46"/>
        <v>1.2993310562632945E-4</v>
      </c>
      <c r="H588" s="80">
        <f t="shared" si="49"/>
        <v>0.97706136321609727</v>
      </c>
      <c r="I588" s="79" t="str">
        <f t="shared" si="47"/>
        <v>C</v>
      </c>
      <c r="J588" s="79"/>
      <c r="K588" s="48">
        <f t="shared" si="48"/>
        <v>0</v>
      </c>
    </row>
    <row r="589" spans="1:11" x14ac:dyDescent="0.3">
      <c r="A589" s="59" t="s">
        <v>2060</v>
      </c>
      <c r="B589" s="60" t="s">
        <v>2319</v>
      </c>
      <c r="C589" s="60" t="s">
        <v>2318</v>
      </c>
      <c r="D589" s="43">
        <v>11</v>
      </c>
      <c r="E589" s="15">
        <v>65.41</v>
      </c>
      <c r="F589" s="15">
        <f t="shared" si="45"/>
        <v>719.51</v>
      </c>
      <c r="G589" s="79">
        <f t="shared" si="46"/>
        <v>1.2977978903492741E-4</v>
      </c>
      <c r="H589" s="80">
        <f t="shared" si="49"/>
        <v>0.97719114300513221</v>
      </c>
      <c r="I589" s="79" t="str">
        <f t="shared" si="47"/>
        <v>C</v>
      </c>
      <c r="J589" s="79"/>
      <c r="K589" s="48">
        <f t="shared" si="48"/>
        <v>0</v>
      </c>
    </row>
    <row r="590" spans="1:11" x14ac:dyDescent="0.3">
      <c r="A590" s="59" t="s">
        <v>1659</v>
      </c>
      <c r="B590" s="60" t="s">
        <v>2319</v>
      </c>
      <c r="C590" s="60" t="s">
        <v>2318</v>
      </c>
      <c r="D590" s="43">
        <v>12</v>
      </c>
      <c r="E590" s="15">
        <v>59.22</v>
      </c>
      <c r="F590" s="15">
        <f t="shared" si="45"/>
        <v>710.64</v>
      </c>
      <c r="G590" s="79">
        <f t="shared" si="46"/>
        <v>1.2817988531053191E-4</v>
      </c>
      <c r="H590" s="80">
        <f t="shared" si="49"/>
        <v>0.97731932289044277</v>
      </c>
      <c r="I590" s="79" t="str">
        <f t="shared" si="47"/>
        <v>C</v>
      </c>
      <c r="J590" s="79"/>
      <c r="K590" s="48">
        <f t="shared" si="48"/>
        <v>0</v>
      </c>
    </row>
    <row r="591" spans="1:11" x14ac:dyDescent="0.3">
      <c r="A591" s="59" t="s">
        <v>1960</v>
      </c>
      <c r="B591" s="60" t="s">
        <v>2325</v>
      </c>
      <c r="C591" s="60" t="s">
        <v>2317</v>
      </c>
      <c r="D591" s="43">
        <v>1</v>
      </c>
      <c r="E591" s="15">
        <v>710.57</v>
      </c>
      <c r="F591" s="15">
        <f t="shared" si="45"/>
        <v>710.57</v>
      </c>
      <c r="G591" s="79">
        <f t="shared" si="46"/>
        <v>1.2816725923829882E-4</v>
      </c>
      <c r="H591" s="80">
        <f t="shared" si="49"/>
        <v>0.97744749014968102</v>
      </c>
      <c r="I591" s="79" t="str">
        <f t="shared" si="47"/>
        <v>C</v>
      </c>
      <c r="J591" s="79"/>
      <c r="K591" s="48">
        <f t="shared" si="48"/>
        <v>0</v>
      </c>
    </row>
    <row r="592" spans="1:11" x14ac:dyDescent="0.3">
      <c r="A592" s="59" t="s">
        <v>2136</v>
      </c>
      <c r="B592" s="60" t="s">
        <v>2323</v>
      </c>
      <c r="C592" s="60" t="s">
        <v>2318</v>
      </c>
      <c r="D592" s="43">
        <v>8</v>
      </c>
      <c r="E592" s="15">
        <v>88.7</v>
      </c>
      <c r="F592" s="15">
        <f t="shared" si="45"/>
        <v>709.6</v>
      </c>
      <c r="G592" s="79">
        <f t="shared" si="46"/>
        <v>1.2799229795164001E-4</v>
      </c>
      <c r="H592" s="80">
        <f t="shared" si="49"/>
        <v>0.9775754824476327</v>
      </c>
      <c r="I592" s="79" t="str">
        <f t="shared" si="47"/>
        <v>C</v>
      </c>
      <c r="J592" s="79"/>
      <c r="K592" s="48">
        <f t="shared" si="48"/>
        <v>0</v>
      </c>
    </row>
    <row r="593" spans="1:11" x14ac:dyDescent="0.3">
      <c r="A593" s="59" t="s">
        <v>2300</v>
      </c>
      <c r="B593" s="60" t="s">
        <v>2319</v>
      </c>
      <c r="C593" s="60" t="s">
        <v>2316</v>
      </c>
      <c r="D593" s="43">
        <v>15</v>
      </c>
      <c r="E593" s="15">
        <v>47.25</v>
      </c>
      <c r="F593" s="15">
        <f t="shared" si="45"/>
        <v>708.75</v>
      </c>
      <c r="G593" s="79">
        <f t="shared" si="46"/>
        <v>1.2783898136023794E-4</v>
      </c>
      <c r="H593" s="80">
        <f t="shared" si="49"/>
        <v>0.97770332142899297</v>
      </c>
      <c r="I593" s="79" t="str">
        <f t="shared" si="47"/>
        <v>C</v>
      </c>
      <c r="J593" s="79"/>
      <c r="K593" s="48">
        <f t="shared" si="48"/>
        <v>0</v>
      </c>
    </row>
    <row r="594" spans="1:11" x14ac:dyDescent="0.3">
      <c r="A594" s="59" t="s">
        <v>1593</v>
      </c>
      <c r="B594" s="60" t="s">
        <v>2319</v>
      </c>
      <c r="C594" s="60" t="s">
        <v>2318</v>
      </c>
      <c r="D594" s="43">
        <v>5</v>
      </c>
      <c r="E594" s="15">
        <v>141.49</v>
      </c>
      <c r="F594" s="15">
        <f t="shared" si="45"/>
        <v>707.45</v>
      </c>
      <c r="G594" s="79">
        <f t="shared" si="46"/>
        <v>1.2760449716162306E-4</v>
      </c>
      <c r="H594" s="80">
        <f t="shared" si="49"/>
        <v>0.97783092592615461</v>
      </c>
      <c r="I594" s="79" t="str">
        <f t="shared" si="47"/>
        <v>C</v>
      </c>
      <c r="J594" s="79"/>
      <c r="K594" s="48">
        <f t="shared" si="48"/>
        <v>0</v>
      </c>
    </row>
    <row r="595" spans="1:11" x14ac:dyDescent="0.3">
      <c r="A595" s="59" t="s">
        <v>1861</v>
      </c>
      <c r="B595" s="60" t="s">
        <v>2319</v>
      </c>
      <c r="C595" s="60" t="s">
        <v>2318</v>
      </c>
      <c r="D595" s="43">
        <v>10</v>
      </c>
      <c r="E595" s="15">
        <v>70.540000000000006</v>
      </c>
      <c r="F595" s="15">
        <f t="shared" si="45"/>
        <v>705.40000000000009</v>
      </c>
      <c r="G595" s="79">
        <f t="shared" si="46"/>
        <v>1.2723473361765341E-4</v>
      </c>
      <c r="H595" s="80">
        <f t="shared" si="49"/>
        <v>0.97795816065977226</v>
      </c>
      <c r="I595" s="79" t="str">
        <f t="shared" si="47"/>
        <v>C</v>
      </c>
      <c r="J595" s="79"/>
      <c r="K595" s="48">
        <f t="shared" si="48"/>
        <v>0</v>
      </c>
    </row>
    <row r="596" spans="1:11" x14ac:dyDescent="0.3">
      <c r="A596" s="59" t="s">
        <v>1805</v>
      </c>
      <c r="B596" s="60" t="s">
        <v>2328</v>
      </c>
      <c r="C596" s="60" t="s">
        <v>2318</v>
      </c>
      <c r="D596" s="43">
        <v>1</v>
      </c>
      <c r="E596" s="15">
        <v>704.95</v>
      </c>
      <c r="F596" s="15">
        <f t="shared" si="45"/>
        <v>704.95</v>
      </c>
      <c r="G596" s="79">
        <f t="shared" si="46"/>
        <v>1.2715356601044055E-4</v>
      </c>
      <c r="H596" s="80">
        <f t="shared" si="49"/>
        <v>0.97808531422578271</v>
      </c>
      <c r="I596" s="79" t="str">
        <f t="shared" si="47"/>
        <v>C</v>
      </c>
      <c r="J596" s="79"/>
      <c r="K596" s="48">
        <f t="shared" si="48"/>
        <v>0</v>
      </c>
    </row>
    <row r="597" spans="1:11" x14ac:dyDescent="0.3">
      <c r="A597" s="59" t="s">
        <v>2075</v>
      </c>
      <c r="B597" s="60" t="s">
        <v>2326</v>
      </c>
      <c r="C597" s="60" t="s">
        <v>2316</v>
      </c>
      <c r="D597" s="43">
        <v>153</v>
      </c>
      <c r="E597" s="15">
        <v>4.58</v>
      </c>
      <c r="F597" s="15">
        <f t="shared" si="45"/>
        <v>700.74</v>
      </c>
      <c r="G597" s="79">
        <f t="shared" si="46"/>
        <v>1.2639419795184922E-4</v>
      </c>
      <c r="H597" s="80">
        <f t="shared" si="49"/>
        <v>0.97821170842373451</v>
      </c>
      <c r="I597" s="79" t="str">
        <f t="shared" si="47"/>
        <v>C</v>
      </c>
      <c r="J597" s="79"/>
      <c r="K597" s="48">
        <f t="shared" si="48"/>
        <v>0</v>
      </c>
    </row>
    <row r="598" spans="1:11" x14ac:dyDescent="0.3">
      <c r="A598" s="59" t="s">
        <v>2225</v>
      </c>
      <c r="B598" s="60" t="s">
        <v>2323</v>
      </c>
      <c r="C598" s="60" t="s">
        <v>2318</v>
      </c>
      <c r="D598" s="43">
        <v>5</v>
      </c>
      <c r="E598" s="15">
        <v>139.9</v>
      </c>
      <c r="F598" s="15">
        <f t="shared" si="45"/>
        <v>699.5</v>
      </c>
      <c r="G598" s="79">
        <f t="shared" si="46"/>
        <v>1.261705361008627E-4</v>
      </c>
      <c r="H598" s="80">
        <f t="shared" si="49"/>
        <v>0.97833787895983537</v>
      </c>
      <c r="I598" s="79" t="str">
        <f t="shared" si="47"/>
        <v>C</v>
      </c>
      <c r="J598" s="79"/>
      <c r="K598" s="48">
        <f t="shared" si="48"/>
        <v>0</v>
      </c>
    </row>
    <row r="599" spans="1:11" x14ac:dyDescent="0.3">
      <c r="A599" s="59" t="s">
        <v>1680</v>
      </c>
      <c r="B599" s="60" t="s">
        <v>2320</v>
      </c>
      <c r="C599" s="60" t="s">
        <v>2317</v>
      </c>
      <c r="D599" s="43">
        <v>2</v>
      </c>
      <c r="E599" s="15">
        <v>348.99</v>
      </c>
      <c r="F599" s="15">
        <f t="shared" si="45"/>
        <v>697.98</v>
      </c>
      <c r="G599" s="79">
        <f t="shared" si="46"/>
        <v>1.2589636996094376E-4</v>
      </c>
      <c r="H599" s="80">
        <f t="shared" si="49"/>
        <v>0.97846377532979634</v>
      </c>
      <c r="I599" s="79" t="str">
        <f t="shared" si="47"/>
        <v>C</v>
      </c>
      <c r="J599" s="79"/>
      <c r="K599" s="48">
        <f t="shared" si="48"/>
        <v>0</v>
      </c>
    </row>
    <row r="600" spans="1:11" x14ac:dyDescent="0.3">
      <c r="A600" s="59" t="s">
        <v>2004</v>
      </c>
      <c r="B600" s="60" t="s">
        <v>2345</v>
      </c>
      <c r="C600" s="60" t="s">
        <v>2316</v>
      </c>
      <c r="D600" s="43">
        <v>540</v>
      </c>
      <c r="E600" s="15">
        <v>1.29</v>
      </c>
      <c r="F600" s="15">
        <f t="shared" si="45"/>
        <v>696.6</v>
      </c>
      <c r="G600" s="79">
        <f t="shared" si="46"/>
        <v>1.25647455965491E-4</v>
      </c>
      <c r="H600" s="80">
        <f t="shared" si="49"/>
        <v>0.97858942278576178</v>
      </c>
      <c r="I600" s="79" t="str">
        <f t="shared" si="47"/>
        <v>C</v>
      </c>
      <c r="J600" s="79"/>
      <c r="K600" s="48">
        <f t="shared" si="48"/>
        <v>0</v>
      </c>
    </row>
    <row r="601" spans="1:11" x14ac:dyDescent="0.3">
      <c r="A601" s="59" t="s">
        <v>1438</v>
      </c>
      <c r="B601" s="60" t="s">
        <v>2329</v>
      </c>
      <c r="C601" s="60" t="s">
        <v>2316</v>
      </c>
      <c r="D601" s="43">
        <v>16</v>
      </c>
      <c r="E601" s="15">
        <v>43.37</v>
      </c>
      <c r="F601" s="15">
        <f t="shared" si="45"/>
        <v>693.92</v>
      </c>
      <c r="G601" s="79">
        <f t="shared" si="46"/>
        <v>1.2516405777142337E-4</v>
      </c>
      <c r="H601" s="80">
        <f t="shared" si="49"/>
        <v>0.97871458684353319</v>
      </c>
      <c r="I601" s="79" t="str">
        <f t="shared" si="47"/>
        <v>C</v>
      </c>
      <c r="J601" s="79"/>
      <c r="K601" s="48">
        <f t="shared" si="48"/>
        <v>0</v>
      </c>
    </row>
    <row r="602" spans="1:11" x14ac:dyDescent="0.3">
      <c r="A602" s="59" t="s">
        <v>2262</v>
      </c>
      <c r="B602" s="60" t="s">
        <v>2328</v>
      </c>
      <c r="C602" s="60" t="s">
        <v>2318</v>
      </c>
      <c r="D602" s="43">
        <v>2</v>
      </c>
      <c r="E602" s="15">
        <v>343.1</v>
      </c>
      <c r="F602" s="15">
        <f t="shared" si="45"/>
        <v>686.2</v>
      </c>
      <c r="G602" s="79">
        <f t="shared" si="46"/>
        <v>1.2377158237657183E-4</v>
      </c>
      <c r="H602" s="80">
        <f t="shared" si="49"/>
        <v>0.97883835842590972</v>
      </c>
      <c r="I602" s="79" t="str">
        <f t="shared" si="47"/>
        <v>C</v>
      </c>
      <c r="J602" s="79"/>
      <c r="K602" s="48">
        <f t="shared" si="48"/>
        <v>0</v>
      </c>
    </row>
    <row r="603" spans="1:11" x14ac:dyDescent="0.3">
      <c r="A603" s="59" t="s">
        <v>2222</v>
      </c>
      <c r="B603" s="60" t="s">
        <v>2330</v>
      </c>
      <c r="C603" s="60" t="s">
        <v>2316</v>
      </c>
      <c r="D603" s="43">
        <v>37</v>
      </c>
      <c r="E603" s="15">
        <v>18.47</v>
      </c>
      <c r="F603" s="15">
        <f t="shared" si="45"/>
        <v>683.39</v>
      </c>
      <c r="G603" s="79">
        <f t="shared" si="46"/>
        <v>1.232647357626427E-4</v>
      </c>
      <c r="H603" s="80">
        <f t="shared" si="49"/>
        <v>0.97896162316167235</v>
      </c>
      <c r="I603" s="79" t="str">
        <f t="shared" si="47"/>
        <v>C</v>
      </c>
      <c r="J603" s="79"/>
      <c r="K603" s="48">
        <f t="shared" si="48"/>
        <v>0</v>
      </c>
    </row>
    <row r="604" spans="1:11" x14ac:dyDescent="0.3">
      <c r="A604" s="59" t="s">
        <v>1549</v>
      </c>
      <c r="B604" s="60" t="s">
        <v>2326</v>
      </c>
      <c r="C604" s="60" t="s">
        <v>2316</v>
      </c>
      <c r="D604" s="43">
        <v>10</v>
      </c>
      <c r="E604" s="15">
        <v>68.3</v>
      </c>
      <c r="F604" s="15">
        <f t="shared" si="45"/>
        <v>683</v>
      </c>
      <c r="G604" s="79">
        <f t="shared" si="46"/>
        <v>1.2319439050305822E-4</v>
      </c>
      <c r="H604" s="80">
        <f t="shared" si="49"/>
        <v>0.97908481755217536</v>
      </c>
      <c r="I604" s="79" t="str">
        <f t="shared" si="47"/>
        <v>C</v>
      </c>
      <c r="J604" s="79"/>
      <c r="K604" s="48">
        <f t="shared" si="48"/>
        <v>0</v>
      </c>
    </row>
    <row r="605" spans="1:11" x14ac:dyDescent="0.3">
      <c r="A605" s="59" t="s">
        <v>2097</v>
      </c>
      <c r="B605" s="60" t="s">
        <v>2328</v>
      </c>
      <c r="C605" s="60" t="s">
        <v>2318</v>
      </c>
      <c r="D605" s="43">
        <v>1</v>
      </c>
      <c r="E605" s="15">
        <v>681.6</v>
      </c>
      <c r="F605" s="15">
        <f t="shared" si="45"/>
        <v>681.6</v>
      </c>
      <c r="G605" s="79">
        <f t="shared" si="46"/>
        <v>1.2294186905839602E-4</v>
      </c>
      <c r="H605" s="80">
        <f t="shared" si="49"/>
        <v>0.97920775942123373</v>
      </c>
      <c r="I605" s="79" t="str">
        <f t="shared" si="47"/>
        <v>C</v>
      </c>
      <c r="J605" s="79"/>
      <c r="K605" s="48">
        <f t="shared" si="48"/>
        <v>0</v>
      </c>
    </row>
    <row r="606" spans="1:11" x14ac:dyDescent="0.3">
      <c r="A606" s="59" t="s">
        <v>1285</v>
      </c>
      <c r="B606" s="60" t="s">
        <v>2330</v>
      </c>
      <c r="C606" s="60" t="s">
        <v>2316</v>
      </c>
      <c r="D606" s="43">
        <v>9</v>
      </c>
      <c r="E606" s="15">
        <v>75.58</v>
      </c>
      <c r="F606" s="15">
        <f t="shared" si="45"/>
        <v>680.22</v>
      </c>
      <c r="G606" s="79">
        <f t="shared" si="46"/>
        <v>1.2269295506294329E-4</v>
      </c>
      <c r="H606" s="80">
        <f t="shared" si="49"/>
        <v>0.97933045237629668</v>
      </c>
      <c r="I606" s="79" t="str">
        <f t="shared" si="47"/>
        <v>C</v>
      </c>
      <c r="J606" s="79"/>
      <c r="K606" s="48">
        <f t="shared" si="48"/>
        <v>0</v>
      </c>
    </row>
    <row r="607" spans="1:11" x14ac:dyDescent="0.3">
      <c r="A607" s="59" t="s">
        <v>1332</v>
      </c>
      <c r="B607" s="60" t="s">
        <v>2340</v>
      </c>
      <c r="C607" s="60" t="s">
        <v>2316</v>
      </c>
      <c r="D607" s="43">
        <v>350</v>
      </c>
      <c r="E607" s="15">
        <v>1.94</v>
      </c>
      <c r="F607" s="15">
        <f t="shared" si="45"/>
        <v>679</v>
      </c>
      <c r="G607" s="79">
        <f t="shared" si="46"/>
        <v>1.2247290066116624E-4</v>
      </c>
      <c r="H607" s="80">
        <f t="shared" si="49"/>
        <v>0.97945292527695782</v>
      </c>
      <c r="I607" s="79" t="str">
        <f t="shared" si="47"/>
        <v>C</v>
      </c>
      <c r="J607" s="79"/>
      <c r="K607" s="48">
        <f t="shared" si="48"/>
        <v>0</v>
      </c>
    </row>
    <row r="608" spans="1:11" x14ac:dyDescent="0.3">
      <c r="A608" s="59" t="s">
        <v>2104</v>
      </c>
      <c r="B608" s="60" t="s">
        <v>2345</v>
      </c>
      <c r="C608" s="60" t="s">
        <v>2318</v>
      </c>
      <c r="D608" s="43">
        <v>8</v>
      </c>
      <c r="E608" s="15">
        <v>84.7</v>
      </c>
      <c r="F608" s="15">
        <f t="shared" si="45"/>
        <v>677.6</v>
      </c>
      <c r="G608" s="79">
        <f t="shared" si="46"/>
        <v>1.2222037921650404E-4</v>
      </c>
      <c r="H608" s="80">
        <f t="shared" si="49"/>
        <v>0.97957514565617432</v>
      </c>
      <c r="I608" s="79" t="str">
        <f t="shared" si="47"/>
        <v>C</v>
      </c>
      <c r="J608" s="79"/>
      <c r="K608" s="48">
        <f t="shared" si="48"/>
        <v>0</v>
      </c>
    </row>
    <row r="609" spans="1:11" x14ac:dyDescent="0.3">
      <c r="A609" s="59" t="s">
        <v>1537</v>
      </c>
      <c r="B609" s="60" t="s">
        <v>2326</v>
      </c>
      <c r="C609" s="60" t="s">
        <v>2316</v>
      </c>
      <c r="D609" s="43">
        <v>10</v>
      </c>
      <c r="E609" s="15">
        <v>67.42</v>
      </c>
      <c r="F609" s="15">
        <f t="shared" si="45"/>
        <v>674.2</v>
      </c>
      <c r="G609" s="79">
        <f t="shared" si="46"/>
        <v>1.2160711285089584E-4</v>
      </c>
      <c r="H609" s="80">
        <f t="shared" si="49"/>
        <v>0.97969675276902524</v>
      </c>
      <c r="I609" s="79" t="str">
        <f t="shared" si="47"/>
        <v>C</v>
      </c>
      <c r="J609" s="79"/>
      <c r="K609" s="48">
        <f t="shared" si="48"/>
        <v>0</v>
      </c>
    </row>
    <row r="610" spans="1:11" x14ac:dyDescent="0.3">
      <c r="A610" s="59" t="s">
        <v>1390</v>
      </c>
      <c r="B610" s="60" t="s">
        <v>2326</v>
      </c>
      <c r="C610" s="60" t="s">
        <v>2316</v>
      </c>
      <c r="D610" s="43">
        <v>163</v>
      </c>
      <c r="E610" s="15">
        <v>4.13</v>
      </c>
      <c r="F610" s="15">
        <f t="shared" si="45"/>
        <v>673.18999999999994</v>
      </c>
      <c r="G610" s="79">
        <f t="shared" si="46"/>
        <v>1.2142493666581809E-4</v>
      </c>
      <c r="H610" s="80">
        <f t="shared" si="49"/>
        <v>0.97981817770569102</v>
      </c>
      <c r="I610" s="79" t="str">
        <f t="shared" si="47"/>
        <v>C</v>
      </c>
      <c r="J610" s="79"/>
      <c r="K610" s="48">
        <f t="shared" si="48"/>
        <v>0</v>
      </c>
    </row>
    <row r="611" spans="1:11" x14ac:dyDescent="0.3">
      <c r="A611" s="59" t="s">
        <v>1650</v>
      </c>
      <c r="B611" s="60" t="s">
        <v>2328</v>
      </c>
      <c r="C611" s="60" t="s">
        <v>2318</v>
      </c>
      <c r="D611" s="43">
        <v>1</v>
      </c>
      <c r="E611" s="15">
        <v>667.58</v>
      </c>
      <c r="F611" s="15">
        <f t="shared" si="45"/>
        <v>667.58</v>
      </c>
      <c r="G611" s="79">
        <f t="shared" si="46"/>
        <v>1.2041304716256459E-4</v>
      </c>
      <c r="H611" s="80">
        <f t="shared" si="49"/>
        <v>0.97993859075285361</v>
      </c>
      <c r="I611" s="79" t="str">
        <f t="shared" si="47"/>
        <v>C</v>
      </c>
      <c r="J611" s="79"/>
      <c r="K611" s="48">
        <f t="shared" si="48"/>
        <v>0</v>
      </c>
    </row>
    <row r="612" spans="1:11" x14ac:dyDescent="0.3">
      <c r="A612" s="61" t="s">
        <v>1632</v>
      </c>
      <c r="B612" s="60" t="s">
        <v>2332</v>
      </c>
      <c r="C612" s="60" t="s">
        <v>2316</v>
      </c>
      <c r="D612" s="43">
        <v>16</v>
      </c>
      <c r="E612" s="15">
        <v>41.34</v>
      </c>
      <c r="F612" s="15">
        <f t="shared" si="45"/>
        <v>661.44</v>
      </c>
      <c r="G612" s="79">
        <f t="shared" si="46"/>
        <v>1.1930556025526038E-4</v>
      </c>
      <c r="H612" s="80">
        <f t="shared" si="49"/>
        <v>0.98005789631310891</v>
      </c>
      <c r="I612" s="79" t="str">
        <f t="shared" si="47"/>
        <v>C</v>
      </c>
      <c r="J612" s="79"/>
      <c r="K612" s="48">
        <f t="shared" si="48"/>
        <v>0</v>
      </c>
    </row>
    <row r="613" spans="1:11" x14ac:dyDescent="0.3">
      <c r="A613" s="59" t="s">
        <v>1506</v>
      </c>
      <c r="B613" s="60" t="s">
        <v>2339</v>
      </c>
      <c r="C613" s="60" t="s">
        <v>2316</v>
      </c>
      <c r="D613" s="43">
        <v>15</v>
      </c>
      <c r="E613" s="15">
        <v>44.01</v>
      </c>
      <c r="F613" s="15">
        <f t="shared" si="45"/>
        <v>660.15</v>
      </c>
      <c r="G613" s="79">
        <f t="shared" si="46"/>
        <v>1.190728797812502E-4</v>
      </c>
      <c r="H613" s="80">
        <f t="shared" si="49"/>
        <v>0.98017696919289021</v>
      </c>
      <c r="I613" s="79" t="str">
        <f t="shared" si="47"/>
        <v>C</v>
      </c>
      <c r="J613" s="79"/>
      <c r="K613" s="48">
        <f t="shared" si="48"/>
        <v>0</v>
      </c>
    </row>
    <row r="614" spans="1:11" x14ac:dyDescent="0.3">
      <c r="A614" s="61" t="s">
        <v>2102</v>
      </c>
      <c r="B614" s="60" t="s">
        <v>2326</v>
      </c>
      <c r="C614" s="60" t="s">
        <v>2316</v>
      </c>
      <c r="D614" s="43">
        <v>100</v>
      </c>
      <c r="E614" s="15">
        <v>6.6</v>
      </c>
      <c r="F614" s="15">
        <f t="shared" si="45"/>
        <v>660</v>
      </c>
      <c r="G614" s="79">
        <f t="shared" si="46"/>
        <v>1.1904582391217925E-4</v>
      </c>
      <c r="H614" s="80">
        <f t="shared" si="49"/>
        <v>0.98029601501680241</v>
      </c>
      <c r="I614" s="79" t="str">
        <f t="shared" si="47"/>
        <v>C</v>
      </c>
      <c r="J614" s="79"/>
      <c r="K614" s="48">
        <f t="shared" si="48"/>
        <v>0</v>
      </c>
    </row>
    <row r="615" spans="1:11" x14ac:dyDescent="0.3">
      <c r="A615" s="59" t="s">
        <v>2016</v>
      </c>
      <c r="B615" s="60" t="s">
        <v>2340</v>
      </c>
      <c r="C615" s="60" t="s">
        <v>2316</v>
      </c>
      <c r="D615" s="43">
        <v>152</v>
      </c>
      <c r="E615" s="15">
        <v>4.34</v>
      </c>
      <c r="F615" s="15">
        <f t="shared" si="45"/>
        <v>659.68</v>
      </c>
      <c r="G615" s="79">
        <f t="shared" si="46"/>
        <v>1.1898810472482788E-4</v>
      </c>
      <c r="H615" s="80">
        <f t="shared" si="49"/>
        <v>0.9804150031215273</v>
      </c>
      <c r="I615" s="79" t="str">
        <f t="shared" si="47"/>
        <v>C</v>
      </c>
      <c r="J615" s="79"/>
      <c r="K615" s="48">
        <f t="shared" si="48"/>
        <v>0</v>
      </c>
    </row>
    <row r="616" spans="1:11" x14ac:dyDescent="0.3">
      <c r="A616" s="59" t="s">
        <v>1743</v>
      </c>
      <c r="B616" s="60" t="s">
        <v>2326</v>
      </c>
      <c r="C616" s="60" t="s">
        <v>2316</v>
      </c>
      <c r="D616" s="43">
        <v>7</v>
      </c>
      <c r="E616" s="15">
        <v>94.22</v>
      </c>
      <c r="F616" s="15">
        <f t="shared" si="45"/>
        <v>659.54</v>
      </c>
      <c r="G616" s="79">
        <f t="shared" si="46"/>
        <v>1.1896285258036166E-4</v>
      </c>
      <c r="H616" s="80">
        <f t="shared" si="49"/>
        <v>0.98053396597410769</v>
      </c>
      <c r="I616" s="79" t="str">
        <f t="shared" si="47"/>
        <v>C</v>
      </c>
      <c r="J616" s="79"/>
      <c r="K616" s="48">
        <f t="shared" si="48"/>
        <v>0</v>
      </c>
    </row>
    <row r="617" spans="1:11" x14ac:dyDescent="0.3">
      <c r="A617" s="59" t="s">
        <v>1937</v>
      </c>
      <c r="B617" s="60" t="s">
        <v>2326</v>
      </c>
      <c r="C617" s="60" t="s">
        <v>2316</v>
      </c>
      <c r="D617" s="43">
        <v>5</v>
      </c>
      <c r="E617" s="15">
        <v>131.1</v>
      </c>
      <c r="F617" s="15">
        <f t="shared" si="45"/>
        <v>655.5</v>
      </c>
      <c r="G617" s="79">
        <f t="shared" si="46"/>
        <v>1.1823414784005076E-4</v>
      </c>
      <c r="H617" s="80">
        <f t="shared" si="49"/>
        <v>0.98065220012194776</v>
      </c>
      <c r="I617" s="79" t="str">
        <f t="shared" si="47"/>
        <v>C</v>
      </c>
      <c r="J617" s="79"/>
      <c r="K617" s="48">
        <f t="shared" si="48"/>
        <v>0</v>
      </c>
    </row>
    <row r="618" spans="1:11" x14ac:dyDescent="0.3">
      <c r="A618" s="59" t="s">
        <v>2144</v>
      </c>
      <c r="B618" s="60" t="s">
        <v>2319</v>
      </c>
      <c r="C618" s="60" t="s">
        <v>2318</v>
      </c>
      <c r="D618" s="43">
        <v>5</v>
      </c>
      <c r="E618" s="15">
        <v>130.94999999999999</v>
      </c>
      <c r="F618" s="15">
        <f t="shared" si="45"/>
        <v>654.75</v>
      </c>
      <c r="G618" s="79">
        <f t="shared" si="46"/>
        <v>1.1809886849469601E-4</v>
      </c>
      <c r="H618" s="80">
        <f t="shared" si="49"/>
        <v>0.98077029899044244</v>
      </c>
      <c r="I618" s="79" t="str">
        <f t="shared" si="47"/>
        <v>C</v>
      </c>
      <c r="J618" s="79"/>
      <c r="K618" s="48">
        <f t="shared" si="48"/>
        <v>0</v>
      </c>
    </row>
    <row r="619" spans="1:11" x14ac:dyDescent="0.3">
      <c r="A619" s="59" t="s">
        <v>1745</v>
      </c>
      <c r="B619" s="60" t="s">
        <v>2328</v>
      </c>
      <c r="C619" s="60" t="s">
        <v>2316</v>
      </c>
      <c r="D619" s="43">
        <v>4</v>
      </c>
      <c r="E619" s="15">
        <v>163.46</v>
      </c>
      <c r="F619" s="15">
        <f t="shared" si="45"/>
        <v>653.84</v>
      </c>
      <c r="G619" s="79">
        <f t="shared" si="46"/>
        <v>1.1793472955566558E-4</v>
      </c>
      <c r="H619" s="80">
        <f t="shared" si="49"/>
        <v>0.98088823371999811</v>
      </c>
      <c r="I619" s="79" t="str">
        <f t="shared" si="47"/>
        <v>C</v>
      </c>
      <c r="J619" s="79"/>
      <c r="K619" s="48">
        <f t="shared" si="48"/>
        <v>0</v>
      </c>
    </row>
    <row r="620" spans="1:11" x14ac:dyDescent="0.3">
      <c r="A620" s="59" t="s">
        <v>1859</v>
      </c>
      <c r="B620" s="60" t="s">
        <v>2319</v>
      </c>
      <c r="C620" s="60" t="s">
        <v>2318</v>
      </c>
      <c r="D620" s="43">
        <v>11</v>
      </c>
      <c r="E620" s="15">
        <v>59.22</v>
      </c>
      <c r="F620" s="15">
        <f t="shared" si="45"/>
        <v>651.41999999999996</v>
      </c>
      <c r="G620" s="79">
        <f t="shared" si="46"/>
        <v>1.1749822820132091E-4</v>
      </c>
      <c r="H620" s="80">
        <f t="shared" si="49"/>
        <v>0.9810057319481994</v>
      </c>
      <c r="I620" s="79" t="str">
        <f t="shared" si="47"/>
        <v>C</v>
      </c>
      <c r="J620" s="79"/>
      <c r="K620" s="48">
        <f t="shared" si="48"/>
        <v>0</v>
      </c>
    </row>
    <row r="621" spans="1:11" x14ac:dyDescent="0.3">
      <c r="A621" s="59" t="s">
        <v>2246</v>
      </c>
      <c r="B621" s="60" t="s">
        <v>2319</v>
      </c>
      <c r="C621" s="60" t="s">
        <v>2318</v>
      </c>
      <c r="D621" s="43">
        <v>9</v>
      </c>
      <c r="E621" s="15">
        <v>72.27</v>
      </c>
      <c r="F621" s="15">
        <f t="shared" si="45"/>
        <v>650.42999999999995</v>
      </c>
      <c r="G621" s="79">
        <f t="shared" si="46"/>
        <v>1.1731965946545264E-4</v>
      </c>
      <c r="H621" s="80">
        <f t="shared" si="49"/>
        <v>0.98112305160766489</v>
      </c>
      <c r="I621" s="79" t="str">
        <f t="shared" si="47"/>
        <v>C</v>
      </c>
      <c r="J621" s="79"/>
      <c r="K621" s="48">
        <f t="shared" si="48"/>
        <v>0</v>
      </c>
    </row>
    <row r="622" spans="1:11" x14ac:dyDescent="0.3">
      <c r="A622" s="59" t="s">
        <v>2174</v>
      </c>
      <c r="B622" s="60" t="s">
        <v>2345</v>
      </c>
      <c r="C622" s="60" t="s">
        <v>2318</v>
      </c>
      <c r="D622" s="43">
        <v>5</v>
      </c>
      <c r="E622" s="15">
        <v>129.9</v>
      </c>
      <c r="F622" s="15">
        <f t="shared" si="45"/>
        <v>649.5</v>
      </c>
      <c r="G622" s="79">
        <f t="shared" si="46"/>
        <v>1.1715191307721276E-4</v>
      </c>
      <c r="H622" s="80">
        <f t="shared" si="49"/>
        <v>0.98124020352074215</v>
      </c>
      <c r="I622" s="79" t="str">
        <f t="shared" si="47"/>
        <v>C</v>
      </c>
      <c r="J622" s="79"/>
      <c r="K622" s="48">
        <f t="shared" si="48"/>
        <v>0</v>
      </c>
    </row>
    <row r="623" spans="1:11" x14ac:dyDescent="0.3">
      <c r="A623" s="59" t="s">
        <v>2185</v>
      </c>
      <c r="B623" s="60" t="s">
        <v>2328</v>
      </c>
      <c r="C623" s="60" t="s">
        <v>2318</v>
      </c>
      <c r="D623" s="43">
        <v>13</v>
      </c>
      <c r="E623" s="15">
        <v>49.82</v>
      </c>
      <c r="F623" s="15">
        <f t="shared" si="45"/>
        <v>647.66</v>
      </c>
      <c r="G623" s="79">
        <f t="shared" si="46"/>
        <v>1.1682002774994244E-4</v>
      </c>
      <c r="H623" s="80">
        <f t="shared" si="49"/>
        <v>0.98135702354849208</v>
      </c>
      <c r="I623" s="79" t="str">
        <f t="shared" si="47"/>
        <v>C</v>
      </c>
      <c r="J623" s="79"/>
      <c r="K623" s="48">
        <f t="shared" si="48"/>
        <v>0</v>
      </c>
    </row>
    <row r="624" spans="1:11" x14ac:dyDescent="0.3">
      <c r="A624" s="61" t="s">
        <v>1904</v>
      </c>
      <c r="B624" s="60" t="s">
        <v>2326</v>
      </c>
      <c r="C624" s="60" t="s">
        <v>2316</v>
      </c>
      <c r="D624" s="43">
        <v>74</v>
      </c>
      <c r="E624" s="15">
        <v>8.73</v>
      </c>
      <c r="F624" s="15">
        <f t="shared" si="45"/>
        <v>646.02</v>
      </c>
      <c r="G624" s="79">
        <f t="shared" si="46"/>
        <v>1.1652421691476672E-4</v>
      </c>
      <c r="H624" s="80">
        <f t="shared" si="49"/>
        <v>0.98147354776540685</v>
      </c>
      <c r="I624" s="79" t="str">
        <f t="shared" si="47"/>
        <v>C</v>
      </c>
      <c r="J624" s="79"/>
      <c r="K624" s="48">
        <f t="shared" si="48"/>
        <v>0</v>
      </c>
    </row>
    <row r="625" spans="1:11" x14ac:dyDescent="0.3">
      <c r="A625" s="59" t="s">
        <v>1910</v>
      </c>
      <c r="B625" s="60" t="s">
        <v>2319</v>
      </c>
      <c r="C625" s="60" t="s">
        <v>2318</v>
      </c>
      <c r="D625" s="43">
        <v>1</v>
      </c>
      <c r="E625" s="15">
        <v>645.62</v>
      </c>
      <c r="F625" s="15">
        <f t="shared" si="45"/>
        <v>645.62</v>
      </c>
      <c r="G625" s="79">
        <f t="shared" si="46"/>
        <v>1.1645206793057753E-4</v>
      </c>
      <c r="H625" s="80">
        <f t="shared" si="49"/>
        <v>0.98158999983333739</v>
      </c>
      <c r="I625" s="79" t="str">
        <f t="shared" si="47"/>
        <v>C</v>
      </c>
      <c r="J625" s="79"/>
      <c r="K625" s="48">
        <f t="shared" si="48"/>
        <v>0</v>
      </c>
    </row>
    <row r="626" spans="1:11" x14ac:dyDescent="0.3">
      <c r="A626" s="59" t="s">
        <v>2186</v>
      </c>
      <c r="B626" s="60" t="s">
        <v>2319</v>
      </c>
      <c r="C626" s="60" t="s">
        <v>2318</v>
      </c>
      <c r="D626" s="43">
        <v>10</v>
      </c>
      <c r="E626" s="15">
        <v>64.16</v>
      </c>
      <c r="F626" s="15">
        <f t="shared" si="45"/>
        <v>641.59999999999991</v>
      </c>
      <c r="G626" s="79">
        <f t="shared" si="46"/>
        <v>1.1572697063947606E-4</v>
      </c>
      <c r="H626" s="80">
        <f t="shared" si="49"/>
        <v>0.98170572680397683</v>
      </c>
      <c r="I626" s="79" t="str">
        <f t="shared" si="47"/>
        <v>C</v>
      </c>
      <c r="J626" s="79"/>
      <c r="K626" s="48">
        <f t="shared" si="48"/>
        <v>0</v>
      </c>
    </row>
    <row r="627" spans="1:11" x14ac:dyDescent="0.3">
      <c r="A627" s="59" t="s">
        <v>2182</v>
      </c>
      <c r="B627" s="60" t="s">
        <v>2345</v>
      </c>
      <c r="C627" s="60" t="s">
        <v>2316</v>
      </c>
      <c r="D627" s="43">
        <v>32</v>
      </c>
      <c r="E627" s="15">
        <v>19.97</v>
      </c>
      <c r="F627" s="15">
        <f t="shared" si="45"/>
        <v>639.04</v>
      </c>
      <c r="G627" s="79">
        <f t="shared" si="46"/>
        <v>1.1526521714066519E-4</v>
      </c>
      <c r="H627" s="80">
        <f t="shared" si="49"/>
        <v>0.9818209920211175</v>
      </c>
      <c r="I627" s="79" t="str">
        <f t="shared" si="47"/>
        <v>C</v>
      </c>
      <c r="J627" s="79"/>
      <c r="K627" s="48">
        <f t="shared" si="48"/>
        <v>0</v>
      </c>
    </row>
    <row r="628" spans="1:11" x14ac:dyDescent="0.3">
      <c r="A628" s="61" t="s">
        <v>2025</v>
      </c>
      <c r="B628" s="60" t="s">
        <v>2319</v>
      </c>
      <c r="C628" s="60" t="s">
        <v>2318</v>
      </c>
      <c r="D628" s="43">
        <v>9</v>
      </c>
      <c r="E628" s="15">
        <v>70.78</v>
      </c>
      <c r="F628" s="15">
        <f t="shared" si="45"/>
        <v>637.02</v>
      </c>
      <c r="G628" s="79">
        <f t="shared" si="46"/>
        <v>1.1490086477050973E-4</v>
      </c>
      <c r="H628" s="80">
        <f t="shared" si="49"/>
        <v>0.98193589288588801</v>
      </c>
      <c r="I628" s="79" t="str">
        <f t="shared" si="47"/>
        <v>C</v>
      </c>
      <c r="J628" s="79"/>
      <c r="K628" s="48">
        <f t="shared" si="48"/>
        <v>0</v>
      </c>
    </row>
    <row r="629" spans="1:11" x14ac:dyDescent="0.3">
      <c r="A629" s="61" t="s">
        <v>2211</v>
      </c>
      <c r="B629" s="60" t="s">
        <v>2345</v>
      </c>
      <c r="C629" s="60" t="s">
        <v>2318</v>
      </c>
      <c r="D629" s="43">
        <v>10</v>
      </c>
      <c r="E629" s="15">
        <v>63.3</v>
      </c>
      <c r="F629" s="15">
        <f t="shared" si="45"/>
        <v>633</v>
      </c>
      <c r="G629" s="79">
        <f t="shared" si="46"/>
        <v>1.1417576747940828E-4</v>
      </c>
      <c r="H629" s="80">
        <f t="shared" si="49"/>
        <v>0.98205006865336741</v>
      </c>
      <c r="I629" s="79" t="str">
        <f t="shared" si="47"/>
        <v>C</v>
      </c>
      <c r="J629" s="79"/>
      <c r="K629" s="48">
        <f t="shared" si="48"/>
        <v>0</v>
      </c>
    </row>
    <row r="630" spans="1:11" x14ac:dyDescent="0.3">
      <c r="A630" s="59" t="s">
        <v>1944</v>
      </c>
      <c r="B630" s="60" t="s">
        <v>2325</v>
      </c>
      <c r="C630" s="60" t="s">
        <v>2317</v>
      </c>
      <c r="D630" s="43">
        <v>1</v>
      </c>
      <c r="E630" s="15">
        <v>625.23</v>
      </c>
      <c r="F630" s="15">
        <f t="shared" si="45"/>
        <v>625.23</v>
      </c>
      <c r="G630" s="79">
        <f t="shared" si="46"/>
        <v>1.1277427346153308E-4</v>
      </c>
      <c r="H630" s="80">
        <f t="shared" si="49"/>
        <v>0.98216284292682898</v>
      </c>
      <c r="I630" s="79" t="str">
        <f t="shared" si="47"/>
        <v>C</v>
      </c>
      <c r="J630" s="79"/>
      <c r="K630" s="48">
        <f t="shared" si="48"/>
        <v>0</v>
      </c>
    </row>
    <row r="631" spans="1:11" x14ac:dyDescent="0.3">
      <c r="A631" s="59" t="s">
        <v>1778</v>
      </c>
      <c r="B631" s="60" t="s">
        <v>2323</v>
      </c>
      <c r="C631" s="60" t="s">
        <v>2318</v>
      </c>
      <c r="D631" s="43">
        <v>5</v>
      </c>
      <c r="E631" s="15">
        <v>124.3</v>
      </c>
      <c r="F631" s="15">
        <f t="shared" si="45"/>
        <v>621.5</v>
      </c>
      <c r="G631" s="79">
        <f t="shared" si="46"/>
        <v>1.121014841839688E-4</v>
      </c>
      <c r="H631" s="80">
        <f t="shared" si="49"/>
        <v>0.98227494441101293</v>
      </c>
      <c r="I631" s="79" t="str">
        <f t="shared" si="47"/>
        <v>C</v>
      </c>
      <c r="J631" s="79"/>
      <c r="K631" s="48">
        <f t="shared" si="48"/>
        <v>0</v>
      </c>
    </row>
    <row r="632" spans="1:11" x14ac:dyDescent="0.3">
      <c r="A632" s="59" t="s">
        <v>1744</v>
      </c>
      <c r="B632" s="60" t="s">
        <v>2328</v>
      </c>
      <c r="C632" s="60" t="s">
        <v>2318</v>
      </c>
      <c r="D632" s="43">
        <v>8</v>
      </c>
      <c r="E632" s="15">
        <v>77.2</v>
      </c>
      <c r="F632" s="15">
        <f t="shared" si="45"/>
        <v>617.6</v>
      </c>
      <c r="G632" s="79">
        <f t="shared" si="46"/>
        <v>1.113980315881241E-4</v>
      </c>
      <c r="H632" s="80">
        <f t="shared" si="49"/>
        <v>0.98238634244260103</v>
      </c>
      <c r="I632" s="79" t="str">
        <f t="shared" si="47"/>
        <v>C</v>
      </c>
      <c r="J632" s="79"/>
      <c r="K632" s="48">
        <f t="shared" si="48"/>
        <v>0</v>
      </c>
    </row>
    <row r="633" spans="1:11" x14ac:dyDescent="0.3">
      <c r="A633" s="59" t="s">
        <v>2179</v>
      </c>
      <c r="B633" s="60" t="s">
        <v>2319</v>
      </c>
      <c r="C633" s="60" t="s">
        <v>2318</v>
      </c>
      <c r="D633" s="43">
        <v>2</v>
      </c>
      <c r="E633" s="15">
        <v>306.83</v>
      </c>
      <c r="F633" s="15">
        <f t="shared" si="45"/>
        <v>613.66</v>
      </c>
      <c r="G633" s="79">
        <f t="shared" si="46"/>
        <v>1.1068736409386048E-4</v>
      </c>
      <c r="H633" s="80">
        <f t="shared" si="49"/>
        <v>0.98249702980669484</v>
      </c>
      <c r="I633" s="79" t="str">
        <f t="shared" si="47"/>
        <v>C</v>
      </c>
      <c r="J633" s="79"/>
      <c r="K633" s="48">
        <f t="shared" si="48"/>
        <v>0</v>
      </c>
    </row>
    <row r="634" spans="1:11" x14ac:dyDescent="0.3">
      <c r="A634" s="59" t="s">
        <v>1890</v>
      </c>
      <c r="B634" s="60" t="s">
        <v>2344</v>
      </c>
      <c r="C634" s="60" t="s">
        <v>2316</v>
      </c>
      <c r="D634" s="43">
        <v>150</v>
      </c>
      <c r="E634" s="15">
        <v>4.08</v>
      </c>
      <c r="F634" s="15">
        <f t="shared" si="45"/>
        <v>612</v>
      </c>
      <c r="G634" s="79">
        <f t="shared" si="46"/>
        <v>1.1038794580947531E-4</v>
      </c>
      <c r="H634" s="80">
        <f t="shared" si="49"/>
        <v>0.98260741775250426</v>
      </c>
      <c r="I634" s="79" t="str">
        <f t="shared" si="47"/>
        <v>C</v>
      </c>
      <c r="J634" s="79"/>
      <c r="K634" s="48">
        <f t="shared" si="48"/>
        <v>0</v>
      </c>
    </row>
    <row r="635" spans="1:11" x14ac:dyDescent="0.3">
      <c r="A635" s="59" t="s">
        <v>1987</v>
      </c>
      <c r="B635" s="60" t="s">
        <v>2319</v>
      </c>
      <c r="C635" s="60" t="s">
        <v>2318</v>
      </c>
      <c r="D635" s="43">
        <v>6</v>
      </c>
      <c r="E635" s="15">
        <v>101.4</v>
      </c>
      <c r="F635" s="15">
        <f t="shared" si="45"/>
        <v>608.40000000000009</v>
      </c>
      <c r="G635" s="79">
        <f t="shared" si="46"/>
        <v>1.0973860495177253E-4</v>
      </c>
      <c r="H635" s="80">
        <f t="shared" si="49"/>
        <v>0.98271715635745605</v>
      </c>
      <c r="I635" s="79" t="str">
        <f t="shared" si="47"/>
        <v>C</v>
      </c>
      <c r="J635" s="79"/>
      <c r="K635" s="48">
        <f t="shared" si="48"/>
        <v>0</v>
      </c>
    </row>
    <row r="636" spans="1:11" x14ac:dyDescent="0.3">
      <c r="A636" s="59" t="s">
        <v>1550</v>
      </c>
      <c r="B636" s="60" t="s">
        <v>2326</v>
      </c>
      <c r="C636" s="60" t="s">
        <v>2316</v>
      </c>
      <c r="D636" s="43">
        <v>10</v>
      </c>
      <c r="E636" s="15">
        <v>60.41</v>
      </c>
      <c r="F636" s="15">
        <f t="shared" si="45"/>
        <v>604.09999999999991</v>
      </c>
      <c r="G636" s="79">
        <f t="shared" si="46"/>
        <v>1.0896300337173859E-4</v>
      </c>
      <c r="H636" s="80">
        <f t="shared" si="49"/>
        <v>0.98282611936082775</v>
      </c>
      <c r="I636" s="79" t="str">
        <f t="shared" si="47"/>
        <v>C</v>
      </c>
      <c r="J636" s="79"/>
      <c r="K636" s="48">
        <f t="shared" si="48"/>
        <v>0</v>
      </c>
    </row>
    <row r="637" spans="1:11" x14ac:dyDescent="0.3">
      <c r="A637" s="59" t="s">
        <v>2267</v>
      </c>
      <c r="B637" s="60" t="s">
        <v>2319</v>
      </c>
      <c r="C637" s="60" t="s">
        <v>2318</v>
      </c>
      <c r="D637" s="43">
        <v>700</v>
      </c>
      <c r="E637" s="15">
        <v>0.86</v>
      </c>
      <c r="F637" s="15">
        <f t="shared" si="45"/>
        <v>602</v>
      </c>
      <c r="G637" s="79">
        <f t="shared" si="46"/>
        <v>1.0858422120474532E-4</v>
      </c>
      <c r="H637" s="80">
        <f t="shared" si="49"/>
        <v>0.9829347035820325</v>
      </c>
      <c r="I637" s="79" t="str">
        <f t="shared" si="47"/>
        <v>C</v>
      </c>
      <c r="J637" s="79"/>
      <c r="K637" s="48">
        <f t="shared" si="48"/>
        <v>0</v>
      </c>
    </row>
    <row r="638" spans="1:11" x14ac:dyDescent="0.3">
      <c r="A638" s="59" t="s">
        <v>2199</v>
      </c>
      <c r="B638" s="60" t="s">
        <v>2345</v>
      </c>
      <c r="C638" s="60" t="s">
        <v>2318</v>
      </c>
      <c r="D638" s="43">
        <v>19</v>
      </c>
      <c r="E638" s="15">
        <v>31.67</v>
      </c>
      <c r="F638" s="15">
        <f t="shared" si="45"/>
        <v>601.73</v>
      </c>
      <c r="G638" s="79">
        <f t="shared" si="46"/>
        <v>1.0853552064041761E-4</v>
      </c>
      <c r="H638" s="80">
        <f t="shared" si="49"/>
        <v>0.98304323910267288</v>
      </c>
      <c r="I638" s="79" t="str">
        <f t="shared" si="47"/>
        <v>C</v>
      </c>
      <c r="J638" s="79"/>
      <c r="K638" s="48">
        <f t="shared" si="48"/>
        <v>0</v>
      </c>
    </row>
    <row r="639" spans="1:11" x14ac:dyDescent="0.3">
      <c r="A639" s="59" t="s">
        <v>1794</v>
      </c>
      <c r="B639" s="60" t="s">
        <v>2319</v>
      </c>
      <c r="C639" s="60" t="s">
        <v>2318</v>
      </c>
      <c r="D639" s="43">
        <v>4</v>
      </c>
      <c r="E639" s="15">
        <v>149.74</v>
      </c>
      <c r="F639" s="15">
        <f t="shared" si="45"/>
        <v>598.96</v>
      </c>
      <c r="G639" s="79">
        <f t="shared" si="46"/>
        <v>1.080358889249074E-4</v>
      </c>
      <c r="H639" s="80">
        <f t="shared" si="49"/>
        <v>0.98315127499159782</v>
      </c>
      <c r="I639" s="79" t="str">
        <f t="shared" si="47"/>
        <v>C</v>
      </c>
      <c r="J639" s="79"/>
      <c r="K639" s="48">
        <f t="shared" si="48"/>
        <v>0</v>
      </c>
    </row>
    <row r="640" spans="1:11" x14ac:dyDescent="0.3">
      <c r="A640" s="59" t="s">
        <v>1695</v>
      </c>
      <c r="B640" s="60" t="s">
        <v>2328</v>
      </c>
      <c r="C640" s="60" t="s">
        <v>2318</v>
      </c>
      <c r="D640" s="43">
        <v>1</v>
      </c>
      <c r="E640" s="15">
        <v>597.54</v>
      </c>
      <c r="F640" s="15">
        <f t="shared" si="45"/>
        <v>597.54</v>
      </c>
      <c r="G640" s="79">
        <f t="shared" si="46"/>
        <v>1.0777976003103573E-4</v>
      </c>
      <c r="H640" s="80">
        <f t="shared" si="49"/>
        <v>0.98325905475162889</v>
      </c>
      <c r="I640" s="79" t="str">
        <f t="shared" si="47"/>
        <v>C</v>
      </c>
      <c r="J640" s="79"/>
      <c r="K640" s="48">
        <f t="shared" si="48"/>
        <v>0</v>
      </c>
    </row>
    <row r="641" spans="1:11" x14ac:dyDescent="0.3">
      <c r="A641" s="59" t="s">
        <v>1500</v>
      </c>
      <c r="B641" s="60" t="s">
        <v>2326</v>
      </c>
      <c r="C641" s="60" t="s">
        <v>2316</v>
      </c>
      <c r="D641" s="43">
        <v>20</v>
      </c>
      <c r="E641" s="15">
        <v>29.81</v>
      </c>
      <c r="F641" s="15">
        <f t="shared" si="45"/>
        <v>596.19999999999993</v>
      </c>
      <c r="G641" s="79">
        <f t="shared" si="46"/>
        <v>1.0753806093400192E-4</v>
      </c>
      <c r="H641" s="80">
        <f t="shared" si="49"/>
        <v>0.98336659281256289</v>
      </c>
      <c r="I641" s="79" t="str">
        <f t="shared" si="47"/>
        <v>C</v>
      </c>
      <c r="J641" s="79"/>
      <c r="K641" s="48">
        <f t="shared" si="48"/>
        <v>0</v>
      </c>
    </row>
    <row r="642" spans="1:11" x14ac:dyDescent="0.3">
      <c r="A642" s="59" t="s">
        <v>1642</v>
      </c>
      <c r="B642" s="60" t="s">
        <v>2340</v>
      </c>
      <c r="C642" s="60" t="s">
        <v>2316</v>
      </c>
      <c r="D642" s="43">
        <v>133</v>
      </c>
      <c r="E642" s="15">
        <v>4.4800000000000004</v>
      </c>
      <c r="F642" s="15">
        <f t="shared" ref="F642:F705" si="50">D642*E642</f>
        <v>595.84</v>
      </c>
      <c r="G642" s="79">
        <f t="shared" si="46"/>
        <v>1.0747312684823165E-4</v>
      </c>
      <c r="H642" s="80">
        <f t="shared" si="49"/>
        <v>0.98347406593941111</v>
      </c>
      <c r="I642" s="79" t="str">
        <f t="shared" si="47"/>
        <v>C</v>
      </c>
      <c r="J642" s="79"/>
      <c r="K642" s="48">
        <f t="shared" si="48"/>
        <v>0</v>
      </c>
    </row>
    <row r="643" spans="1:11" x14ac:dyDescent="0.3">
      <c r="A643" s="61" t="s">
        <v>2116</v>
      </c>
      <c r="B643" s="60" t="s">
        <v>2337</v>
      </c>
      <c r="C643" s="60" t="s">
        <v>2318</v>
      </c>
      <c r="D643" s="43">
        <v>10</v>
      </c>
      <c r="E643" s="15">
        <v>59.44</v>
      </c>
      <c r="F643" s="15">
        <f t="shared" si="50"/>
        <v>594.4</v>
      </c>
      <c r="G643" s="79">
        <f t="shared" ref="G643:G706" si="51">F643/$R$2</f>
        <v>1.0721339050515052E-4</v>
      </c>
      <c r="H643" s="80">
        <f t="shared" si="49"/>
        <v>0.98358127932991624</v>
      </c>
      <c r="I643" s="79" t="str">
        <f t="shared" ref="I643:I706" si="52">IF(H643&lt;=$O$2,$N$2,IF(H643&lt;=$O$3,$N$3,$N$4))</f>
        <v>C</v>
      </c>
      <c r="J643" s="79"/>
      <c r="K643" s="48">
        <f t="shared" ref="K643:K706" si="53">IFERROR(L643,"")</f>
        <v>0</v>
      </c>
    </row>
    <row r="644" spans="1:11" x14ac:dyDescent="0.3">
      <c r="A644" s="59" t="s">
        <v>1399</v>
      </c>
      <c r="B644" s="60" t="s">
        <v>2339</v>
      </c>
      <c r="C644" s="60" t="s">
        <v>2316</v>
      </c>
      <c r="D644" s="43">
        <v>11</v>
      </c>
      <c r="E644" s="15">
        <v>54.03</v>
      </c>
      <c r="F644" s="15">
        <f t="shared" si="50"/>
        <v>594.33000000000004</v>
      </c>
      <c r="G644" s="79">
        <f t="shared" si="51"/>
        <v>1.0720076443291743E-4</v>
      </c>
      <c r="H644" s="80">
        <f t="shared" ref="H644:H707" si="54">G644+H643</f>
        <v>0.98368848009434917</v>
      </c>
      <c r="I644" s="79" t="str">
        <f t="shared" si="52"/>
        <v>C</v>
      </c>
      <c r="J644" s="79"/>
      <c r="K644" s="48">
        <f t="shared" si="53"/>
        <v>0</v>
      </c>
    </row>
    <row r="645" spans="1:11" x14ac:dyDescent="0.3">
      <c r="A645" s="59" t="s">
        <v>2066</v>
      </c>
      <c r="B645" s="60" t="s">
        <v>2329</v>
      </c>
      <c r="C645" s="60" t="s">
        <v>2318</v>
      </c>
      <c r="D645" s="43">
        <v>35</v>
      </c>
      <c r="E645" s="15">
        <v>16.96</v>
      </c>
      <c r="F645" s="15">
        <f t="shared" si="50"/>
        <v>593.6</v>
      </c>
      <c r="G645" s="79">
        <f t="shared" si="51"/>
        <v>1.0706909253677212E-4</v>
      </c>
      <c r="H645" s="80">
        <f t="shared" si="54"/>
        <v>0.98379554918688594</v>
      </c>
      <c r="I645" s="79" t="str">
        <f t="shared" si="52"/>
        <v>C</v>
      </c>
      <c r="J645" s="79"/>
      <c r="K645" s="48">
        <f t="shared" si="53"/>
        <v>0</v>
      </c>
    </row>
    <row r="646" spans="1:11" x14ac:dyDescent="0.3">
      <c r="A646" s="59" t="s">
        <v>1364</v>
      </c>
      <c r="B646" s="60" t="s">
        <v>2319</v>
      </c>
      <c r="C646" s="60" t="s">
        <v>2316</v>
      </c>
      <c r="D646" s="43">
        <v>8</v>
      </c>
      <c r="E646" s="15">
        <v>73.81</v>
      </c>
      <c r="F646" s="15">
        <f t="shared" si="50"/>
        <v>590.48</v>
      </c>
      <c r="G646" s="79">
        <f t="shared" si="51"/>
        <v>1.0650633046009637E-4</v>
      </c>
      <c r="H646" s="80">
        <f t="shared" si="54"/>
        <v>0.983902055517346</v>
      </c>
      <c r="I646" s="79" t="str">
        <f t="shared" si="52"/>
        <v>C</v>
      </c>
      <c r="J646" s="79"/>
      <c r="K646" s="48">
        <f t="shared" si="53"/>
        <v>0</v>
      </c>
    </row>
    <row r="647" spans="1:11" x14ac:dyDescent="0.3">
      <c r="A647" s="64" t="s">
        <v>2101</v>
      </c>
      <c r="B647" s="65" t="s">
        <v>2328</v>
      </c>
      <c r="C647" s="65" t="s">
        <v>2318</v>
      </c>
      <c r="D647" s="43">
        <v>9</v>
      </c>
      <c r="E647" s="51">
        <v>65.430000000000007</v>
      </c>
      <c r="F647" s="15">
        <f t="shared" si="50"/>
        <v>588.87000000000012</v>
      </c>
      <c r="G647" s="79">
        <f t="shared" si="51"/>
        <v>1.0621593079873487E-4</v>
      </c>
      <c r="H647" s="80">
        <f t="shared" si="54"/>
        <v>0.98400827144814473</v>
      </c>
      <c r="I647" s="79" t="str">
        <f t="shared" si="52"/>
        <v>C</v>
      </c>
      <c r="J647" s="79"/>
      <c r="K647" s="48">
        <f t="shared" si="53"/>
        <v>0</v>
      </c>
    </row>
    <row r="648" spans="1:11" x14ac:dyDescent="0.3">
      <c r="A648" s="59" t="s">
        <v>1897</v>
      </c>
      <c r="B648" s="60" t="s">
        <v>2326</v>
      </c>
      <c r="C648" s="60" t="s">
        <v>2316</v>
      </c>
      <c r="D648" s="43">
        <v>12</v>
      </c>
      <c r="E648" s="15">
        <v>48.46</v>
      </c>
      <c r="F648" s="15">
        <f t="shared" si="50"/>
        <v>581.52</v>
      </c>
      <c r="G648" s="79">
        <f t="shared" si="51"/>
        <v>1.0489019321425829E-4</v>
      </c>
      <c r="H648" s="80">
        <f t="shared" si="54"/>
        <v>0.98411316164135898</v>
      </c>
      <c r="I648" s="79" t="str">
        <f t="shared" si="52"/>
        <v>C</v>
      </c>
      <c r="J648" s="79"/>
      <c r="K648" s="48">
        <f t="shared" si="53"/>
        <v>0</v>
      </c>
    </row>
    <row r="649" spans="1:11" x14ac:dyDescent="0.3">
      <c r="A649" s="59" t="s">
        <v>1388</v>
      </c>
      <c r="B649" s="60" t="s">
        <v>2345</v>
      </c>
      <c r="C649" s="60" t="s">
        <v>2316</v>
      </c>
      <c r="D649" s="43">
        <v>15</v>
      </c>
      <c r="E649" s="15">
        <v>38.58</v>
      </c>
      <c r="F649" s="15">
        <f t="shared" si="50"/>
        <v>578.69999999999993</v>
      </c>
      <c r="G649" s="79">
        <f t="shared" si="51"/>
        <v>1.0438154287572442E-4</v>
      </c>
      <c r="H649" s="80">
        <f t="shared" si="54"/>
        <v>0.98421754318423471</v>
      </c>
      <c r="I649" s="79" t="str">
        <f t="shared" si="52"/>
        <v>C</v>
      </c>
      <c r="J649" s="79"/>
      <c r="K649" s="48">
        <f t="shared" si="53"/>
        <v>0</v>
      </c>
    </row>
    <row r="650" spans="1:11" x14ac:dyDescent="0.3">
      <c r="A650" s="59" t="s">
        <v>1942</v>
      </c>
      <c r="B650" s="60" t="s">
        <v>2325</v>
      </c>
      <c r="C650" s="60" t="s">
        <v>2317</v>
      </c>
      <c r="D650" s="43">
        <v>1</v>
      </c>
      <c r="E650" s="15">
        <v>575.75</v>
      </c>
      <c r="F650" s="15">
        <f t="shared" si="50"/>
        <v>575.75</v>
      </c>
      <c r="G650" s="79">
        <f t="shared" si="51"/>
        <v>1.038494441173291E-4</v>
      </c>
      <c r="H650" s="80">
        <f t="shared" si="54"/>
        <v>0.98432139262835205</v>
      </c>
      <c r="I650" s="79" t="str">
        <f t="shared" si="52"/>
        <v>C</v>
      </c>
      <c r="J650" s="79"/>
      <c r="K650" s="48">
        <f t="shared" si="53"/>
        <v>0</v>
      </c>
    </row>
    <row r="651" spans="1:11" x14ac:dyDescent="0.3">
      <c r="A651" s="59" t="s">
        <v>1853</v>
      </c>
      <c r="B651" s="60" t="s">
        <v>2319</v>
      </c>
      <c r="C651" s="60" t="s">
        <v>2318</v>
      </c>
      <c r="D651" s="43">
        <v>7</v>
      </c>
      <c r="E651" s="15">
        <v>81.680000000000007</v>
      </c>
      <c r="F651" s="15">
        <f t="shared" si="50"/>
        <v>571.76</v>
      </c>
      <c r="G651" s="79">
        <f t="shared" si="51"/>
        <v>1.0312975800004182E-4</v>
      </c>
      <c r="H651" s="80">
        <f t="shared" si="54"/>
        <v>0.98442452238635214</v>
      </c>
      <c r="I651" s="79" t="str">
        <f t="shared" si="52"/>
        <v>C</v>
      </c>
      <c r="J651" s="79"/>
      <c r="K651" s="48">
        <f t="shared" si="53"/>
        <v>0</v>
      </c>
    </row>
    <row r="652" spans="1:11" x14ac:dyDescent="0.3">
      <c r="A652" s="59" t="s">
        <v>1597</v>
      </c>
      <c r="B652" s="60" t="s">
        <v>2319</v>
      </c>
      <c r="C652" s="60" t="s">
        <v>2318</v>
      </c>
      <c r="D652" s="43">
        <v>130</v>
      </c>
      <c r="E652" s="15">
        <v>4.34</v>
      </c>
      <c r="F652" s="15">
        <f t="shared" si="50"/>
        <v>564.19999999999993</v>
      </c>
      <c r="G652" s="79">
        <f t="shared" si="51"/>
        <v>1.0176614219886595E-4</v>
      </c>
      <c r="H652" s="80">
        <f t="shared" si="54"/>
        <v>0.98452628852855095</v>
      </c>
      <c r="I652" s="79" t="str">
        <f t="shared" si="52"/>
        <v>C</v>
      </c>
      <c r="J652" s="79"/>
      <c r="K652" s="48">
        <f t="shared" si="53"/>
        <v>0</v>
      </c>
    </row>
    <row r="653" spans="1:11" x14ac:dyDescent="0.3">
      <c r="A653" s="59" t="s">
        <v>2195</v>
      </c>
      <c r="B653" s="60" t="s">
        <v>2345</v>
      </c>
      <c r="C653" s="60" t="s">
        <v>2318</v>
      </c>
      <c r="D653" s="43">
        <v>5</v>
      </c>
      <c r="E653" s="15">
        <v>112.8</v>
      </c>
      <c r="F653" s="15">
        <f t="shared" si="50"/>
        <v>564</v>
      </c>
      <c r="G653" s="79">
        <f t="shared" si="51"/>
        <v>1.0173006770677136E-4</v>
      </c>
      <c r="H653" s="80">
        <f t="shared" si="54"/>
        <v>0.9846280185962577</v>
      </c>
      <c r="I653" s="79" t="str">
        <f t="shared" si="52"/>
        <v>C</v>
      </c>
      <c r="J653" s="79"/>
      <c r="K653" s="48">
        <f t="shared" si="53"/>
        <v>0</v>
      </c>
    </row>
    <row r="654" spans="1:11" x14ac:dyDescent="0.3">
      <c r="A654" s="59" t="s">
        <v>2218</v>
      </c>
      <c r="B654" s="60" t="s">
        <v>2319</v>
      </c>
      <c r="C654" s="60" t="s">
        <v>2318</v>
      </c>
      <c r="D654" s="43">
        <v>8</v>
      </c>
      <c r="E654" s="15">
        <v>70.2</v>
      </c>
      <c r="F654" s="15">
        <f t="shared" si="50"/>
        <v>561.6</v>
      </c>
      <c r="G654" s="79">
        <f t="shared" si="51"/>
        <v>1.0129717380163617E-4</v>
      </c>
      <c r="H654" s="80">
        <f t="shared" si="54"/>
        <v>0.98472931577005929</v>
      </c>
      <c r="I654" s="79" t="str">
        <f t="shared" si="52"/>
        <v>C</v>
      </c>
      <c r="J654" s="79"/>
      <c r="K654" s="48">
        <f t="shared" si="53"/>
        <v>0</v>
      </c>
    </row>
    <row r="655" spans="1:11" x14ac:dyDescent="0.3">
      <c r="A655" s="59" t="s">
        <v>1705</v>
      </c>
      <c r="B655" s="60" t="s">
        <v>2345</v>
      </c>
      <c r="C655" s="60" t="s">
        <v>2318</v>
      </c>
      <c r="D655" s="43">
        <v>7</v>
      </c>
      <c r="E655" s="15">
        <v>78.790000000000006</v>
      </c>
      <c r="F655" s="15">
        <f t="shared" si="50"/>
        <v>551.53000000000009</v>
      </c>
      <c r="G655" s="79">
        <f t="shared" si="51"/>
        <v>9.948082312467308E-5</v>
      </c>
      <c r="H655" s="80">
        <f t="shared" si="54"/>
        <v>0.98482879659318401</v>
      </c>
      <c r="I655" s="79" t="str">
        <f t="shared" si="52"/>
        <v>C</v>
      </c>
      <c r="J655" s="79"/>
      <c r="K655" s="48">
        <f t="shared" si="53"/>
        <v>0</v>
      </c>
    </row>
    <row r="656" spans="1:11" x14ac:dyDescent="0.3">
      <c r="A656" s="59" t="s">
        <v>1385</v>
      </c>
      <c r="B656" s="60" t="s">
        <v>2319</v>
      </c>
      <c r="C656" s="60" t="s">
        <v>2318</v>
      </c>
      <c r="D656" s="43">
        <v>40</v>
      </c>
      <c r="E656" s="15">
        <v>13.74</v>
      </c>
      <c r="F656" s="15">
        <f t="shared" si="50"/>
        <v>549.6</v>
      </c>
      <c r="G656" s="79">
        <f t="shared" si="51"/>
        <v>9.9132704275960181E-5</v>
      </c>
      <c r="H656" s="80">
        <f t="shared" si="54"/>
        <v>0.98492792929745998</v>
      </c>
      <c r="I656" s="79" t="str">
        <f t="shared" si="52"/>
        <v>C</v>
      </c>
      <c r="J656" s="79"/>
      <c r="K656" s="48">
        <f t="shared" si="53"/>
        <v>0</v>
      </c>
    </row>
    <row r="657" spans="1:11" x14ac:dyDescent="0.3">
      <c r="A657" s="59" t="s">
        <v>1730</v>
      </c>
      <c r="B657" s="60" t="s">
        <v>2319</v>
      </c>
      <c r="C657" s="60" t="s">
        <v>2318</v>
      </c>
      <c r="D657" s="43">
        <v>5</v>
      </c>
      <c r="E657" s="15">
        <v>108.4</v>
      </c>
      <c r="F657" s="15">
        <f t="shared" si="50"/>
        <v>542</v>
      </c>
      <c r="G657" s="79">
        <f t="shared" si="51"/>
        <v>9.7761873576365381E-5</v>
      </c>
      <c r="H657" s="80">
        <f t="shared" si="54"/>
        <v>0.98502569117103633</v>
      </c>
      <c r="I657" s="79" t="str">
        <f t="shared" si="52"/>
        <v>C</v>
      </c>
      <c r="J657" s="79"/>
      <c r="K657" s="48">
        <f t="shared" si="53"/>
        <v>0</v>
      </c>
    </row>
    <row r="658" spans="1:11" x14ac:dyDescent="0.3">
      <c r="A658" s="59" t="s">
        <v>1940</v>
      </c>
      <c r="B658" s="60" t="s">
        <v>2325</v>
      </c>
      <c r="C658" s="60" t="s">
        <v>2317</v>
      </c>
      <c r="D658" s="43">
        <v>1</v>
      </c>
      <c r="E658" s="15">
        <v>541.70000000000005</v>
      </c>
      <c r="F658" s="15">
        <f t="shared" si="50"/>
        <v>541.70000000000005</v>
      </c>
      <c r="G658" s="79">
        <f t="shared" si="51"/>
        <v>9.7707761838223493E-5</v>
      </c>
      <c r="H658" s="80">
        <f t="shared" si="54"/>
        <v>0.98512339893287459</v>
      </c>
      <c r="I658" s="79" t="str">
        <f t="shared" si="52"/>
        <v>C</v>
      </c>
      <c r="J658" s="79"/>
      <c r="K658" s="48">
        <f t="shared" si="53"/>
        <v>0</v>
      </c>
    </row>
    <row r="659" spans="1:11" x14ac:dyDescent="0.3">
      <c r="A659" s="59" t="s">
        <v>1950</v>
      </c>
      <c r="B659" s="60" t="s">
        <v>2325</v>
      </c>
      <c r="C659" s="60" t="s">
        <v>2317</v>
      </c>
      <c r="D659" s="43">
        <v>1</v>
      </c>
      <c r="E659" s="15">
        <v>541.70000000000005</v>
      </c>
      <c r="F659" s="15">
        <f t="shared" si="50"/>
        <v>541.70000000000005</v>
      </c>
      <c r="G659" s="79">
        <f t="shared" si="51"/>
        <v>9.7707761838223493E-5</v>
      </c>
      <c r="H659" s="80">
        <f t="shared" si="54"/>
        <v>0.98522110669471286</v>
      </c>
      <c r="I659" s="79" t="str">
        <f t="shared" si="52"/>
        <v>C</v>
      </c>
      <c r="J659" s="79"/>
      <c r="K659" s="48">
        <f t="shared" si="53"/>
        <v>0</v>
      </c>
    </row>
    <row r="660" spans="1:11" x14ac:dyDescent="0.3">
      <c r="A660" s="59" t="s">
        <v>1483</v>
      </c>
      <c r="B660" s="60" t="s">
        <v>2345</v>
      </c>
      <c r="C660" s="60" t="s">
        <v>2316</v>
      </c>
      <c r="D660" s="43">
        <v>5</v>
      </c>
      <c r="E660" s="15">
        <v>107.02</v>
      </c>
      <c r="F660" s="15">
        <f t="shared" si="50"/>
        <v>535.1</v>
      </c>
      <c r="G660" s="79">
        <f t="shared" si="51"/>
        <v>9.6517303599101694E-5</v>
      </c>
      <c r="H660" s="80">
        <f t="shared" si="54"/>
        <v>0.98531762399831191</v>
      </c>
      <c r="I660" s="79" t="str">
        <f t="shared" si="52"/>
        <v>C</v>
      </c>
      <c r="J660" s="79"/>
      <c r="K660" s="48">
        <f t="shared" si="53"/>
        <v>0</v>
      </c>
    </row>
    <row r="661" spans="1:11" x14ac:dyDescent="0.3">
      <c r="A661" s="61" t="s">
        <v>1943</v>
      </c>
      <c r="B661" s="60" t="s">
        <v>2325</v>
      </c>
      <c r="C661" s="60" t="s">
        <v>2317</v>
      </c>
      <c r="D661" s="43">
        <v>1</v>
      </c>
      <c r="E661" s="15">
        <v>534.29</v>
      </c>
      <c r="F661" s="15">
        <f t="shared" si="50"/>
        <v>534.29</v>
      </c>
      <c r="G661" s="79">
        <f t="shared" si="51"/>
        <v>9.637120190611855E-5</v>
      </c>
      <c r="H661" s="80">
        <f t="shared" si="54"/>
        <v>0.985413995200218</v>
      </c>
      <c r="I661" s="79" t="str">
        <f t="shared" si="52"/>
        <v>C</v>
      </c>
      <c r="J661" s="79"/>
      <c r="K661" s="48">
        <f t="shared" si="53"/>
        <v>0</v>
      </c>
    </row>
    <row r="662" spans="1:11" x14ac:dyDescent="0.3">
      <c r="A662" s="59" t="s">
        <v>2216</v>
      </c>
      <c r="B662" s="60" t="s">
        <v>2346</v>
      </c>
      <c r="C662" s="60" t="s">
        <v>2318</v>
      </c>
      <c r="D662" s="43">
        <v>2</v>
      </c>
      <c r="E662" s="15">
        <v>266.72000000000003</v>
      </c>
      <c r="F662" s="15">
        <f t="shared" si="50"/>
        <v>533.44000000000005</v>
      </c>
      <c r="G662" s="79">
        <f t="shared" si="51"/>
        <v>9.6217885314716519E-5</v>
      </c>
      <c r="H662" s="80">
        <f t="shared" si="54"/>
        <v>0.98551021308553266</v>
      </c>
      <c r="I662" s="79" t="str">
        <f t="shared" si="52"/>
        <v>C</v>
      </c>
      <c r="J662" s="79"/>
      <c r="K662" s="48">
        <f t="shared" si="53"/>
        <v>0</v>
      </c>
    </row>
    <row r="663" spans="1:11" x14ac:dyDescent="0.3">
      <c r="A663" s="61" t="s">
        <v>1561</v>
      </c>
      <c r="B663" s="60" t="s">
        <v>2326</v>
      </c>
      <c r="C663" s="60" t="s">
        <v>2316</v>
      </c>
      <c r="D663" s="43">
        <v>6</v>
      </c>
      <c r="E663" s="15">
        <v>88.75</v>
      </c>
      <c r="F663" s="15">
        <f t="shared" si="50"/>
        <v>532.5</v>
      </c>
      <c r="G663" s="79">
        <f t="shared" si="51"/>
        <v>9.6048335201871901E-5</v>
      </c>
      <c r="H663" s="80">
        <f t="shared" si="54"/>
        <v>0.98560626142073449</v>
      </c>
      <c r="I663" s="79" t="str">
        <f t="shared" si="52"/>
        <v>C</v>
      </c>
      <c r="J663" s="79"/>
      <c r="K663" s="48">
        <f t="shared" si="53"/>
        <v>0</v>
      </c>
    </row>
    <row r="664" spans="1:11" x14ac:dyDescent="0.3">
      <c r="A664" s="59" t="s">
        <v>1429</v>
      </c>
      <c r="B664" s="66" t="s">
        <v>2319</v>
      </c>
      <c r="C664" s="60" t="s">
        <v>2318</v>
      </c>
      <c r="D664" s="43">
        <v>30</v>
      </c>
      <c r="E664" s="15">
        <v>17.739999999999998</v>
      </c>
      <c r="F664" s="15">
        <f t="shared" si="50"/>
        <v>532.19999999999993</v>
      </c>
      <c r="G664" s="79">
        <f t="shared" si="51"/>
        <v>9.5994223463729986E-5</v>
      </c>
      <c r="H664" s="80">
        <f t="shared" si="54"/>
        <v>0.98570225564419822</v>
      </c>
      <c r="I664" s="79" t="str">
        <f t="shared" si="52"/>
        <v>C</v>
      </c>
      <c r="J664" s="79"/>
      <c r="K664" s="48">
        <f t="shared" si="53"/>
        <v>0</v>
      </c>
    </row>
    <row r="665" spans="1:11" x14ac:dyDescent="0.3">
      <c r="A665" s="59" t="s">
        <v>1677</v>
      </c>
      <c r="B665" s="60" t="s">
        <v>2319</v>
      </c>
      <c r="C665" s="60" t="s">
        <v>2316</v>
      </c>
      <c r="D665" s="43">
        <v>9</v>
      </c>
      <c r="E665" s="15">
        <v>58.98</v>
      </c>
      <c r="F665" s="15">
        <f t="shared" si="50"/>
        <v>530.81999999999994</v>
      </c>
      <c r="G665" s="79">
        <f t="shared" si="51"/>
        <v>9.5745309468277243E-5</v>
      </c>
      <c r="H665" s="80">
        <f t="shared" si="54"/>
        <v>0.98579800095366654</v>
      </c>
      <c r="I665" s="79" t="str">
        <f t="shared" si="52"/>
        <v>C</v>
      </c>
      <c r="J665" s="79"/>
      <c r="K665" s="48">
        <f t="shared" si="53"/>
        <v>0</v>
      </c>
    </row>
    <row r="666" spans="1:11" x14ac:dyDescent="0.3">
      <c r="A666" s="59" t="s">
        <v>1696</v>
      </c>
      <c r="B666" s="60" t="s">
        <v>2319</v>
      </c>
      <c r="C666" s="60" t="s">
        <v>2318</v>
      </c>
      <c r="D666" s="43">
        <v>12</v>
      </c>
      <c r="E666" s="15">
        <v>44.08</v>
      </c>
      <c r="F666" s="15">
        <f t="shared" si="50"/>
        <v>528.96</v>
      </c>
      <c r="G666" s="79">
        <f t="shared" si="51"/>
        <v>9.540981669179749E-5</v>
      </c>
      <c r="H666" s="80">
        <f t="shared" si="54"/>
        <v>0.9858934107703583</v>
      </c>
      <c r="I666" s="79" t="str">
        <f t="shared" si="52"/>
        <v>C</v>
      </c>
      <c r="J666" s="79"/>
      <c r="K666" s="48">
        <f t="shared" si="53"/>
        <v>0</v>
      </c>
    </row>
    <row r="667" spans="1:11" x14ac:dyDescent="0.3">
      <c r="A667" s="59" t="s">
        <v>2202</v>
      </c>
      <c r="B667" s="60" t="s">
        <v>2345</v>
      </c>
      <c r="C667" s="60" t="s">
        <v>2316</v>
      </c>
      <c r="D667" s="43">
        <v>4</v>
      </c>
      <c r="E667" s="15">
        <v>131.15</v>
      </c>
      <c r="F667" s="15">
        <f t="shared" si="50"/>
        <v>524.6</v>
      </c>
      <c r="G667" s="79">
        <f t="shared" si="51"/>
        <v>9.4623392764135213E-5</v>
      </c>
      <c r="H667" s="80">
        <f t="shared" si="54"/>
        <v>0.98598803416312242</v>
      </c>
      <c r="I667" s="79" t="str">
        <f t="shared" si="52"/>
        <v>C</v>
      </c>
      <c r="J667" s="79"/>
      <c r="K667" s="48">
        <f t="shared" si="53"/>
        <v>0</v>
      </c>
    </row>
    <row r="668" spans="1:11" x14ac:dyDescent="0.3">
      <c r="A668" s="59" t="s">
        <v>1675</v>
      </c>
      <c r="B668" s="60" t="s">
        <v>2328</v>
      </c>
      <c r="C668" s="60" t="s">
        <v>2318</v>
      </c>
      <c r="D668" s="43">
        <v>8</v>
      </c>
      <c r="E668" s="15">
        <v>64.78</v>
      </c>
      <c r="F668" s="15">
        <f t="shared" si="50"/>
        <v>518.24</v>
      </c>
      <c r="G668" s="79">
        <f t="shared" si="51"/>
        <v>9.3476223915526932E-5</v>
      </c>
      <c r="H668" s="80">
        <f t="shared" si="54"/>
        <v>0.98608151038703795</v>
      </c>
      <c r="I668" s="79" t="str">
        <f t="shared" si="52"/>
        <v>C</v>
      </c>
      <c r="J668" s="79"/>
      <c r="K668" s="48">
        <f t="shared" si="53"/>
        <v>0</v>
      </c>
    </row>
    <row r="669" spans="1:11" x14ac:dyDescent="0.3">
      <c r="A669" s="59" t="s">
        <v>1402</v>
      </c>
      <c r="B669" s="60" t="s">
        <v>2332</v>
      </c>
      <c r="C669" s="60" t="s">
        <v>2316</v>
      </c>
      <c r="D669" s="43">
        <v>10</v>
      </c>
      <c r="E669" s="15">
        <v>51.8</v>
      </c>
      <c r="F669" s="15">
        <f t="shared" si="50"/>
        <v>518</v>
      </c>
      <c r="G669" s="79">
        <f t="shared" si="51"/>
        <v>9.3432934525013414E-5</v>
      </c>
      <c r="H669" s="80">
        <f t="shared" si="54"/>
        <v>0.98617494332156297</v>
      </c>
      <c r="I669" s="79" t="str">
        <f t="shared" si="52"/>
        <v>C</v>
      </c>
      <c r="J669" s="79"/>
      <c r="K669" s="48">
        <f t="shared" si="53"/>
        <v>0</v>
      </c>
    </row>
    <row r="670" spans="1:11" x14ac:dyDescent="0.3">
      <c r="A670" s="59" t="s">
        <v>1941</v>
      </c>
      <c r="B670" s="60" t="s">
        <v>2325</v>
      </c>
      <c r="C670" s="60" t="s">
        <v>2317</v>
      </c>
      <c r="D670" s="43">
        <v>1</v>
      </c>
      <c r="E670" s="15">
        <v>516.1</v>
      </c>
      <c r="F670" s="15">
        <f t="shared" si="50"/>
        <v>516.1</v>
      </c>
      <c r="G670" s="79">
        <f t="shared" si="51"/>
        <v>9.309022685011472E-5</v>
      </c>
      <c r="H670" s="80">
        <f t="shared" si="54"/>
        <v>0.98626803354841308</v>
      </c>
      <c r="I670" s="79" t="str">
        <f t="shared" si="52"/>
        <v>C</v>
      </c>
      <c r="J670" s="79"/>
      <c r="K670" s="48">
        <f t="shared" si="53"/>
        <v>0</v>
      </c>
    </row>
    <row r="671" spans="1:11" x14ac:dyDescent="0.3">
      <c r="A671" s="59" t="s">
        <v>2269</v>
      </c>
      <c r="B671" s="60" t="s">
        <v>2319</v>
      </c>
      <c r="C671" s="60" t="s">
        <v>2318</v>
      </c>
      <c r="D671" s="43">
        <v>600</v>
      </c>
      <c r="E671" s="15">
        <v>0.86</v>
      </c>
      <c r="F671" s="15">
        <f t="shared" si="50"/>
        <v>516</v>
      </c>
      <c r="G671" s="79">
        <f t="shared" si="51"/>
        <v>9.3072189604067411E-5</v>
      </c>
      <c r="H671" s="80">
        <f t="shared" si="54"/>
        <v>0.98636110573801716</v>
      </c>
      <c r="I671" s="79" t="str">
        <f t="shared" si="52"/>
        <v>C</v>
      </c>
      <c r="J671" s="79"/>
      <c r="K671" s="48">
        <f t="shared" si="53"/>
        <v>0</v>
      </c>
    </row>
    <row r="672" spans="1:11" x14ac:dyDescent="0.3">
      <c r="A672" s="59" t="s">
        <v>2114</v>
      </c>
      <c r="B672" s="60" t="s">
        <v>2345</v>
      </c>
      <c r="C672" s="60" t="s">
        <v>2316</v>
      </c>
      <c r="D672" s="43">
        <v>22</v>
      </c>
      <c r="E672" s="15">
        <v>23.43</v>
      </c>
      <c r="F672" s="15">
        <f t="shared" si="50"/>
        <v>515.46</v>
      </c>
      <c r="G672" s="79">
        <f t="shared" si="51"/>
        <v>9.2974788475412004E-5</v>
      </c>
      <c r="H672" s="80">
        <f t="shared" si="54"/>
        <v>0.98645408052649253</v>
      </c>
      <c r="I672" s="79" t="str">
        <f t="shared" si="52"/>
        <v>C</v>
      </c>
      <c r="J672" s="79"/>
      <c r="K672" s="48">
        <f t="shared" si="53"/>
        <v>0</v>
      </c>
    </row>
    <row r="673" spans="1:11" x14ac:dyDescent="0.3">
      <c r="A673" s="59" t="s">
        <v>1310</v>
      </c>
      <c r="B673" s="60" t="s">
        <v>2319</v>
      </c>
      <c r="C673" s="60" t="s">
        <v>2316</v>
      </c>
      <c r="D673" s="43">
        <v>2</v>
      </c>
      <c r="E673" s="15">
        <v>256.62</v>
      </c>
      <c r="F673" s="15">
        <f t="shared" si="50"/>
        <v>513.24</v>
      </c>
      <c r="G673" s="79">
        <f t="shared" si="51"/>
        <v>9.2574361613161939E-5</v>
      </c>
      <c r="H673" s="80">
        <f t="shared" si="54"/>
        <v>0.98654665488810567</v>
      </c>
      <c r="I673" s="79" t="str">
        <f t="shared" si="52"/>
        <v>C</v>
      </c>
      <c r="J673" s="79"/>
      <c r="K673" s="48">
        <f t="shared" si="53"/>
        <v>0</v>
      </c>
    </row>
    <row r="674" spans="1:11" x14ac:dyDescent="0.3">
      <c r="A674" s="59" t="s">
        <v>2187</v>
      </c>
      <c r="B674" s="60" t="s">
        <v>2345</v>
      </c>
      <c r="C674" s="60" t="s">
        <v>2318</v>
      </c>
      <c r="D674" s="43">
        <v>12</v>
      </c>
      <c r="E674" s="15">
        <v>42.3</v>
      </c>
      <c r="F674" s="15">
        <f t="shared" si="50"/>
        <v>507.59999999999997</v>
      </c>
      <c r="G674" s="79">
        <f t="shared" si="51"/>
        <v>9.1557060936094215E-5</v>
      </c>
      <c r="H674" s="80">
        <f t="shared" si="54"/>
        <v>0.98663821194904178</v>
      </c>
      <c r="I674" s="79" t="str">
        <f t="shared" si="52"/>
        <v>C</v>
      </c>
      <c r="J674" s="79"/>
      <c r="K674" s="48">
        <f t="shared" si="53"/>
        <v>0</v>
      </c>
    </row>
    <row r="675" spans="1:11" x14ac:dyDescent="0.3">
      <c r="A675" s="59" t="s">
        <v>1702</v>
      </c>
      <c r="B675" s="60" t="s">
        <v>2319</v>
      </c>
      <c r="C675" s="60" t="s">
        <v>2318</v>
      </c>
      <c r="D675" s="43">
        <v>11</v>
      </c>
      <c r="E675" s="15">
        <v>45.37</v>
      </c>
      <c r="F675" s="15">
        <f t="shared" si="50"/>
        <v>499.07</v>
      </c>
      <c r="G675" s="79">
        <f t="shared" si="51"/>
        <v>9.0018483848259545E-5</v>
      </c>
      <c r="H675" s="80">
        <f t="shared" si="54"/>
        <v>0.98672823043289004</v>
      </c>
      <c r="I675" s="79" t="str">
        <f t="shared" si="52"/>
        <v>C</v>
      </c>
      <c r="J675" s="79"/>
      <c r="K675" s="48">
        <f t="shared" si="53"/>
        <v>0</v>
      </c>
    </row>
    <row r="676" spans="1:11" x14ac:dyDescent="0.3">
      <c r="A676" s="59" t="s">
        <v>1927</v>
      </c>
      <c r="B676" s="60" t="s">
        <v>2319</v>
      </c>
      <c r="C676" s="60" t="s">
        <v>2318</v>
      </c>
      <c r="D676" s="43">
        <v>2</v>
      </c>
      <c r="E676" s="15">
        <v>248.93</v>
      </c>
      <c r="F676" s="15">
        <f t="shared" si="50"/>
        <v>497.86</v>
      </c>
      <c r="G676" s="79">
        <f t="shared" si="51"/>
        <v>8.9800233171087216E-5</v>
      </c>
      <c r="H676" s="80">
        <f t="shared" si="54"/>
        <v>0.98681803066606111</v>
      </c>
      <c r="I676" s="79" t="str">
        <f t="shared" si="52"/>
        <v>C</v>
      </c>
      <c r="J676" s="79"/>
      <c r="K676" s="48">
        <f t="shared" si="53"/>
        <v>0</v>
      </c>
    </row>
    <row r="677" spans="1:11" x14ac:dyDescent="0.3">
      <c r="A677" s="59" t="s">
        <v>1903</v>
      </c>
      <c r="B677" s="60" t="s">
        <v>2326</v>
      </c>
      <c r="C677" s="60" t="s">
        <v>2316</v>
      </c>
      <c r="D677" s="43">
        <v>63</v>
      </c>
      <c r="E677" s="15">
        <v>7.88</v>
      </c>
      <c r="F677" s="15">
        <f t="shared" si="50"/>
        <v>496.44</v>
      </c>
      <c r="G677" s="79">
        <f t="shared" si="51"/>
        <v>8.954410427721556E-5</v>
      </c>
      <c r="H677" s="80">
        <f t="shared" si="54"/>
        <v>0.9869075747703383</v>
      </c>
      <c r="I677" s="79" t="str">
        <f t="shared" si="52"/>
        <v>C</v>
      </c>
      <c r="J677" s="79"/>
      <c r="K677" s="48">
        <f t="shared" si="53"/>
        <v>0</v>
      </c>
    </row>
    <row r="678" spans="1:11" x14ac:dyDescent="0.3">
      <c r="A678" s="59" t="s">
        <v>1866</v>
      </c>
      <c r="B678" s="60" t="s">
        <v>2319</v>
      </c>
      <c r="C678" s="60" t="s">
        <v>2318</v>
      </c>
      <c r="D678" s="43">
        <v>11</v>
      </c>
      <c r="E678" s="15">
        <v>45.1</v>
      </c>
      <c r="F678" s="15">
        <f t="shared" si="50"/>
        <v>496.1</v>
      </c>
      <c r="G678" s="79">
        <f t="shared" si="51"/>
        <v>8.9482777640654746E-5</v>
      </c>
      <c r="H678" s="80">
        <f t="shared" si="54"/>
        <v>0.98699705754797895</v>
      </c>
      <c r="I678" s="79" t="str">
        <f t="shared" si="52"/>
        <v>C</v>
      </c>
      <c r="J678" s="79"/>
      <c r="K678" s="48">
        <f t="shared" si="53"/>
        <v>0</v>
      </c>
    </row>
    <row r="679" spans="1:11" x14ac:dyDescent="0.3">
      <c r="A679" s="59" t="s">
        <v>1939</v>
      </c>
      <c r="B679" s="60" t="s">
        <v>2325</v>
      </c>
      <c r="C679" s="60" t="s">
        <v>2317</v>
      </c>
      <c r="D679" s="43">
        <v>1</v>
      </c>
      <c r="E679" s="15">
        <v>494.14</v>
      </c>
      <c r="F679" s="15">
        <f t="shared" si="50"/>
        <v>494.14</v>
      </c>
      <c r="G679" s="79">
        <f t="shared" si="51"/>
        <v>8.9129247618127656E-5</v>
      </c>
      <c r="H679" s="80">
        <f t="shared" si="54"/>
        <v>0.98708618679559712</v>
      </c>
      <c r="I679" s="79" t="str">
        <f t="shared" si="52"/>
        <v>C</v>
      </c>
      <c r="J679" s="79"/>
      <c r="K679" s="48">
        <f t="shared" si="53"/>
        <v>0</v>
      </c>
    </row>
    <row r="680" spans="1:11" x14ac:dyDescent="0.3">
      <c r="A680" s="59" t="s">
        <v>1305</v>
      </c>
      <c r="B680" s="60" t="s">
        <v>2319</v>
      </c>
      <c r="C680" s="60" t="s">
        <v>2318</v>
      </c>
      <c r="D680" s="43">
        <v>33</v>
      </c>
      <c r="E680" s="15">
        <v>14.93</v>
      </c>
      <c r="F680" s="15">
        <f t="shared" si="50"/>
        <v>492.69</v>
      </c>
      <c r="G680" s="79">
        <f t="shared" si="51"/>
        <v>8.8867707550441808E-5</v>
      </c>
      <c r="H680" s="80">
        <f t="shared" si="54"/>
        <v>0.98717505450314758</v>
      </c>
      <c r="I680" s="79" t="str">
        <f t="shared" si="52"/>
        <v>C</v>
      </c>
      <c r="J680" s="79"/>
      <c r="K680" s="48">
        <f t="shared" si="53"/>
        <v>0</v>
      </c>
    </row>
    <row r="681" spans="1:11" x14ac:dyDescent="0.3">
      <c r="A681" s="61" t="s">
        <v>2107</v>
      </c>
      <c r="B681" s="60" t="s">
        <v>2319</v>
      </c>
      <c r="C681" s="60" t="s">
        <v>2318</v>
      </c>
      <c r="D681" s="43">
        <v>5</v>
      </c>
      <c r="E681" s="15">
        <v>98.01</v>
      </c>
      <c r="F681" s="15">
        <f t="shared" si="50"/>
        <v>490.05</v>
      </c>
      <c r="G681" s="79">
        <f t="shared" si="51"/>
        <v>8.8391524254793089E-5</v>
      </c>
      <c r="H681" s="80">
        <f t="shared" si="54"/>
        <v>0.98726344602740235</v>
      </c>
      <c r="I681" s="79" t="str">
        <f t="shared" si="52"/>
        <v>C</v>
      </c>
      <c r="J681" s="79"/>
      <c r="K681" s="48">
        <f t="shared" si="53"/>
        <v>0</v>
      </c>
    </row>
    <row r="682" spans="1:11" x14ac:dyDescent="0.3">
      <c r="A682" s="59" t="s">
        <v>1921</v>
      </c>
      <c r="B682" s="60" t="s">
        <v>2319</v>
      </c>
      <c r="C682" s="60" t="s">
        <v>2318</v>
      </c>
      <c r="D682" s="43">
        <v>4</v>
      </c>
      <c r="E682" s="15">
        <v>122.47</v>
      </c>
      <c r="F682" s="15">
        <f t="shared" si="50"/>
        <v>489.88</v>
      </c>
      <c r="G682" s="79">
        <f t="shared" si="51"/>
        <v>8.8360860936512688E-5</v>
      </c>
      <c r="H682" s="80">
        <f t="shared" si="54"/>
        <v>0.9873518068883389</v>
      </c>
      <c r="I682" s="79" t="str">
        <f t="shared" si="52"/>
        <v>C</v>
      </c>
      <c r="J682" s="79"/>
      <c r="K682" s="48">
        <f t="shared" si="53"/>
        <v>0</v>
      </c>
    </row>
    <row r="683" spans="1:11" x14ac:dyDescent="0.3">
      <c r="A683" s="59" t="s">
        <v>1957</v>
      </c>
      <c r="B683" s="60" t="s">
        <v>2325</v>
      </c>
      <c r="C683" s="60" t="s">
        <v>2317</v>
      </c>
      <c r="D683" s="43">
        <v>1</v>
      </c>
      <c r="E683" s="15">
        <v>489.04</v>
      </c>
      <c r="F683" s="15">
        <f t="shared" si="50"/>
        <v>489.04</v>
      </c>
      <c r="G683" s="79">
        <f t="shared" si="51"/>
        <v>8.8209348069715366E-5</v>
      </c>
      <c r="H683" s="80">
        <f t="shared" si="54"/>
        <v>0.98744001623640865</v>
      </c>
      <c r="I683" s="79" t="str">
        <f t="shared" si="52"/>
        <v>C</v>
      </c>
      <c r="J683" s="79"/>
      <c r="K683" s="48">
        <f t="shared" si="53"/>
        <v>0</v>
      </c>
    </row>
    <row r="684" spans="1:11" x14ac:dyDescent="0.3">
      <c r="A684" s="59" t="s">
        <v>1460</v>
      </c>
      <c r="B684" s="60" t="s">
        <v>2319</v>
      </c>
      <c r="C684" s="60" t="s">
        <v>2316</v>
      </c>
      <c r="D684" s="43">
        <v>384</v>
      </c>
      <c r="E684" s="15">
        <v>1.27</v>
      </c>
      <c r="F684" s="15">
        <f t="shared" si="50"/>
        <v>487.68</v>
      </c>
      <c r="G684" s="79">
        <f t="shared" si="51"/>
        <v>8.7964041523472093E-5</v>
      </c>
      <c r="H684" s="80">
        <f t="shared" si="54"/>
        <v>0.98752798027793209</v>
      </c>
      <c r="I684" s="79" t="str">
        <f t="shared" si="52"/>
        <v>C</v>
      </c>
      <c r="J684" s="79"/>
      <c r="K684" s="48">
        <f t="shared" si="53"/>
        <v>0</v>
      </c>
    </row>
    <row r="685" spans="1:11" x14ac:dyDescent="0.3">
      <c r="A685" s="59" t="s">
        <v>1495</v>
      </c>
      <c r="B685" s="60" t="s">
        <v>2345</v>
      </c>
      <c r="C685" s="60" t="s">
        <v>2318</v>
      </c>
      <c r="D685" s="43">
        <v>31</v>
      </c>
      <c r="E685" s="15">
        <v>15.68</v>
      </c>
      <c r="F685" s="15">
        <f t="shared" si="50"/>
        <v>486.08</v>
      </c>
      <c r="G685" s="79">
        <f t="shared" si="51"/>
        <v>8.7675445586715288E-5</v>
      </c>
      <c r="H685" s="80">
        <f t="shared" si="54"/>
        <v>0.98761565572351884</v>
      </c>
      <c r="I685" s="79" t="str">
        <f t="shared" si="52"/>
        <v>C</v>
      </c>
      <c r="J685" s="79"/>
      <c r="K685" s="48">
        <f t="shared" si="53"/>
        <v>0</v>
      </c>
    </row>
    <row r="686" spans="1:11" x14ac:dyDescent="0.3">
      <c r="A686" s="61" t="s">
        <v>1276</v>
      </c>
      <c r="B686" s="60" t="s">
        <v>2332</v>
      </c>
      <c r="C686" s="60" t="s">
        <v>2316</v>
      </c>
      <c r="D686" s="43">
        <v>10</v>
      </c>
      <c r="E686" s="15">
        <v>48.05</v>
      </c>
      <c r="F686" s="15">
        <f t="shared" si="50"/>
        <v>480.5</v>
      </c>
      <c r="G686" s="79">
        <f t="shared" si="51"/>
        <v>8.6668967257275961E-5</v>
      </c>
      <c r="H686" s="80">
        <f t="shared" si="54"/>
        <v>0.98770232469077612</v>
      </c>
      <c r="I686" s="79" t="str">
        <f t="shared" si="52"/>
        <v>C</v>
      </c>
      <c r="J686" s="79"/>
      <c r="K686" s="48">
        <f t="shared" si="53"/>
        <v>0</v>
      </c>
    </row>
    <row r="687" spans="1:11" x14ac:dyDescent="0.3">
      <c r="A687" s="59" t="s">
        <v>1630</v>
      </c>
      <c r="B687" s="60" t="s">
        <v>2332</v>
      </c>
      <c r="C687" s="60" t="s">
        <v>2316</v>
      </c>
      <c r="D687" s="43">
        <v>10</v>
      </c>
      <c r="E687" s="15">
        <v>47.97</v>
      </c>
      <c r="F687" s="15">
        <f t="shared" si="50"/>
        <v>479.7</v>
      </c>
      <c r="G687" s="79">
        <f t="shared" si="51"/>
        <v>8.6524669288897551E-5</v>
      </c>
      <c r="H687" s="80">
        <f t="shared" si="54"/>
        <v>0.98778884936006506</v>
      </c>
      <c r="I687" s="79" t="str">
        <f t="shared" si="52"/>
        <v>C</v>
      </c>
      <c r="J687" s="79"/>
      <c r="K687" s="48">
        <f t="shared" si="53"/>
        <v>0</v>
      </c>
    </row>
    <row r="688" spans="1:11" x14ac:dyDescent="0.3">
      <c r="A688" s="59" t="s">
        <v>1608</v>
      </c>
      <c r="B688" s="60" t="s">
        <v>2319</v>
      </c>
      <c r="C688" s="60" t="s">
        <v>2316</v>
      </c>
      <c r="D688" s="43">
        <v>22</v>
      </c>
      <c r="E688" s="15">
        <v>21.78</v>
      </c>
      <c r="F688" s="15">
        <f t="shared" si="50"/>
        <v>479.16</v>
      </c>
      <c r="G688" s="79">
        <f t="shared" si="51"/>
        <v>8.6427268160242144E-5</v>
      </c>
      <c r="H688" s="80">
        <f t="shared" si="54"/>
        <v>0.98787527662822527</v>
      </c>
      <c r="I688" s="79" t="str">
        <f t="shared" si="52"/>
        <v>C</v>
      </c>
      <c r="J688" s="79"/>
      <c r="K688" s="48">
        <f t="shared" si="53"/>
        <v>0</v>
      </c>
    </row>
    <row r="689" spans="1:11" x14ac:dyDescent="0.3">
      <c r="A689" s="59" t="s">
        <v>1613</v>
      </c>
      <c r="B689" s="60" t="s">
        <v>2332</v>
      </c>
      <c r="C689" s="60" t="s">
        <v>2316</v>
      </c>
      <c r="D689" s="43">
        <v>10</v>
      </c>
      <c r="E689" s="15">
        <v>47.29</v>
      </c>
      <c r="F689" s="15">
        <f t="shared" si="50"/>
        <v>472.9</v>
      </c>
      <c r="G689" s="79">
        <f t="shared" si="51"/>
        <v>8.529813655768116E-5</v>
      </c>
      <c r="H689" s="80">
        <f t="shared" si="54"/>
        <v>0.98796057476478294</v>
      </c>
      <c r="I689" s="79" t="str">
        <f t="shared" si="52"/>
        <v>C</v>
      </c>
      <c r="J689" s="79"/>
      <c r="K689" s="48">
        <f t="shared" si="53"/>
        <v>0</v>
      </c>
    </row>
    <row r="690" spans="1:11" x14ac:dyDescent="0.3">
      <c r="A690" s="59" t="s">
        <v>2111</v>
      </c>
      <c r="B690" s="60" t="s">
        <v>2319</v>
      </c>
      <c r="C690" s="60" t="s">
        <v>2318</v>
      </c>
      <c r="D690" s="43">
        <v>9</v>
      </c>
      <c r="E690" s="15">
        <v>52.54</v>
      </c>
      <c r="F690" s="15">
        <f t="shared" si="50"/>
        <v>472.86</v>
      </c>
      <c r="G690" s="79">
        <f t="shared" si="51"/>
        <v>8.5290921659262247E-5</v>
      </c>
      <c r="H690" s="80">
        <f t="shared" si="54"/>
        <v>0.98804586568644215</v>
      </c>
      <c r="I690" s="79" t="str">
        <f t="shared" si="52"/>
        <v>C</v>
      </c>
      <c r="J690" s="79"/>
      <c r="K690" s="48">
        <f t="shared" si="53"/>
        <v>0</v>
      </c>
    </row>
    <row r="691" spans="1:11" x14ac:dyDescent="0.3">
      <c r="A691" s="59" t="s">
        <v>1488</v>
      </c>
      <c r="B691" s="60" t="s">
        <v>2326</v>
      </c>
      <c r="C691" s="60" t="s">
        <v>2316</v>
      </c>
      <c r="D691" s="43">
        <v>30</v>
      </c>
      <c r="E691" s="15">
        <v>15.76</v>
      </c>
      <c r="F691" s="15">
        <f t="shared" si="50"/>
        <v>472.8</v>
      </c>
      <c r="G691" s="79">
        <f t="shared" si="51"/>
        <v>8.5280099311633864E-5</v>
      </c>
      <c r="H691" s="80">
        <f t="shared" si="54"/>
        <v>0.98813114578575378</v>
      </c>
      <c r="I691" s="79" t="str">
        <f t="shared" si="52"/>
        <v>C</v>
      </c>
      <c r="J691" s="79"/>
      <c r="K691" s="48">
        <f t="shared" si="53"/>
        <v>0</v>
      </c>
    </row>
    <row r="692" spans="1:11" x14ac:dyDescent="0.3">
      <c r="A692" s="59" t="s">
        <v>1934</v>
      </c>
      <c r="B692" s="60" t="s">
        <v>2319</v>
      </c>
      <c r="C692" s="60" t="s">
        <v>2318</v>
      </c>
      <c r="D692" s="43">
        <v>2</v>
      </c>
      <c r="E692" s="15">
        <v>235.73</v>
      </c>
      <c r="F692" s="15">
        <f t="shared" si="50"/>
        <v>471.46</v>
      </c>
      <c r="G692" s="79">
        <f t="shared" si="51"/>
        <v>8.5038400214600035E-5</v>
      </c>
      <c r="H692" s="80">
        <f t="shared" si="54"/>
        <v>0.98821618418596835</v>
      </c>
      <c r="I692" s="79" t="str">
        <f t="shared" si="52"/>
        <v>C</v>
      </c>
      <c r="J692" s="79"/>
      <c r="K692" s="48">
        <f t="shared" si="53"/>
        <v>0</v>
      </c>
    </row>
    <row r="693" spans="1:11" x14ac:dyDescent="0.3">
      <c r="A693" s="59" t="s">
        <v>1446</v>
      </c>
      <c r="B693" s="60" t="s">
        <v>2319</v>
      </c>
      <c r="C693" s="60" t="s">
        <v>2316</v>
      </c>
      <c r="D693" s="43">
        <v>10</v>
      </c>
      <c r="E693" s="15">
        <v>46.83</v>
      </c>
      <c r="F693" s="15">
        <f t="shared" si="50"/>
        <v>468.29999999999995</v>
      </c>
      <c r="G693" s="79">
        <f t="shared" si="51"/>
        <v>8.4468423239505365E-5</v>
      </c>
      <c r="H693" s="80">
        <f t="shared" si="54"/>
        <v>0.98830065260920785</v>
      </c>
      <c r="I693" s="79" t="str">
        <f t="shared" si="52"/>
        <v>C</v>
      </c>
      <c r="J693" s="79"/>
      <c r="K693" s="48">
        <f t="shared" si="53"/>
        <v>0</v>
      </c>
    </row>
    <row r="694" spans="1:11" x14ac:dyDescent="0.3">
      <c r="A694" s="61" t="s">
        <v>1286</v>
      </c>
      <c r="B694" s="60" t="s">
        <v>2323</v>
      </c>
      <c r="C694" s="60" t="s">
        <v>2316</v>
      </c>
      <c r="D694" s="43">
        <v>1</v>
      </c>
      <c r="E694" s="15">
        <v>460.28</v>
      </c>
      <c r="F694" s="15">
        <f t="shared" si="50"/>
        <v>460.28</v>
      </c>
      <c r="G694" s="79">
        <f t="shared" si="51"/>
        <v>8.302183610651191E-5</v>
      </c>
      <c r="H694" s="80">
        <f t="shared" si="54"/>
        <v>0.98838367444531439</v>
      </c>
      <c r="I694" s="79" t="str">
        <f t="shared" si="52"/>
        <v>C</v>
      </c>
      <c r="J694" s="79"/>
      <c r="K694" s="48">
        <f t="shared" si="53"/>
        <v>0</v>
      </c>
    </row>
    <row r="695" spans="1:11" x14ac:dyDescent="0.3">
      <c r="A695" s="59" t="s">
        <v>2238</v>
      </c>
      <c r="B695" s="60" t="s">
        <v>2319</v>
      </c>
      <c r="C695" s="60" t="s">
        <v>2318</v>
      </c>
      <c r="D695" s="43">
        <v>27</v>
      </c>
      <c r="E695" s="15">
        <v>16.86</v>
      </c>
      <c r="F695" s="15">
        <f t="shared" si="50"/>
        <v>455.21999999999997</v>
      </c>
      <c r="G695" s="79">
        <f t="shared" si="51"/>
        <v>8.2109151456518533E-5</v>
      </c>
      <c r="H695" s="80">
        <f t="shared" si="54"/>
        <v>0.98846578359677095</v>
      </c>
      <c r="I695" s="79" t="str">
        <f t="shared" si="52"/>
        <v>C</v>
      </c>
      <c r="J695" s="79"/>
      <c r="K695" s="48">
        <f t="shared" si="53"/>
        <v>0</v>
      </c>
    </row>
    <row r="696" spans="1:11" x14ac:dyDescent="0.3">
      <c r="A696" s="59" t="s">
        <v>1959</v>
      </c>
      <c r="B696" s="60" t="s">
        <v>2325</v>
      </c>
      <c r="C696" s="60" t="s">
        <v>2317</v>
      </c>
      <c r="D696" s="43">
        <v>1</v>
      </c>
      <c r="E696" s="15">
        <v>450.42</v>
      </c>
      <c r="F696" s="15">
        <f t="shared" si="50"/>
        <v>450.42</v>
      </c>
      <c r="G696" s="79">
        <f t="shared" si="51"/>
        <v>8.1243363646248145E-5</v>
      </c>
      <c r="H696" s="80">
        <f t="shared" si="54"/>
        <v>0.98854702696041719</v>
      </c>
      <c r="I696" s="79" t="str">
        <f t="shared" si="52"/>
        <v>C</v>
      </c>
      <c r="J696" s="79"/>
      <c r="K696" s="48">
        <f t="shared" si="53"/>
        <v>0</v>
      </c>
    </row>
    <row r="697" spans="1:11" x14ac:dyDescent="0.3">
      <c r="A697" s="59" t="s">
        <v>1605</v>
      </c>
      <c r="B697" s="60" t="s">
        <v>2319</v>
      </c>
      <c r="C697" s="60" t="s">
        <v>2318</v>
      </c>
      <c r="D697" s="43">
        <v>6</v>
      </c>
      <c r="E697" s="15">
        <v>74.599999999999994</v>
      </c>
      <c r="F697" s="15">
        <f t="shared" si="50"/>
        <v>447.59999999999997</v>
      </c>
      <c r="G697" s="79">
        <f t="shared" si="51"/>
        <v>8.073471330771429E-5</v>
      </c>
      <c r="H697" s="80">
        <f t="shared" si="54"/>
        <v>0.9886277616737249</v>
      </c>
      <c r="I697" s="79" t="str">
        <f t="shared" si="52"/>
        <v>C</v>
      </c>
      <c r="J697" s="79"/>
      <c r="K697" s="48">
        <f t="shared" si="53"/>
        <v>0</v>
      </c>
    </row>
    <row r="698" spans="1:11" x14ac:dyDescent="0.3">
      <c r="A698" s="59" t="s">
        <v>1338</v>
      </c>
      <c r="B698" s="60" t="s">
        <v>2333</v>
      </c>
      <c r="C698" s="60" t="s">
        <v>2318</v>
      </c>
      <c r="D698" s="43">
        <v>14</v>
      </c>
      <c r="E698" s="15">
        <v>31.76</v>
      </c>
      <c r="F698" s="15">
        <f t="shared" si="50"/>
        <v>444.64000000000004</v>
      </c>
      <c r="G698" s="79">
        <f t="shared" si="51"/>
        <v>8.0200810824714226E-5</v>
      </c>
      <c r="H698" s="80">
        <f t="shared" si="54"/>
        <v>0.98870796248454962</v>
      </c>
      <c r="I698" s="79" t="str">
        <f t="shared" si="52"/>
        <v>C</v>
      </c>
      <c r="J698" s="79"/>
      <c r="K698" s="48">
        <f t="shared" si="53"/>
        <v>0</v>
      </c>
    </row>
    <row r="699" spans="1:11" x14ac:dyDescent="0.3">
      <c r="A699" s="59" t="s">
        <v>1400</v>
      </c>
      <c r="B699" s="60" t="s">
        <v>2339</v>
      </c>
      <c r="C699" s="60" t="s">
        <v>2316</v>
      </c>
      <c r="D699" s="43">
        <v>9</v>
      </c>
      <c r="E699" s="15">
        <v>49.16</v>
      </c>
      <c r="F699" s="15">
        <f t="shared" si="50"/>
        <v>442.43999999999994</v>
      </c>
      <c r="G699" s="79">
        <f t="shared" si="51"/>
        <v>7.9803991411673604E-5</v>
      </c>
      <c r="H699" s="80">
        <f t="shared" si="54"/>
        <v>0.98878776647596134</v>
      </c>
      <c r="I699" s="79" t="str">
        <f t="shared" si="52"/>
        <v>C</v>
      </c>
      <c r="J699" s="79"/>
      <c r="K699" s="48">
        <f t="shared" si="53"/>
        <v>0</v>
      </c>
    </row>
    <row r="700" spans="1:11" x14ac:dyDescent="0.3">
      <c r="A700" s="59" t="s">
        <v>2003</v>
      </c>
      <c r="B700" s="60" t="s">
        <v>2345</v>
      </c>
      <c r="C700" s="60" t="s">
        <v>2316</v>
      </c>
      <c r="D700" s="43">
        <v>260</v>
      </c>
      <c r="E700" s="15">
        <v>1.7</v>
      </c>
      <c r="F700" s="15">
        <f t="shared" si="50"/>
        <v>442</v>
      </c>
      <c r="G700" s="79">
        <f t="shared" si="51"/>
        <v>7.9724627529065493E-5</v>
      </c>
      <c r="H700" s="80">
        <f t="shared" si="54"/>
        <v>0.98886749110349037</v>
      </c>
      <c r="I700" s="79" t="str">
        <f t="shared" si="52"/>
        <v>C</v>
      </c>
      <c r="J700" s="79"/>
      <c r="K700" s="48">
        <f t="shared" si="53"/>
        <v>0</v>
      </c>
    </row>
    <row r="701" spans="1:11" x14ac:dyDescent="0.3">
      <c r="A701" s="59" t="s">
        <v>1271</v>
      </c>
      <c r="B701" s="60" t="s">
        <v>2340</v>
      </c>
      <c r="C701" s="60" t="s">
        <v>2316</v>
      </c>
      <c r="D701" s="43">
        <v>11</v>
      </c>
      <c r="E701" s="15">
        <v>40.18</v>
      </c>
      <c r="F701" s="15">
        <f t="shared" si="50"/>
        <v>441.98</v>
      </c>
      <c r="G701" s="79">
        <f t="shared" si="51"/>
        <v>7.9721020079856036E-5</v>
      </c>
      <c r="H701" s="80">
        <f t="shared" si="54"/>
        <v>0.98894721212357017</v>
      </c>
      <c r="I701" s="79" t="str">
        <f t="shared" si="52"/>
        <v>C</v>
      </c>
      <c r="J701" s="79"/>
      <c r="K701" s="48">
        <f t="shared" si="53"/>
        <v>0</v>
      </c>
    </row>
    <row r="702" spans="1:11" x14ac:dyDescent="0.3">
      <c r="A702" s="59" t="s">
        <v>1837</v>
      </c>
      <c r="B702" s="60" t="s">
        <v>2319</v>
      </c>
      <c r="C702" s="60" t="s">
        <v>2318</v>
      </c>
      <c r="D702" s="43">
        <v>8</v>
      </c>
      <c r="E702" s="15">
        <v>54.45</v>
      </c>
      <c r="F702" s="15">
        <f t="shared" si="50"/>
        <v>435.6</v>
      </c>
      <c r="G702" s="79">
        <f t="shared" si="51"/>
        <v>7.8570243782038313E-5</v>
      </c>
      <c r="H702" s="80">
        <f t="shared" si="54"/>
        <v>0.98902578236735217</v>
      </c>
      <c r="I702" s="79" t="str">
        <f t="shared" si="52"/>
        <v>C</v>
      </c>
      <c r="J702" s="79"/>
      <c r="K702" s="48">
        <f t="shared" si="53"/>
        <v>0</v>
      </c>
    </row>
    <row r="703" spans="1:11" x14ac:dyDescent="0.3">
      <c r="A703" s="59" t="s">
        <v>2007</v>
      </c>
      <c r="B703" s="60" t="s">
        <v>2319</v>
      </c>
      <c r="C703" s="60" t="s">
        <v>2318</v>
      </c>
      <c r="D703" s="43">
        <v>10</v>
      </c>
      <c r="E703" s="15">
        <v>43.41</v>
      </c>
      <c r="F703" s="15">
        <f t="shared" si="50"/>
        <v>434.09999999999997</v>
      </c>
      <c r="G703" s="79">
        <f t="shared" si="51"/>
        <v>7.8299685091328804E-5</v>
      </c>
      <c r="H703" s="80">
        <f t="shared" si="54"/>
        <v>0.98910408205244349</v>
      </c>
      <c r="I703" s="79" t="str">
        <f t="shared" si="52"/>
        <v>C</v>
      </c>
      <c r="J703" s="79"/>
      <c r="K703" s="48">
        <f t="shared" si="53"/>
        <v>0</v>
      </c>
    </row>
    <row r="704" spans="1:11" x14ac:dyDescent="0.3">
      <c r="A704" s="59" t="s">
        <v>2309</v>
      </c>
      <c r="B704" s="60" t="s">
        <v>2319</v>
      </c>
      <c r="C704" s="60" t="s">
        <v>2316</v>
      </c>
      <c r="D704" s="43">
        <v>7</v>
      </c>
      <c r="E704" s="15">
        <v>61.91</v>
      </c>
      <c r="F704" s="15">
        <f t="shared" si="50"/>
        <v>433.37</v>
      </c>
      <c r="G704" s="79">
        <f t="shared" si="51"/>
        <v>7.8168013195183513E-5</v>
      </c>
      <c r="H704" s="80">
        <f t="shared" si="54"/>
        <v>0.98918225006563865</v>
      </c>
      <c r="I704" s="79" t="str">
        <f t="shared" si="52"/>
        <v>C</v>
      </c>
      <c r="J704" s="79"/>
      <c r="K704" s="48">
        <f t="shared" si="53"/>
        <v>0</v>
      </c>
    </row>
    <row r="705" spans="1:11" x14ac:dyDescent="0.3">
      <c r="A705" s="59" t="s">
        <v>2308</v>
      </c>
      <c r="B705" s="60" t="s">
        <v>2319</v>
      </c>
      <c r="C705" s="60" t="s">
        <v>2318</v>
      </c>
      <c r="D705" s="43">
        <v>10</v>
      </c>
      <c r="E705" s="15">
        <v>43.29</v>
      </c>
      <c r="F705" s="15">
        <f t="shared" si="50"/>
        <v>432.9</v>
      </c>
      <c r="G705" s="79">
        <f t="shared" si="51"/>
        <v>7.8083238138761211E-5</v>
      </c>
      <c r="H705" s="80">
        <f t="shared" si="54"/>
        <v>0.98926033330377738</v>
      </c>
      <c r="I705" s="79" t="str">
        <f t="shared" si="52"/>
        <v>C</v>
      </c>
      <c r="J705" s="79"/>
      <c r="K705" s="48">
        <f t="shared" si="53"/>
        <v>0</v>
      </c>
    </row>
    <row r="706" spans="1:11" x14ac:dyDescent="0.3">
      <c r="A706" s="59" t="s">
        <v>1275</v>
      </c>
      <c r="B706" s="60" t="s">
        <v>2323</v>
      </c>
      <c r="C706" s="60" t="s">
        <v>2316</v>
      </c>
      <c r="D706" s="43">
        <v>3</v>
      </c>
      <c r="E706" s="15">
        <v>143.91</v>
      </c>
      <c r="F706" s="15">
        <f t="shared" ref="F706:F769" si="55">D706*E706</f>
        <v>431.73</v>
      </c>
      <c r="G706" s="79">
        <f t="shared" si="51"/>
        <v>7.7872202360007808E-5</v>
      </c>
      <c r="H706" s="80">
        <f t="shared" si="54"/>
        <v>0.98933820550613738</v>
      </c>
      <c r="I706" s="79" t="str">
        <f t="shared" si="52"/>
        <v>C</v>
      </c>
      <c r="J706" s="79"/>
      <c r="K706" s="48">
        <f t="shared" si="53"/>
        <v>0</v>
      </c>
    </row>
    <row r="707" spans="1:11" x14ac:dyDescent="0.3">
      <c r="A707" s="59" t="s">
        <v>1354</v>
      </c>
      <c r="B707" s="60" t="s">
        <v>2340</v>
      </c>
      <c r="C707" s="60" t="s">
        <v>2316</v>
      </c>
      <c r="D707" s="43">
        <v>7</v>
      </c>
      <c r="E707" s="15">
        <v>61.35</v>
      </c>
      <c r="F707" s="15">
        <f t="shared" si="55"/>
        <v>429.45</v>
      </c>
      <c r="G707" s="79">
        <f t="shared" ref="G707:G770" si="56">F707/$R$2</f>
        <v>7.746095315012936E-5</v>
      </c>
      <c r="H707" s="80">
        <f t="shared" si="54"/>
        <v>0.98941566645928747</v>
      </c>
      <c r="I707" s="79" t="str">
        <f t="shared" ref="I707:I770" si="57">IF(H707&lt;=$O$2,$N$2,IF(H707&lt;=$O$3,$N$3,$N$4))</f>
        <v>C</v>
      </c>
      <c r="J707" s="79"/>
      <c r="K707" s="48">
        <f t="shared" ref="K707:K770" si="58">IFERROR(L707,"")</f>
        <v>0</v>
      </c>
    </row>
    <row r="708" spans="1:11" x14ac:dyDescent="0.3">
      <c r="A708" s="59" t="s">
        <v>1949</v>
      </c>
      <c r="B708" s="60" t="s">
        <v>2325</v>
      </c>
      <c r="C708" s="60" t="s">
        <v>2317</v>
      </c>
      <c r="D708" s="43">
        <v>1</v>
      </c>
      <c r="E708" s="15">
        <v>428.7</v>
      </c>
      <c r="F708" s="15">
        <f t="shared" si="55"/>
        <v>428.7</v>
      </c>
      <c r="G708" s="79">
        <f t="shared" si="56"/>
        <v>7.7325673804774613E-5</v>
      </c>
      <c r="H708" s="80">
        <f t="shared" ref="H708:H771" si="59">G708+H707</f>
        <v>0.98949299213309228</v>
      </c>
      <c r="I708" s="79" t="str">
        <f t="shared" si="57"/>
        <v>C</v>
      </c>
      <c r="J708" s="79"/>
      <c r="K708" s="48">
        <f t="shared" si="58"/>
        <v>0</v>
      </c>
    </row>
    <row r="709" spans="1:11" x14ac:dyDescent="0.3">
      <c r="A709" s="59" t="s">
        <v>1891</v>
      </c>
      <c r="B709" s="60" t="s">
        <v>2344</v>
      </c>
      <c r="C709" s="60" t="s">
        <v>2316</v>
      </c>
      <c r="D709" s="43">
        <v>256</v>
      </c>
      <c r="E709" s="15">
        <v>1.67</v>
      </c>
      <c r="F709" s="15">
        <f t="shared" si="55"/>
        <v>427.52</v>
      </c>
      <c r="G709" s="79">
        <f t="shared" si="56"/>
        <v>7.7112834301416475E-5</v>
      </c>
      <c r="H709" s="80">
        <f t="shared" si="59"/>
        <v>0.98957010496739373</v>
      </c>
      <c r="I709" s="79" t="str">
        <f t="shared" si="57"/>
        <v>C</v>
      </c>
      <c r="J709" s="79"/>
      <c r="K709" s="48">
        <f t="shared" si="58"/>
        <v>0</v>
      </c>
    </row>
    <row r="710" spans="1:11" x14ac:dyDescent="0.3">
      <c r="A710" s="59" t="s">
        <v>1685</v>
      </c>
      <c r="B710" s="60" t="s">
        <v>2328</v>
      </c>
      <c r="C710" s="60" t="s">
        <v>2318</v>
      </c>
      <c r="D710" s="43">
        <v>2</v>
      </c>
      <c r="E710" s="15">
        <v>213.26</v>
      </c>
      <c r="F710" s="15">
        <f t="shared" si="55"/>
        <v>426.52</v>
      </c>
      <c r="G710" s="79">
        <f t="shared" si="56"/>
        <v>7.6932461840943474E-5</v>
      </c>
      <c r="H710" s="80">
        <f t="shared" si="59"/>
        <v>0.98964703742923466</v>
      </c>
      <c r="I710" s="79" t="str">
        <f t="shared" si="57"/>
        <v>C</v>
      </c>
      <c r="J710" s="79"/>
      <c r="K710" s="48">
        <f t="shared" si="58"/>
        <v>0</v>
      </c>
    </row>
    <row r="711" spans="1:11" x14ac:dyDescent="0.3">
      <c r="A711" s="59" t="s">
        <v>1961</v>
      </c>
      <c r="B711" s="60" t="s">
        <v>2325</v>
      </c>
      <c r="C711" s="60" t="s">
        <v>2317</v>
      </c>
      <c r="D711" s="43">
        <v>1</v>
      </c>
      <c r="E711" s="15">
        <v>425.14</v>
      </c>
      <c r="F711" s="15">
        <f t="shared" si="55"/>
        <v>425.14</v>
      </c>
      <c r="G711" s="79">
        <f t="shared" si="56"/>
        <v>7.6683547845490731E-5</v>
      </c>
      <c r="H711" s="80">
        <f t="shared" si="59"/>
        <v>0.98972372097708017</v>
      </c>
      <c r="I711" s="79" t="str">
        <f t="shared" si="57"/>
        <v>C</v>
      </c>
      <c r="J711" s="79"/>
      <c r="K711" s="48">
        <f t="shared" si="58"/>
        <v>0</v>
      </c>
    </row>
    <row r="712" spans="1:11" x14ac:dyDescent="0.3">
      <c r="A712" s="59" t="s">
        <v>1946</v>
      </c>
      <c r="B712" s="60" t="s">
        <v>2325</v>
      </c>
      <c r="C712" s="60" t="s">
        <v>2317</v>
      </c>
      <c r="D712" s="43">
        <v>1</v>
      </c>
      <c r="E712" s="15">
        <v>424.41</v>
      </c>
      <c r="F712" s="15">
        <f t="shared" si="55"/>
        <v>424.41</v>
      </c>
      <c r="G712" s="79">
        <f t="shared" si="56"/>
        <v>7.6551875949345454E-5</v>
      </c>
      <c r="H712" s="80">
        <f t="shared" si="59"/>
        <v>0.98980027285302952</v>
      </c>
      <c r="I712" s="79" t="str">
        <f t="shared" si="57"/>
        <v>C</v>
      </c>
      <c r="J712" s="79"/>
      <c r="K712" s="48">
        <f t="shared" si="58"/>
        <v>0</v>
      </c>
    </row>
    <row r="713" spans="1:11" x14ac:dyDescent="0.3">
      <c r="A713" s="59" t="s">
        <v>1813</v>
      </c>
      <c r="B713" s="60" t="s">
        <v>2319</v>
      </c>
      <c r="C713" s="60" t="s">
        <v>2316</v>
      </c>
      <c r="D713" s="43">
        <v>15</v>
      </c>
      <c r="E713" s="15">
        <v>28.29</v>
      </c>
      <c r="F713" s="15">
        <f t="shared" si="55"/>
        <v>424.34999999999997</v>
      </c>
      <c r="G713" s="79">
        <f t="shared" si="56"/>
        <v>7.6541053601717057E-5</v>
      </c>
      <c r="H713" s="80">
        <f t="shared" si="59"/>
        <v>0.98987681390663118</v>
      </c>
      <c r="I713" s="79" t="str">
        <f t="shared" si="57"/>
        <v>C</v>
      </c>
      <c r="J713" s="79"/>
      <c r="K713" s="48">
        <f t="shared" si="58"/>
        <v>0</v>
      </c>
    </row>
    <row r="714" spans="1:11" x14ac:dyDescent="0.3">
      <c r="A714" s="59" t="s">
        <v>2143</v>
      </c>
      <c r="B714" s="60" t="s">
        <v>2337</v>
      </c>
      <c r="C714" s="60" t="s">
        <v>2318</v>
      </c>
      <c r="D714" s="43">
        <v>10</v>
      </c>
      <c r="E714" s="15">
        <v>42.2</v>
      </c>
      <c r="F714" s="15">
        <f t="shared" si="55"/>
        <v>422</v>
      </c>
      <c r="G714" s="79">
        <f t="shared" si="56"/>
        <v>7.6117178319605518E-5</v>
      </c>
      <c r="H714" s="80">
        <f t="shared" si="59"/>
        <v>0.98995293108495075</v>
      </c>
      <c r="I714" s="79" t="str">
        <f t="shared" si="57"/>
        <v>C</v>
      </c>
      <c r="J714" s="79"/>
      <c r="K714" s="48">
        <f t="shared" si="58"/>
        <v>0</v>
      </c>
    </row>
    <row r="715" spans="1:11" x14ac:dyDescent="0.3">
      <c r="A715" s="59" t="s">
        <v>1759</v>
      </c>
      <c r="B715" s="60" t="s">
        <v>2319</v>
      </c>
      <c r="C715" s="60" t="s">
        <v>2318</v>
      </c>
      <c r="D715" s="43">
        <v>8</v>
      </c>
      <c r="E715" s="15">
        <v>52.64</v>
      </c>
      <c r="F715" s="15">
        <f t="shared" si="55"/>
        <v>421.12</v>
      </c>
      <c r="G715" s="79">
        <f t="shared" si="56"/>
        <v>7.5958450554389282E-5</v>
      </c>
      <c r="H715" s="80">
        <f t="shared" si="59"/>
        <v>0.99002888953550516</v>
      </c>
      <c r="I715" s="79" t="str">
        <f t="shared" si="57"/>
        <v>C</v>
      </c>
      <c r="J715" s="79"/>
      <c r="K715" s="48">
        <f t="shared" si="58"/>
        <v>0</v>
      </c>
    </row>
    <row r="716" spans="1:11" x14ac:dyDescent="0.3">
      <c r="A716" s="61" t="s">
        <v>1349</v>
      </c>
      <c r="B716" s="60" t="s">
        <v>2319</v>
      </c>
      <c r="C716" s="60" t="s">
        <v>2316</v>
      </c>
      <c r="D716" s="43">
        <v>7</v>
      </c>
      <c r="E716" s="15">
        <v>58.99</v>
      </c>
      <c r="F716" s="15">
        <f t="shared" si="55"/>
        <v>412.93</v>
      </c>
      <c r="G716" s="79">
        <f t="shared" si="56"/>
        <v>7.4481200103115427E-5</v>
      </c>
      <c r="H716" s="80">
        <f t="shared" si="59"/>
        <v>0.99010337073560828</v>
      </c>
      <c r="I716" s="79" t="str">
        <f t="shared" si="57"/>
        <v>C</v>
      </c>
      <c r="J716" s="79"/>
      <c r="K716" s="48">
        <f t="shared" si="58"/>
        <v>0</v>
      </c>
    </row>
    <row r="717" spans="1:11" x14ac:dyDescent="0.3">
      <c r="A717" s="59" t="s">
        <v>2013</v>
      </c>
      <c r="B717" s="60" t="s">
        <v>2326</v>
      </c>
      <c r="C717" s="60" t="s">
        <v>2316</v>
      </c>
      <c r="D717" s="43">
        <v>40</v>
      </c>
      <c r="E717" s="15">
        <v>10.25</v>
      </c>
      <c r="F717" s="15">
        <f t="shared" si="55"/>
        <v>410</v>
      </c>
      <c r="G717" s="79">
        <f t="shared" si="56"/>
        <v>7.3952708793929541E-5</v>
      </c>
      <c r="H717" s="80">
        <f t="shared" si="59"/>
        <v>0.99017732344440224</v>
      </c>
      <c r="I717" s="79" t="str">
        <f t="shared" si="57"/>
        <v>C</v>
      </c>
      <c r="J717" s="79"/>
      <c r="K717" s="48">
        <f t="shared" si="58"/>
        <v>0</v>
      </c>
    </row>
    <row r="718" spans="1:11" x14ac:dyDescent="0.3">
      <c r="A718" s="59" t="s">
        <v>1682</v>
      </c>
      <c r="B718" s="60" t="s">
        <v>2323</v>
      </c>
      <c r="C718" s="60" t="s">
        <v>2318</v>
      </c>
      <c r="D718" s="43">
        <v>1</v>
      </c>
      <c r="E718" s="15">
        <v>408.37</v>
      </c>
      <c r="F718" s="15">
        <f t="shared" si="55"/>
        <v>408.37</v>
      </c>
      <c r="G718" s="79">
        <f t="shared" si="56"/>
        <v>7.3658701683358544E-5</v>
      </c>
      <c r="H718" s="80">
        <f t="shared" si="59"/>
        <v>0.99025098214608565</v>
      </c>
      <c r="I718" s="79" t="str">
        <f t="shared" si="57"/>
        <v>C</v>
      </c>
      <c r="J718" s="79"/>
      <c r="K718" s="48">
        <f t="shared" si="58"/>
        <v>0</v>
      </c>
    </row>
    <row r="719" spans="1:11" x14ac:dyDescent="0.3">
      <c r="A719" s="59" t="s">
        <v>1893</v>
      </c>
      <c r="B719" s="60" t="s">
        <v>2319</v>
      </c>
      <c r="C719" s="60" t="s">
        <v>2318</v>
      </c>
      <c r="D719" s="43">
        <v>3</v>
      </c>
      <c r="E719" s="15">
        <v>135.54</v>
      </c>
      <c r="F719" s="15">
        <f t="shared" si="55"/>
        <v>406.62</v>
      </c>
      <c r="G719" s="79">
        <f t="shared" si="56"/>
        <v>7.3343049877530795E-5</v>
      </c>
      <c r="H719" s="80">
        <f t="shared" si="59"/>
        <v>0.99032432519596314</v>
      </c>
      <c r="I719" s="79" t="str">
        <f t="shared" si="57"/>
        <v>C</v>
      </c>
      <c r="J719" s="79"/>
      <c r="K719" s="48">
        <f t="shared" si="58"/>
        <v>0</v>
      </c>
    </row>
    <row r="720" spans="1:11" x14ac:dyDescent="0.3">
      <c r="A720" s="59" t="s">
        <v>1347</v>
      </c>
      <c r="B720" s="60" t="s">
        <v>2328</v>
      </c>
      <c r="C720" s="60" t="s">
        <v>2316</v>
      </c>
      <c r="D720" s="43">
        <v>3</v>
      </c>
      <c r="E720" s="15">
        <v>135.29</v>
      </c>
      <c r="F720" s="15">
        <f t="shared" si="55"/>
        <v>405.87</v>
      </c>
      <c r="G720" s="79">
        <f t="shared" si="56"/>
        <v>7.3207770532176047E-5</v>
      </c>
      <c r="H720" s="80">
        <f t="shared" si="59"/>
        <v>0.99039753296649535</v>
      </c>
      <c r="I720" s="79" t="str">
        <f t="shared" si="57"/>
        <v>C</v>
      </c>
      <c r="J720" s="79"/>
      <c r="K720" s="48">
        <f t="shared" si="58"/>
        <v>0</v>
      </c>
    </row>
    <row r="721" spans="1:11" x14ac:dyDescent="0.3">
      <c r="A721" s="59" t="s">
        <v>1915</v>
      </c>
      <c r="B721" s="60" t="s">
        <v>2319</v>
      </c>
      <c r="C721" s="60" t="s">
        <v>2318</v>
      </c>
      <c r="D721" s="43">
        <v>1</v>
      </c>
      <c r="E721" s="15">
        <v>405.19</v>
      </c>
      <c r="F721" s="15">
        <f t="shared" si="55"/>
        <v>405.19</v>
      </c>
      <c r="G721" s="79">
        <f t="shared" si="56"/>
        <v>7.3085117259054404E-5</v>
      </c>
      <c r="H721" s="80">
        <f t="shared" si="59"/>
        <v>0.99047061808375436</v>
      </c>
      <c r="I721" s="79" t="str">
        <f t="shared" si="57"/>
        <v>C</v>
      </c>
      <c r="J721" s="79"/>
      <c r="K721" s="48">
        <f t="shared" si="58"/>
        <v>0</v>
      </c>
    </row>
    <row r="722" spans="1:11" x14ac:dyDescent="0.3">
      <c r="A722" s="59" t="s">
        <v>1480</v>
      </c>
      <c r="B722" s="60" t="s">
        <v>2345</v>
      </c>
      <c r="C722" s="60" t="s">
        <v>2318</v>
      </c>
      <c r="D722" s="43">
        <v>17</v>
      </c>
      <c r="E722" s="15">
        <v>23.8</v>
      </c>
      <c r="F722" s="15">
        <f t="shared" si="55"/>
        <v>404.6</v>
      </c>
      <c r="G722" s="79">
        <f t="shared" si="56"/>
        <v>7.2978697507375349E-5</v>
      </c>
      <c r="H722" s="80">
        <f t="shared" si="59"/>
        <v>0.99054359678126169</v>
      </c>
      <c r="I722" s="79" t="str">
        <f t="shared" si="57"/>
        <v>C</v>
      </c>
      <c r="J722" s="79"/>
      <c r="K722" s="48">
        <f t="shared" si="58"/>
        <v>0</v>
      </c>
    </row>
    <row r="723" spans="1:11" x14ac:dyDescent="0.3">
      <c r="A723" s="59" t="s">
        <v>1848</v>
      </c>
      <c r="B723" s="60" t="s">
        <v>2319</v>
      </c>
      <c r="C723" s="60" t="s">
        <v>2318</v>
      </c>
      <c r="D723" s="43">
        <v>12</v>
      </c>
      <c r="E723" s="15">
        <v>33.619999999999997</v>
      </c>
      <c r="F723" s="15">
        <f t="shared" si="55"/>
        <v>403.43999999999994</v>
      </c>
      <c r="G723" s="79">
        <f t="shared" si="56"/>
        <v>7.2769465453226655E-5</v>
      </c>
      <c r="H723" s="80">
        <f t="shared" si="59"/>
        <v>0.9906163662467149</v>
      </c>
      <c r="I723" s="79" t="str">
        <f t="shared" si="57"/>
        <v>C</v>
      </c>
      <c r="J723" s="79"/>
      <c r="K723" s="48">
        <f t="shared" si="58"/>
        <v>0</v>
      </c>
    </row>
    <row r="724" spans="1:11" x14ac:dyDescent="0.3">
      <c r="A724" s="59" t="s">
        <v>2124</v>
      </c>
      <c r="B724" s="60" t="s">
        <v>2345</v>
      </c>
      <c r="C724" s="60" t="s">
        <v>2318</v>
      </c>
      <c r="D724" s="43">
        <v>4</v>
      </c>
      <c r="E724" s="15">
        <v>100.28</v>
      </c>
      <c r="F724" s="15">
        <f t="shared" si="55"/>
        <v>401.12</v>
      </c>
      <c r="G724" s="79">
        <f t="shared" si="56"/>
        <v>7.2351001344929307E-5</v>
      </c>
      <c r="H724" s="80">
        <f t="shared" si="59"/>
        <v>0.99068871724805985</v>
      </c>
      <c r="I724" s="79" t="str">
        <f t="shared" si="57"/>
        <v>C</v>
      </c>
      <c r="J724" s="79"/>
      <c r="K724" s="48">
        <f t="shared" si="58"/>
        <v>0</v>
      </c>
    </row>
    <row r="725" spans="1:11" x14ac:dyDescent="0.3">
      <c r="A725" s="59" t="s">
        <v>1570</v>
      </c>
      <c r="B725" s="60" t="s">
        <v>2319</v>
      </c>
      <c r="C725" s="60" t="s">
        <v>2318</v>
      </c>
      <c r="D725" s="43">
        <v>10</v>
      </c>
      <c r="E725" s="15">
        <v>39.96</v>
      </c>
      <c r="F725" s="15">
        <f t="shared" si="55"/>
        <v>399.6</v>
      </c>
      <c r="G725" s="79">
        <f t="shared" si="56"/>
        <v>7.2076835205010355E-5</v>
      </c>
      <c r="H725" s="80">
        <f t="shared" si="59"/>
        <v>0.9907607940832649</v>
      </c>
      <c r="I725" s="79" t="str">
        <f t="shared" si="57"/>
        <v>C</v>
      </c>
      <c r="J725" s="79"/>
      <c r="K725" s="48">
        <f t="shared" si="58"/>
        <v>0</v>
      </c>
    </row>
    <row r="726" spans="1:11" x14ac:dyDescent="0.3">
      <c r="A726" s="59" t="s">
        <v>1671</v>
      </c>
      <c r="B726" s="60" t="s">
        <v>2319</v>
      </c>
      <c r="C726" s="60" t="s">
        <v>2318</v>
      </c>
      <c r="D726" s="43">
        <v>26</v>
      </c>
      <c r="E726" s="15">
        <v>15.35</v>
      </c>
      <c r="F726" s="15">
        <f t="shared" si="55"/>
        <v>399.09999999999997</v>
      </c>
      <c r="G726" s="79">
        <f t="shared" si="56"/>
        <v>7.1986648974773834E-5</v>
      </c>
      <c r="H726" s="80">
        <f t="shared" si="59"/>
        <v>0.99083278073223968</v>
      </c>
      <c r="I726" s="79" t="str">
        <f t="shared" si="57"/>
        <v>C</v>
      </c>
      <c r="J726" s="79"/>
      <c r="K726" s="48">
        <f t="shared" si="58"/>
        <v>0</v>
      </c>
    </row>
    <row r="727" spans="1:11" x14ac:dyDescent="0.3">
      <c r="A727" s="61" t="s">
        <v>2206</v>
      </c>
      <c r="B727" s="60" t="s">
        <v>2345</v>
      </c>
      <c r="C727" s="60" t="s">
        <v>2318</v>
      </c>
      <c r="D727" s="43">
        <v>10</v>
      </c>
      <c r="E727" s="15">
        <v>39.9</v>
      </c>
      <c r="F727" s="15">
        <f t="shared" si="55"/>
        <v>399</v>
      </c>
      <c r="G727" s="79">
        <f t="shared" si="56"/>
        <v>7.1968611728726552E-5</v>
      </c>
      <c r="H727" s="80">
        <f t="shared" si="59"/>
        <v>0.99090474934396844</v>
      </c>
      <c r="I727" s="79" t="str">
        <f t="shared" si="57"/>
        <v>C</v>
      </c>
      <c r="J727" s="79"/>
      <c r="K727" s="48">
        <f t="shared" si="58"/>
        <v>0</v>
      </c>
    </row>
    <row r="728" spans="1:11" x14ac:dyDescent="0.3">
      <c r="A728" s="59" t="s">
        <v>2112</v>
      </c>
      <c r="B728" s="60" t="s">
        <v>2345</v>
      </c>
      <c r="C728" s="60" t="s">
        <v>2318</v>
      </c>
      <c r="D728" s="43">
        <v>10</v>
      </c>
      <c r="E728" s="15">
        <v>39.51</v>
      </c>
      <c r="F728" s="15">
        <f t="shared" si="55"/>
        <v>395.09999999999997</v>
      </c>
      <c r="G728" s="79">
        <f t="shared" si="56"/>
        <v>7.1265159132881842E-5</v>
      </c>
      <c r="H728" s="80">
        <f t="shared" si="59"/>
        <v>0.99097601450310135</v>
      </c>
      <c r="I728" s="79" t="str">
        <f t="shared" si="57"/>
        <v>C</v>
      </c>
      <c r="J728" s="79"/>
      <c r="K728" s="48">
        <f t="shared" si="58"/>
        <v>0</v>
      </c>
    </row>
    <row r="729" spans="1:11" x14ac:dyDescent="0.3">
      <c r="A729" s="59" t="s">
        <v>1704</v>
      </c>
      <c r="B729" s="60" t="s">
        <v>2319</v>
      </c>
      <c r="C729" s="60" t="s">
        <v>2318</v>
      </c>
      <c r="D729" s="43">
        <v>3</v>
      </c>
      <c r="E729" s="15">
        <v>131.49</v>
      </c>
      <c r="F729" s="15">
        <f t="shared" si="55"/>
        <v>394.47</v>
      </c>
      <c r="G729" s="79">
        <f t="shared" si="56"/>
        <v>7.1151524482783861E-5</v>
      </c>
      <c r="H729" s="80">
        <f t="shared" si="59"/>
        <v>0.99104716602758414</v>
      </c>
      <c r="I729" s="79" t="str">
        <f t="shared" si="57"/>
        <v>C</v>
      </c>
      <c r="J729" s="79"/>
      <c r="K729" s="48">
        <f t="shared" si="58"/>
        <v>0</v>
      </c>
    </row>
    <row r="730" spans="1:11" x14ac:dyDescent="0.3">
      <c r="A730" s="59" t="s">
        <v>1971</v>
      </c>
      <c r="B730" s="60" t="s">
        <v>2319</v>
      </c>
      <c r="C730" s="60" t="s">
        <v>2316</v>
      </c>
      <c r="D730" s="43">
        <v>45</v>
      </c>
      <c r="E730" s="15">
        <v>8.73</v>
      </c>
      <c r="F730" s="15">
        <f t="shared" si="55"/>
        <v>392.85</v>
      </c>
      <c r="G730" s="79">
        <f t="shared" si="56"/>
        <v>7.0859321096817613E-5</v>
      </c>
      <c r="H730" s="80">
        <f t="shared" si="59"/>
        <v>0.99111802534868099</v>
      </c>
      <c r="I730" s="79" t="str">
        <f t="shared" si="57"/>
        <v>C</v>
      </c>
      <c r="J730" s="79"/>
      <c r="K730" s="48">
        <f t="shared" si="58"/>
        <v>0</v>
      </c>
    </row>
    <row r="731" spans="1:11" x14ac:dyDescent="0.3">
      <c r="A731" s="59" t="s">
        <v>1947</v>
      </c>
      <c r="B731" s="60" t="s">
        <v>2325</v>
      </c>
      <c r="C731" s="60" t="s">
        <v>2317</v>
      </c>
      <c r="D731" s="43">
        <v>1</v>
      </c>
      <c r="E731" s="15">
        <v>383.51</v>
      </c>
      <c r="F731" s="15">
        <f t="shared" si="55"/>
        <v>383.51</v>
      </c>
      <c r="G731" s="79">
        <f t="shared" si="56"/>
        <v>6.9174642315999798E-5</v>
      </c>
      <c r="H731" s="80">
        <f t="shared" si="59"/>
        <v>0.99118719999099703</v>
      </c>
      <c r="I731" s="79" t="str">
        <f t="shared" si="57"/>
        <v>C</v>
      </c>
      <c r="J731" s="79"/>
      <c r="K731" s="48">
        <f t="shared" si="58"/>
        <v>0</v>
      </c>
    </row>
    <row r="732" spans="1:11" x14ac:dyDescent="0.3">
      <c r="A732" s="61" t="s">
        <v>2166</v>
      </c>
      <c r="B732" s="60" t="s">
        <v>2328</v>
      </c>
      <c r="C732" s="60" t="s">
        <v>2318</v>
      </c>
      <c r="D732" s="43">
        <v>18</v>
      </c>
      <c r="E732" s="15">
        <v>21.19</v>
      </c>
      <c r="F732" s="15">
        <f t="shared" si="55"/>
        <v>381.42</v>
      </c>
      <c r="G732" s="79">
        <f t="shared" si="56"/>
        <v>6.8797663873611234E-5</v>
      </c>
      <c r="H732" s="80">
        <f t="shared" si="59"/>
        <v>0.9912559976548706</v>
      </c>
      <c r="I732" s="79" t="str">
        <f t="shared" si="57"/>
        <v>C</v>
      </c>
      <c r="J732" s="79"/>
      <c r="K732" s="48">
        <f t="shared" si="58"/>
        <v>0</v>
      </c>
    </row>
    <row r="733" spans="1:11" x14ac:dyDescent="0.3">
      <c r="A733" s="59" t="s">
        <v>1299</v>
      </c>
      <c r="B733" s="60" t="s">
        <v>2319</v>
      </c>
      <c r="C733" s="60" t="s">
        <v>2316</v>
      </c>
      <c r="D733" s="43">
        <v>50</v>
      </c>
      <c r="E733" s="15">
        <v>7.53</v>
      </c>
      <c r="F733" s="15">
        <f t="shared" si="55"/>
        <v>376.5</v>
      </c>
      <c r="G733" s="79">
        <f t="shared" si="56"/>
        <v>6.7910231368084067E-5</v>
      </c>
      <c r="H733" s="80">
        <f t="shared" si="59"/>
        <v>0.9913239078862387</v>
      </c>
      <c r="I733" s="79" t="str">
        <f t="shared" si="57"/>
        <v>C</v>
      </c>
      <c r="J733" s="79"/>
      <c r="K733" s="48">
        <f t="shared" si="58"/>
        <v>0</v>
      </c>
    </row>
    <row r="734" spans="1:11" x14ac:dyDescent="0.3">
      <c r="A734" s="59" t="s">
        <v>1795</v>
      </c>
      <c r="B734" s="60" t="s">
        <v>2319</v>
      </c>
      <c r="C734" s="60" t="s">
        <v>2316</v>
      </c>
      <c r="D734" s="43">
        <v>15</v>
      </c>
      <c r="E734" s="15">
        <v>24.96</v>
      </c>
      <c r="F734" s="15">
        <f t="shared" si="55"/>
        <v>374.40000000000003</v>
      </c>
      <c r="G734" s="79">
        <f t="shared" si="56"/>
        <v>6.7531449201090781E-5</v>
      </c>
      <c r="H734" s="80">
        <f t="shared" si="59"/>
        <v>0.99139143933543983</v>
      </c>
      <c r="I734" s="79" t="str">
        <f t="shared" si="57"/>
        <v>C</v>
      </c>
      <c r="J734" s="79"/>
      <c r="K734" s="48">
        <f t="shared" si="58"/>
        <v>0</v>
      </c>
    </row>
    <row r="735" spans="1:11" x14ac:dyDescent="0.3">
      <c r="A735" s="59" t="s">
        <v>1948</v>
      </c>
      <c r="B735" s="60" t="s">
        <v>2325</v>
      </c>
      <c r="C735" s="60" t="s">
        <v>2317</v>
      </c>
      <c r="D735" s="43">
        <v>1</v>
      </c>
      <c r="E735" s="15">
        <v>370.58</v>
      </c>
      <c r="F735" s="15">
        <f t="shared" si="55"/>
        <v>370.58</v>
      </c>
      <c r="G735" s="79">
        <f t="shared" si="56"/>
        <v>6.6842426402083911E-5</v>
      </c>
      <c r="H735" s="80">
        <f t="shared" si="59"/>
        <v>0.99145828176184192</v>
      </c>
      <c r="I735" s="79" t="str">
        <f t="shared" si="57"/>
        <v>C</v>
      </c>
      <c r="J735" s="79"/>
      <c r="K735" s="48">
        <f t="shared" si="58"/>
        <v>0</v>
      </c>
    </row>
    <row r="736" spans="1:11" x14ac:dyDescent="0.3">
      <c r="A736" s="59" t="s">
        <v>1916</v>
      </c>
      <c r="B736" s="60" t="s">
        <v>2319</v>
      </c>
      <c r="C736" s="60" t="s">
        <v>2318</v>
      </c>
      <c r="D736" s="43">
        <v>4</v>
      </c>
      <c r="E736" s="15">
        <v>92.57</v>
      </c>
      <c r="F736" s="15">
        <f t="shared" si="55"/>
        <v>370.28</v>
      </c>
      <c r="G736" s="79">
        <f t="shared" si="56"/>
        <v>6.6788314663942009E-5</v>
      </c>
      <c r="H736" s="80">
        <f t="shared" si="59"/>
        <v>0.99152507007650581</v>
      </c>
      <c r="I736" s="79" t="str">
        <f t="shared" si="57"/>
        <v>C</v>
      </c>
      <c r="J736" s="79"/>
      <c r="K736" s="48">
        <f t="shared" si="58"/>
        <v>0</v>
      </c>
    </row>
    <row r="737" spans="1:11" x14ac:dyDescent="0.3">
      <c r="A737" s="59" t="s">
        <v>1546</v>
      </c>
      <c r="B737" s="60" t="s">
        <v>2328</v>
      </c>
      <c r="C737" s="60" t="s">
        <v>2318</v>
      </c>
      <c r="D737" s="43">
        <v>1</v>
      </c>
      <c r="E737" s="15">
        <v>370.1</v>
      </c>
      <c r="F737" s="15">
        <f t="shared" si="55"/>
        <v>370.1</v>
      </c>
      <c r="G737" s="79">
        <f t="shared" si="56"/>
        <v>6.6755847621056887E-5</v>
      </c>
      <c r="H737" s="80">
        <f t="shared" si="59"/>
        <v>0.99159182592412687</v>
      </c>
      <c r="I737" s="79" t="str">
        <f t="shared" si="57"/>
        <v>C</v>
      </c>
      <c r="J737" s="79"/>
      <c r="K737" s="48">
        <f t="shared" si="58"/>
        <v>0</v>
      </c>
    </row>
    <row r="738" spans="1:11" x14ac:dyDescent="0.3">
      <c r="A738" s="59" t="s">
        <v>1862</v>
      </c>
      <c r="B738" s="60" t="s">
        <v>2340</v>
      </c>
      <c r="C738" s="60" t="s">
        <v>2316</v>
      </c>
      <c r="D738" s="43">
        <v>145</v>
      </c>
      <c r="E738" s="15">
        <v>2.5499999999999998</v>
      </c>
      <c r="F738" s="15">
        <f t="shared" si="55"/>
        <v>369.75</v>
      </c>
      <c r="G738" s="79">
        <f t="shared" si="56"/>
        <v>6.6692717259891324E-5</v>
      </c>
      <c r="H738" s="80">
        <f t="shared" si="59"/>
        <v>0.99165851864138677</v>
      </c>
      <c r="I738" s="79" t="str">
        <f t="shared" si="57"/>
        <v>C</v>
      </c>
      <c r="J738" s="79"/>
      <c r="K738" s="48">
        <f t="shared" si="58"/>
        <v>0</v>
      </c>
    </row>
    <row r="739" spans="1:11" x14ac:dyDescent="0.3">
      <c r="A739" s="59" t="s">
        <v>1418</v>
      </c>
      <c r="B739" s="60" t="s">
        <v>2326</v>
      </c>
      <c r="C739" s="60" t="s">
        <v>2316</v>
      </c>
      <c r="D739" s="43">
        <v>30</v>
      </c>
      <c r="E739" s="15">
        <v>12.27</v>
      </c>
      <c r="F739" s="15">
        <f t="shared" si="55"/>
        <v>368.09999999999997</v>
      </c>
      <c r="G739" s="79">
        <f t="shared" si="56"/>
        <v>6.6395102700110871E-5</v>
      </c>
      <c r="H739" s="80">
        <f t="shared" si="59"/>
        <v>0.99172491374408689</v>
      </c>
      <c r="I739" s="79" t="str">
        <f t="shared" si="57"/>
        <v>C</v>
      </c>
      <c r="J739" s="79"/>
      <c r="K739" s="48">
        <f t="shared" si="58"/>
        <v>0</v>
      </c>
    </row>
    <row r="740" spans="1:11" x14ac:dyDescent="0.3">
      <c r="A740" s="59" t="s">
        <v>1731</v>
      </c>
      <c r="B740" s="60" t="s">
        <v>2319</v>
      </c>
      <c r="C740" s="60" t="s">
        <v>2318</v>
      </c>
      <c r="D740" s="43">
        <v>4</v>
      </c>
      <c r="E740" s="15">
        <v>91.85</v>
      </c>
      <c r="F740" s="15">
        <f t="shared" si="55"/>
        <v>367.4</v>
      </c>
      <c r="G740" s="79">
        <f t="shared" si="56"/>
        <v>6.6268841977779784E-5</v>
      </c>
      <c r="H740" s="80">
        <f t="shared" si="59"/>
        <v>0.99179118258606469</v>
      </c>
      <c r="I740" s="79" t="str">
        <f t="shared" si="57"/>
        <v>C</v>
      </c>
      <c r="J740" s="79"/>
      <c r="K740" s="48">
        <f t="shared" si="58"/>
        <v>0</v>
      </c>
    </row>
    <row r="741" spans="1:11" x14ac:dyDescent="0.3">
      <c r="A741" s="59" t="s">
        <v>2055</v>
      </c>
      <c r="B741" s="60" t="s">
        <v>2345</v>
      </c>
      <c r="C741" s="60" t="s">
        <v>2316</v>
      </c>
      <c r="D741" s="43">
        <v>12</v>
      </c>
      <c r="E741" s="15">
        <v>30.53</v>
      </c>
      <c r="F741" s="15">
        <f t="shared" si="55"/>
        <v>366.36</v>
      </c>
      <c r="G741" s="79">
        <f t="shared" si="56"/>
        <v>6.608125461888787E-5</v>
      </c>
      <c r="H741" s="80">
        <f t="shared" si="59"/>
        <v>0.99185726384068362</v>
      </c>
      <c r="I741" s="79" t="str">
        <f t="shared" si="57"/>
        <v>C</v>
      </c>
      <c r="J741" s="79"/>
      <c r="K741" s="48">
        <f t="shared" si="58"/>
        <v>0</v>
      </c>
    </row>
    <row r="742" spans="1:11" x14ac:dyDescent="0.3">
      <c r="A742" s="59" t="s">
        <v>1484</v>
      </c>
      <c r="B742" s="60" t="s">
        <v>2319</v>
      </c>
      <c r="C742" s="60" t="s">
        <v>2316</v>
      </c>
      <c r="D742" s="43">
        <v>4</v>
      </c>
      <c r="E742" s="15">
        <v>91.58</v>
      </c>
      <c r="F742" s="15">
        <f t="shared" si="55"/>
        <v>366.32</v>
      </c>
      <c r="G742" s="79">
        <f t="shared" si="56"/>
        <v>6.6074039720468943E-5</v>
      </c>
      <c r="H742" s="80">
        <f t="shared" si="59"/>
        <v>0.9919233378804041</v>
      </c>
      <c r="I742" s="79" t="str">
        <f t="shared" si="57"/>
        <v>C</v>
      </c>
      <c r="J742" s="79"/>
      <c r="K742" s="48">
        <f t="shared" si="58"/>
        <v>0</v>
      </c>
    </row>
    <row r="743" spans="1:11" x14ac:dyDescent="0.3">
      <c r="A743" s="59" t="s">
        <v>1874</v>
      </c>
      <c r="B743" s="60" t="s">
        <v>2319</v>
      </c>
      <c r="C743" s="60" t="s">
        <v>2318</v>
      </c>
      <c r="D743" s="43">
        <v>10</v>
      </c>
      <c r="E743" s="15">
        <v>36.21</v>
      </c>
      <c r="F743" s="15">
        <f t="shared" si="55"/>
        <v>362.1</v>
      </c>
      <c r="G743" s="79">
        <f t="shared" si="56"/>
        <v>6.5312867937272889E-5</v>
      </c>
      <c r="H743" s="80">
        <f t="shared" si="59"/>
        <v>0.99198865074834142</v>
      </c>
      <c r="I743" s="79" t="str">
        <f t="shared" si="57"/>
        <v>C</v>
      </c>
      <c r="J743" s="79"/>
      <c r="K743" s="48">
        <f t="shared" si="58"/>
        <v>0</v>
      </c>
    </row>
    <row r="744" spans="1:11" x14ac:dyDescent="0.3">
      <c r="A744" s="59" t="s">
        <v>2314</v>
      </c>
      <c r="B744" s="60" t="s">
        <v>2326</v>
      </c>
      <c r="C744" s="60" t="s">
        <v>2316</v>
      </c>
      <c r="D744" s="43">
        <v>32</v>
      </c>
      <c r="E744" s="15">
        <v>11.28</v>
      </c>
      <c r="F744" s="15">
        <f t="shared" si="55"/>
        <v>360.96</v>
      </c>
      <c r="G744" s="79">
        <f t="shared" si="56"/>
        <v>6.5107243332333665E-5</v>
      </c>
      <c r="H744" s="80">
        <f t="shared" si="59"/>
        <v>0.99205375799167372</v>
      </c>
      <c r="I744" s="79" t="str">
        <f t="shared" si="57"/>
        <v>C</v>
      </c>
      <c r="J744" s="79"/>
      <c r="K744" s="48">
        <f t="shared" si="58"/>
        <v>0</v>
      </c>
    </row>
    <row r="745" spans="1:11" x14ac:dyDescent="0.3">
      <c r="A745" s="59" t="s">
        <v>1473</v>
      </c>
      <c r="B745" s="60" t="s">
        <v>2319</v>
      </c>
      <c r="C745" s="60" t="s">
        <v>2318</v>
      </c>
      <c r="D745" s="43">
        <v>9</v>
      </c>
      <c r="E745" s="15">
        <v>40</v>
      </c>
      <c r="F745" s="15">
        <f t="shared" si="55"/>
        <v>360</v>
      </c>
      <c r="G745" s="79">
        <f t="shared" si="56"/>
        <v>6.493408577027959E-5</v>
      </c>
      <c r="H745" s="80">
        <f t="shared" si="59"/>
        <v>0.99211869207744396</v>
      </c>
      <c r="I745" s="79" t="str">
        <f t="shared" si="57"/>
        <v>C</v>
      </c>
      <c r="J745" s="79"/>
      <c r="K745" s="48">
        <f t="shared" si="58"/>
        <v>0</v>
      </c>
    </row>
    <row r="746" spans="1:11" x14ac:dyDescent="0.3">
      <c r="A746" s="59" t="s">
        <v>1368</v>
      </c>
      <c r="B746" s="60" t="s">
        <v>2329</v>
      </c>
      <c r="C746" s="60" t="s">
        <v>2316</v>
      </c>
      <c r="D746" s="43">
        <v>8</v>
      </c>
      <c r="E746" s="15">
        <v>44.84</v>
      </c>
      <c r="F746" s="15">
        <f t="shared" si="55"/>
        <v>358.72</v>
      </c>
      <c r="G746" s="79">
        <f t="shared" si="56"/>
        <v>6.4703209020874157E-5</v>
      </c>
      <c r="H746" s="80">
        <f t="shared" si="59"/>
        <v>0.99218339528646482</v>
      </c>
      <c r="I746" s="79" t="str">
        <f t="shared" si="57"/>
        <v>C</v>
      </c>
      <c r="J746" s="79"/>
      <c r="K746" s="48">
        <f t="shared" si="58"/>
        <v>0</v>
      </c>
    </row>
    <row r="747" spans="1:11" x14ac:dyDescent="0.3">
      <c r="A747" s="59" t="s">
        <v>2162</v>
      </c>
      <c r="B747" s="60" t="s">
        <v>2345</v>
      </c>
      <c r="C747" s="60" t="s">
        <v>2318</v>
      </c>
      <c r="D747" s="43">
        <v>17</v>
      </c>
      <c r="E747" s="15">
        <v>20.95</v>
      </c>
      <c r="F747" s="15">
        <f t="shared" si="55"/>
        <v>356.15</v>
      </c>
      <c r="G747" s="79">
        <f t="shared" si="56"/>
        <v>6.4239651797458542E-5</v>
      </c>
      <c r="H747" s="80">
        <f t="shared" si="59"/>
        <v>0.99224763493826229</v>
      </c>
      <c r="I747" s="79" t="str">
        <f t="shared" si="57"/>
        <v>C</v>
      </c>
      <c r="J747" s="79"/>
      <c r="K747" s="48">
        <f t="shared" si="58"/>
        <v>0</v>
      </c>
    </row>
    <row r="748" spans="1:11" x14ac:dyDescent="0.3">
      <c r="A748" s="59" t="s">
        <v>1401</v>
      </c>
      <c r="B748" s="60" t="s">
        <v>2345</v>
      </c>
      <c r="C748" s="60" t="s">
        <v>2318</v>
      </c>
      <c r="D748" s="43">
        <v>4</v>
      </c>
      <c r="E748" s="15">
        <v>88.94</v>
      </c>
      <c r="F748" s="15">
        <f t="shared" si="55"/>
        <v>355.76</v>
      </c>
      <c r="G748" s="79">
        <f t="shared" si="56"/>
        <v>6.4169306537874079E-5</v>
      </c>
      <c r="H748" s="80">
        <f t="shared" si="59"/>
        <v>0.99231180424480014</v>
      </c>
      <c r="I748" s="79" t="str">
        <f t="shared" si="57"/>
        <v>C</v>
      </c>
      <c r="J748" s="79"/>
      <c r="K748" s="48">
        <f t="shared" si="58"/>
        <v>0</v>
      </c>
    </row>
    <row r="749" spans="1:11" x14ac:dyDescent="0.3">
      <c r="A749" s="61" t="s">
        <v>2294</v>
      </c>
      <c r="B749" s="60" t="s">
        <v>2323</v>
      </c>
      <c r="C749" s="60" t="s">
        <v>2318</v>
      </c>
      <c r="D749" s="43">
        <v>3</v>
      </c>
      <c r="E749" s="15">
        <v>117.97</v>
      </c>
      <c r="F749" s="15">
        <f t="shared" si="55"/>
        <v>353.90999999999997</v>
      </c>
      <c r="G749" s="79">
        <f t="shared" si="56"/>
        <v>6.383561748599902E-5</v>
      </c>
      <c r="H749" s="80">
        <f t="shared" si="59"/>
        <v>0.99237563986228616</v>
      </c>
      <c r="I749" s="79" t="str">
        <f t="shared" si="57"/>
        <v>C</v>
      </c>
      <c r="J749" s="79"/>
      <c r="K749" s="48">
        <f t="shared" si="58"/>
        <v>0</v>
      </c>
    </row>
    <row r="750" spans="1:11" x14ac:dyDescent="0.3">
      <c r="A750" s="59" t="s">
        <v>2145</v>
      </c>
      <c r="B750" s="60" t="s">
        <v>2319</v>
      </c>
      <c r="C750" s="60" t="s">
        <v>2318</v>
      </c>
      <c r="D750" s="43">
        <v>5</v>
      </c>
      <c r="E750" s="15">
        <v>70.78</v>
      </c>
      <c r="F750" s="15">
        <f t="shared" si="55"/>
        <v>353.9</v>
      </c>
      <c r="G750" s="79">
        <f t="shared" si="56"/>
        <v>6.3833813761394299E-5</v>
      </c>
      <c r="H750" s="80">
        <f t="shared" si="59"/>
        <v>0.99243947367604757</v>
      </c>
      <c r="I750" s="79" t="str">
        <f t="shared" si="57"/>
        <v>C</v>
      </c>
      <c r="J750" s="79"/>
      <c r="K750" s="48">
        <f t="shared" si="58"/>
        <v>0</v>
      </c>
    </row>
    <row r="751" spans="1:11" x14ac:dyDescent="0.3">
      <c r="A751" s="61" t="s">
        <v>1958</v>
      </c>
      <c r="B751" s="60" t="s">
        <v>2325</v>
      </c>
      <c r="C751" s="60" t="s">
        <v>2317</v>
      </c>
      <c r="D751" s="43">
        <v>1</v>
      </c>
      <c r="E751" s="15">
        <v>352.81</v>
      </c>
      <c r="F751" s="15">
        <f t="shared" si="55"/>
        <v>352.81</v>
      </c>
      <c r="G751" s="79">
        <f t="shared" si="56"/>
        <v>6.3637207779478736E-5</v>
      </c>
      <c r="H751" s="80">
        <f t="shared" si="59"/>
        <v>0.99250311088382703</v>
      </c>
      <c r="I751" s="79" t="str">
        <f t="shared" si="57"/>
        <v>C</v>
      </c>
      <c r="J751" s="79"/>
      <c r="K751" s="48">
        <f t="shared" si="58"/>
        <v>0</v>
      </c>
    </row>
    <row r="752" spans="1:11" x14ac:dyDescent="0.3">
      <c r="A752" s="59" t="s">
        <v>1551</v>
      </c>
      <c r="B752" s="60" t="s">
        <v>2326</v>
      </c>
      <c r="C752" s="60" t="s">
        <v>2316</v>
      </c>
      <c r="D752" s="43">
        <v>6</v>
      </c>
      <c r="E752" s="15">
        <v>58.77</v>
      </c>
      <c r="F752" s="15">
        <f t="shared" si="55"/>
        <v>352.62</v>
      </c>
      <c r="G752" s="79">
        <f t="shared" si="56"/>
        <v>6.3602937011988865E-5</v>
      </c>
      <c r="H752" s="80">
        <f t="shared" si="59"/>
        <v>0.99256671382083905</v>
      </c>
      <c r="I752" s="79" t="str">
        <f t="shared" si="57"/>
        <v>C</v>
      </c>
      <c r="J752" s="79"/>
      <c r="K752" s="48">
        <f t="shared" si="58"/>
        <v>0</v>
      </c>
    </row>
    <row r="753" spans="1:11" x14ac:dyDescent="0.3">
      <c r="A753" s="59" t="s">
        <v>1735</v>
      </c>
      <c r="B753" s="60" t="s">
        <v>2319</v>
      </c>
      <c r="C753" s="60" t="s">
        <v>2318</v>
      </c>
      <c r="D753" s="43">
        <v>5</v>
      </c>
      <c r="E753" s="15">
        <v>68.75</v>
      </c>
      <c r="F753" s="15">
        <f t="shared" si="55"/>
        <v>343.75</v>
      </c>
      <c r="G753" s="79">
        <f t="shared" si="56"/>
        <v>6.2003033287593353E-5</v>
      </c>
      <c r="H753" s="80">
        <f t="shared" si="59"/>
        <v>0.99262871685412668</v>
      </c>
      <c r="I753" s="79" t="str">
        <f t="shared" si="57"/>
        <v>C</v>
      </c>
      <c r="J753" s="79"/>
      <c r="K753" s="48">
        <f t="shared" si="58"/>
        <v>0</v>
      </c>
    </row>
    <row r="754" spans="1:11" x14ac:dyDescent="0.3">
      <c r="A754" s="59" t="s">
        <v>1282</v>
      </c>
      <c r="B754" s="60" t="s">
        <v>2319</v>
      </c>
      <c r="C754" s="60" t="s">
        <v>2316</v>
      </c>
      <c r="D754" s="43">
        <v>6</v>
      </c>
      <c r="E754" s="15">
        <v>56.86</v>
      </c>
      <c r="F754" s="15">
        <f t="shared" si="55"/>
        <v>341.15999999999997</v>
      </c>
      <c r="G754" s="79">
        <f t="shared" si="56"/>
        <v>6.1535868614968282E-5</v>
      </c>
      <c r="H754" s="80">
        <f t="shared" si="59"/>
        <v>0.9926902527227417</v>
      </c>
      <c r="I754" s="79" t="str">
        <f t="shared" si="57"/>
        <v>C</v>
      </c>
      <c r="J754" s="79"/>
      <c r="K754" s="48">
        <f t="shared" si="58"/>
        <v>0</v>
      </c>
    </row>
    <row r="755" spans="1:11" x14ac:dyDescent="0.3">
      <c r="A755" s="59" t="s">
        <v>2003</v>
      </c>
      <c r="B755" s="60" t="s">
        <v>2319</v>
      </c>
      <c r="C755" s="60" t="s">
        <v>2318</v>
      </c>
      <c r="D755" s="43">
        <v>35</v>
      </c>
      <c r="E755" s="15">
        <v>9.68</v>
      </c>
      <c r="F755" s="15">
        <f t="shared" si="55"/>
        <v>338.8</v>
      </c>
      <c r="G755" s="79">
        <f t="shared" si="56"/>
        <v>6.1110189608252021E-5</v>
      </c>
      <c r="H755" s="80">
        <f t="shared" si="59"/>
        <v>0.99275136291235</v>
      </c>
      <c r="I755" s="79" t="str">
        <f t="shared" si="57"/>
        <v>C</v>
      </c>
      <c r="J755" s="79"/>
      <c r="K755" s="48">
        <f t="shared" si="58"/>
        <v>0</v>
      </c>
    </row>
    <row r="756" spans="1:11" x14ac:dyDescent="0.3">
      <c r="A756" s="59" t="s">
        <v>1994</v>
      </c>
      <c r="B756" s="60" t="s">
        <v>2338</v>
      </c>
      <c r="C756" s="60" t="s">
        <v>2316</v>
      </c>
      <c r="D756" s="43">
        <v>9</v>
      </c>
      <c r="E756" s="15">
        <v>37.520000000000003</v>
      </c>
      <c r="F756" s="15">
        <f t="shared" si="55"/>
        <v>337.68</v>
      </c>
      <c r="G756" s="79">
        <f t="shared" si="56"/>
        <v>6.0908172452522261E-5</v>
      </c>
      <c r="H756" s="80">
        <f t="shared" si="59"/>
        <v>0.99281227108480252</v>
      </c>
      <c r="I756" s="79" t="str">
        <f t="shared" si="57"/>
        <v>C</v>
      </c>
      <c r="J756" s="79"/>
      <c r="K756" s="48">
        <f t="shared" si="58"/>
        <v>0</v>
      </c>
    </row>
    <row r="757" spans="1:11" x14ac:dyDescent="0.3">
      <c r="A757" s="59" t="s">
        <v>1584</v>
      </c>
      <c r="B757" s="60" t="s">
        <v>2319</v>
      </c>
      <c r="C757" s="60" t="s">
        <v>2318</v>
      </c>
      <c r="D757" s="43">
        <v>51</v>
      </c>
      <c r="E757" s="15">
        <v>6.61</v>
      </c>
      <c r="F757" s="15">
        <f t="shared" si="55"/>
        <v>337.11</v>
      </c>
      <c r="G757" s="79">
        <f t="shared" si="56"/>
        <v>6.0805360150052648E-5</v>
      </c>
      <c r="H757" s="80">
        <f t="shared" si="59"/>
        <v>0.9928730764449526</v>
      </c>
      <c r="I757" s="79" t="str">
        <f t="shared" si="57"/>
        <v>C</v>
      </c>
      <c r="J757" s="79"/>
      <c r="K757" s="48">
        <f t="shared" si="58"/>
        <v>0</v>
      </c>
    </row>
    <row r="758" spans="1:11" x14ac:dyDescent="0.3">
      <c r="A758" s="59" t="s">
        <v>1892</v>
      </c>
      <c r="B758" s="60" t="s">
        <v>2330</v>
      </c>
      <c r="C758" s="60" t="s">
        <v>2316</v>
      </c>
      <c r="D758" s="43">
        <v>193</v>
      </c>
      <c r="E758" s="15">
        <v>1.72</v>
      </c>
      <c r="F758" s="15">
        <f t="shared" si="55"/>
        <v>331.96</v>
      </c>
      <c r="G758" s="79">
        <f t="shared" si="56"/>
        <v>5.9876441978616697E-5</v>
      </c>
      <c r="H758" s="80">
        <f t="shared" si="59"/>
        <v>0.99293295288693117</v>
      </c>
      <c r="I758" s="79" t="str">
        <f t="shared" si="57"/>
        <v>C</v>
      </c>
      <c r="J758" s="79"/>
      <c r="K758" s="48">
        <f t="shared" si="58"/>
        <v>0</v>
      </c>
    </row>
    <row r="759" spans="1:11" x14ac:dyDescent="0.3">
      <c r="A759" s="59" t="s">
        <v>1763</v>
      </c>
      <c r="B759" s="60" t="s">
        <v>2319</v>
      </c>
      <c r="C759" s="60" t="s">
        <v>2316</v>
      </c>
      <c r="D759" s="43">
        <v>30</v>
      </c>
      <c r="E759" s="15">
        <v>10.94</v>
      </c>
      <c r="F759" s="15">
        <f t="shared" si="55"/>
        <v>328.2</v>
      </c>
      <c r="G759" s="79">
        <f t="shared" si="56"/>
        <v>5.9198241527238223E-5</v>
      </c>
      <c r="H759" s="80">
        <f t="shared" si="59"/>
        <v>0.9929921511284584</v>
      </c>
      <c r="I759" s="79" t="str">
        <f t="shared" si="57"/>
        <v>C</v>
      </c>
      <c r="J759" s="79"/>
      <c r="K759" s="48">
        <f t="shared" si="58"/>
        <v>0</v>
      </c>
    </row>
    <row r="760" spans="1:11" x14ac:dyDescent="0.3">
      <c r="A760" s="61" t="s">
        <v>1374</v>
      </c>
      <c r="B760" s="60" t="s">
        <v>2319</v>
      </c>
      <c r="C760" s="60" t="s">
        <v>2318</v>
      </c>
      <c r="D760" s="43">
        <v>2</v>
      </c>
      <c r="E760" s="15">
        <v>163.93</v>
      </c>
      <c r="F760" s="15">
        <f t="shared" si="55"/>
        <v>327.86</v>
      </c>
      <c r="G760" s="79">
        <f t="shared" si="56"/>
        <v>5.9136914890677409E-5</v>
      </c>
      <c r="H760" s="80">
        <f t="shared" si="59"/>
        <v>0.99305128804334908</v>
      </c>
      <c r="I760" s="79" t="str">
        <f t="shared" si="57"/>
        <v>C</v>
      </c>
      <c r="J760" s="79"/>
      <c r="K760" s="48">
        <f t="shared" si="58"/>
        <v>0</v>
      </c>
    </row>
    <row r="761" spans="1:11" x14ac:dyDescent="0.3">
      <c r="A761" s="59" t="s">
        <v>2023</v>
      </c>
      <c r="B761" s="60" t="s">
        <v>2319</v>
      </c>
      <c r="C761" s="60" t="s">
        <v>2318</v>
      </c>
      <c r="D761" s="43">
        <v>10</v>
      </c>
      <c r="E761" s="15">
        <v>32.67</v>
      </c>
      <c r="F761" s="15">
        <f t="shared" si="55"/>
        <v>326.70000000000005</v>
      </c>
      <c r="G761" s="79">
        <f t="shared" si="56"/>
        <v>5.8927682836528735E-5</v>
      </c>
      <c r="H761" s="80">
        <f t="shared" si="59"/>
        <v>0.99311021572618563</v>
      </c>
      <c r="I761" s="79" t="str">
        <f t="shared" si="57"/>
        <v>C</v>
      </c>
      <c r="J761" s="79"/>
      <c r="K761" s="48">
        <f t="shared" si="58"/>
        <v>0</v>
      </c>
    </row>
    <row r="762" spans="1:11" x14ac:dyDescent="0.3">
      <c r="A762" s="59" t="s">
        <v>1485</v>
      </c>
      <c r="B762" s="60" t="s">
        <v>2319</v>
      </c>
      <c r="C762" s="60" t="s">
        <v>2318</v>
      </c>
      <c r="D762" s="43">
        <v>163</v>
      </c>
      <c r="E762" s="15">
        <v>2</v>
      </c>
      <c r="F762" s="15">
        <f t="shared" si="55"/>
        <v>326</v>
      </c>
      <c r="G762" s="79">
        <f t="shared" si="56"/>
        <v>5.8801422114197628E-5</v>
      </c>
      <c r="H762" s="80">
        <f t="shared" si="59"/>
        <v>0.99316901714829986</v>
      </c>
      <c r="I762" s="79" t="str">
        <f t="shared" si="57"/>
        <v>C</v>
      </c>
      <c r="J762" s="79"/>
      <c r="K762" s="48">
        <f t="shared" si="58"/>
        <v>0</v>
      </c>
    </row>
    <row r="763" spans="1:11" x14ac:dyDescent="0.3">
      <c r="A763" s="59" t="s">
        <v>1377</v>
      </c>
      <c r="B763" s="60" t="s">
        <v>2319</v>
      </c>
      <c r="C763" s="60" t="s">
        <v>2318</v>
      </c>
      <c r="D763" s="43">
        <v>2</v>
      </c>
      <c r="E763" s="15">
        <v>162.88</v>
      </c>
      <c r="F763" s="15">
        <f t="shared" si="55"/>
        <v>325.76</v>
      </c>
      <c r="G763" s="79">
        <f t="shared" si="56"/>
        <v>5.875813272368411E-5</v>
      </c>
      <c r="H763" s="80">
        <f t="shared" si="59"/>
        <v>0.99322777528102357</v>
      </c>
      <c r="I763" s="79" t="str">
        <f t="shared" si="57"/>
        <v>C</v>
      </c>
      <c r="J763" s="79"/>
      <c r="K763" s="48">
        <f t="shared" si="58"/>
        <v>0</v>
      </c>
    </row>
    <row r="764" spans="1:11" x14ac:dyDescent="0.3">
      <c r="A764" s="59" t="s">
        <v>1644</v>
      </c>
      <c r="B764" s="60" t="s">
        <v>2326</v>
      </c>
      <c r="C764" s="60" t="s">
        <v>2316</v>
      </c>
      <c r="D764" s="43">
        <v>17</v>
      </c>
      <c r="E764" s="15">
        <v>19.09</v>
      </c>
      <c r="F764" s="15">
        <f t="shared" si="55"/>
        <v>324.52999999999997</v>
      </c>
      <c r="G764" s="79">
        <f t="shared" si="56"/>
        <v>5.8536274597302318E-5</v>
      </c>
      <c r="H764" s="80">
        <f t="shared" si="59"/>
        <v>0.99328631155562086</v>
      </c>
      <c r="I764" s="79" t="str">
        <f t="shared" si="57"/>
        <v>C</v>
      </c>
      <c r="J764" s="79"/>
      <c r="K764" s="48">
        <f t="shared" si="58"/>
        <v>0</v>
      </c>
    </row>
    <row r="765" spans="1:11" x14ac:dyDescent="0.3">
      <c r="A765" s="61" t="s">
        <v>2017</v>
      </c>
      <c r="B765" s="60" t="s">
        <v>2340</v>
      </c>
      <c r="C765" s="60" t="s">
        <v>2316</v>
      </c>
      <c r="D765" s="43">
        <v>27</v>
      </c>
      <c r="E765" s="15">
        <v>12</v>
      </c>
      <c r="F765" s="15">
        <f t="shared" si="55"/>
        <v>324</v>
      </c>
      <c r="G765" s="79">
        <f t="shared" si="56"/>
        <v>5.8440677193251632E-5</v>
      </c>
      <c r="H765" s="80">
        <f t="shared" si="59"/>
        <v>0.99334475223281415</v>
      </c>
      <c r="I765" s="79" t="str">
        <f t="shared" si="57"/>
        <v>C</v>
      </c>
      <c r="J765" s="79"/>
      <c r="K765" s="48">
        <f t="shared" si="58"/>
        <v>0</v>
      </c>
    </row>
    <row r="766" spans="1:11" x14ac:dyDescent="0.3">
      <c r="A766" s="59" t="s">
        <v>1298</v>
      </c>
      <c r="B766" s="60" t="s">
        <v>2339</v>
      </c>
      <c r="C766" s="60" t="s">
        <v>2316</v>
      </c>
      <c r="D766" s="43">
        <v>1</v>
      </c>
      <c r="E766" s="15">
        <v>323.07</v>
      </c>
      <c r="F766" s="15">
        <f t="shared" si="55"/>
        <v>323.07</v>
      </c>
      <c r="G766" s="79">
        <f t="shared" si="56"/>
        <v>5.8272930805011742E-5</v>
      </c>
      <c r="H766" s="80">
        <f t="shared" si="59"/>
        <v>0.99340302516361911</v>
      </c>
      <c r="I766" s="79" t="str">
        <f t="shared" si="57"/>
        <v>C</v>
      </c>
      <c r="J766" s="79"/>
      <c r="K766" s="48">
        <f t="shared" si="58"/>
        <v>0</v>
      </c>
    </row>
    <row r="767" spans="1:11" x14ac:dyDescent="0.3">
      <c r="A767" s="59" t="s">
        <v>1858</v>
      </c>
      <c r="B767" s="60" t="s">
        <v>2319</v>
      </c>
      <c r="C767" s="60" t="s">
        <v>2316</v>
      </c>
      <c r="D767" s="43">
        <v>7</v>
      </c>
      <c r="E767" s="15">
        <v>45.86</v>
      </c>
      <c r="F767" s="15">
        <f t="shared" si="55"/>
        <v>321.02</v>
      </c>
      <c r="G767" s="79">
        <f t="shared" si="56"/>
        <v>5.7903167261042091E-5</v>
      </c>
      <c r="H767" s="80">
        <f t="shared" si="59"/>
        <v>0.99346092833088018</v>
      </c>
      <c r="I767" s="79" t="str">
        <f t="shared" si="57"/>
        <v>C</v>
      </c>
      <c r="J767" s="79"/>
      <c r="K767" s="48">
        <f t="shared" si="58"/>
        <v>0</v>
      </c>
    </row>
    <row r="768" spans="1:11" x14ac:dyDescent="0.3">
      <c r="A768" s="61" t="s">
        <v>1945</v>
      </c>
      <c r="B768" s="60" t="s">
        <v>2325</v>
      </c>
      <c r="C768" s="60" t="s">
        <v>2317</v>
      </c>
      <c r="D768" s="43">
        <v>1</v>
      </c>
      <c r="E768" s="15">
        <v>314.39</v>
      </c>
      <c r="F768" s="15">
        <f t="shared" si="55"/>
        <v>314.39</v>
      </c>
      <c r="G768" s="79">
        <f t="shared" si="56"/>
        <v>5.6707297848106108E-5</v>
      </c>
      <c r="H768" s="80">
        <f t="shared" si="59"/>
        <v>0.9935176356287283</v>
      </c>
      <c r="I768" s="79" t="str">
        <f t="shared" si="57"/>
        <v>C</v>
      </c>
      <c r="J768" s="79"/>
      <c r="K768" s="48">
        <f t="shared" si="58"/>
        <v>0</v>
      </c>
    </row>
    <row r="769" spans="1:11" x14ac:dyDescent="0.3">
      <c r="A769" s="59" t="s">
        <v>2167</v>
      </c>
      <c r="B769" s="60" t="s">
        <v>2319</v>
      </c>
      <c r="C769" s="60" t="s">
        <v>2318</v>
      </c>
      <c r="D769" s="43">
        <v>10</v>
      </c>
      <c r="E769" s="15">
        <v>31.43</v>
      </c>
      <c r="F769" s="15">
        <f t="shared" si="55"/>
        <v>314.3</v>
      </c>
      <c r="G769" s="79">
        <f t="shared" si="56"/>
        <v>5.6691064326663547E-5</v>
      </c>
      <c r="H769" s="80">
        <f t="shared" si="59"/>
        <v>0.99357432669305501</v>
      </c>
      <c r="I769" s="79" t="str">
        <f t="shared" si="57"/>
        <v>C</v>
      </c>
      <c r="J769" s="79"/>
      <c r="K769" s="48">
        <f t="shared" si="58"/>
        <v>0</v>
      </c>
    </row>
    <row r="770" spans="1:11" x14ac:dyDescent="0.3">
      <c r="A770" s="59" t="s">
        <v>1741</v>
      </c>
      <c r="B770" s="60" t="s">
        <v>2319</v>
      </c>
      <c r="C770" s="60" t="s">
        <v>2318</v>
      </c>
      <c r="D770" s="43">
        <v>3</v>
      </c>
      <c r="E770" s="15">
        <v>104.45</v>
      </c>
      <c r="F770" s="15">
        <f t="shared" ref="F770:F833" si="60">D770*E770</f>
        <v>313.35000000000002</v>
      </c>
      <c r="G770" s="79">
        <f t="shared" si="56"/>
        <v>5.65197104892142E-5</v>
      </c>
      <c r="H770" s="80">
        <f t="shared" si="59"/>
        <v>0.99363084640354427</v>
      </c>
      <c r="I770" s="79" t="str">
        <f t="shared" si="57"/>
        <v>C</v>
      </c>
      <c r="J770" s="79"/>
      <c r="K770" s="48">
        <f t="shared" si="58"/>
        <v>0</v>
      </c>
    </row>
    <row r="771" spans="1:11" x14ac:dyDescent="0.3">
      <c r="A771" s="59" t="s">
        <v>1335</v>
      </c>
      <c r="B771" s="60" t="s">
        <v>2319</v>
      </c>
      <c r="C771" s="60" t="s">
        <v>2316</v>
      </c>
      <c r="D771" s="43">
        <v>197</v>
      </c>
      <c r="E771" s="15">
        <v>1.59</v>
      </c>
      <c r="F771" s="15">
        <f t="shared" si="60"/>
        <v>313.23</v>
      </c>
      <c r="G771" s="79">
        <f t="shared" ref="G771:G834" si="61">F771/$R$2</f>
        <v>5.6498065793957441E-5</v>
      </c>
      <c r="H771" s="80">
        <f t="shared" si="59"/>
        <v>0.99368734446933826</v>
      </c>
      <c r="I771" s="79" t="str">
        <f t="shared" ref="I771:I834" si="62">IF(H771&lt;=$O$2,$N$2,IF(H771&lt;=$O$3,$N$3,$N$4))</f>
        <v>C</v>
      </c>
      <c r="J771" s="79"/>
      <c r="K771" s="48">
        <f t="shared" ref="K771:K834" si="63">IFERROR(L771,"")</f>
        <v>0</v>
      </c>
    </row>
    <row r="772" spans="1:11" x14ac:dyDescent="0.3">
      <c r="A772" s="61" t="s">
        <v>1398</v>
      </c>
      <c r="B772" s="60" t="s">
        <v>2319</v>
      </c>
      <c r="C772" s="60" t="s">
        <v>2316</v>
      </c>
      <c r="D772" s="43">
        <v>35</v>
      </c>
      <c r="E772" s="15">
        <v>8.91</v>
      </c>
      <c r="F772" s="15">
        <f t="shared" si="60"/>
        <v>311.85000000000002</v>
      </c>
      <c r="G772" s="79">
        <f t="shared" si="61"/>
        <v>5.6249151798504698E-5</v>
      </c>
      <c r="H772" s="80">
        <f t="shared" ref="H772:H835" si="64">G772+H771</f>
        <v>0.99374359362113673</v>
      </c>
      <c r="I772" s="79" t="str">
        <f t="shared" si="62"/>
        <v>C</v>
      </c>
      <c r="J772" s="79"/>
      <c r="K772" s="48">
        <f t="shared" si="63"/>
        <v>0</v>
      </c>
    </row>
    <row r="773" spans="1:11" x14ac:dyDescent="0.3">
      <c r="A773" s="59" t="s">
        <v>1760</v>
      </c>
      <c r="B773" s="60" t="s">
        <v>2319</v>
      </c>
      <c r="C773" s="60" t="s">
        <v>2318</v>
      </c>
      <c r="D773" s="43">
        <v>9</v>
      </c>
      <c r="E773" s="15">
        <v>34.479999999999997</v>
      </c>
      <c r="F773" s="15">
        <f t="shared" si="60"/>
        <v>310.32</v>
      </c>
      <c r="G773" s="79">
        <f t="shared" si="61"/>
        <v>5.5973181933981004E-5</v>
      </c>
      <c r="H773" s="80">
        <f t="shared" si="64"/>
        <v>0.99379956680307069</v>
      </c>
      <c r="I773" s="79" t="str">
        <f t="shared" si="62"/>
        <v>C</v>
      </c>
      <c r="J773" s="79"/>
      <c r="K773" s="48">
        <f t="shared" si="63"/>
        <v>0</v>
      </c>
    </row>
    <row r="774" spans="1:11" x14ac:dyDescent="0.3">
      <c r="A774" s="59" t="s">
        <v>1880</v>
      </c>
      <c r="B774" s="60" t="s">
        <v>2319</v>
      </c>
      <c r="C774" s="60" t="s">
        <v>2316</v>
      </c>
      <c r="D774" s="43">
        <v>4</v>
      </c>
      <c r="E774" s="15">
        <v>77.099999999999994</v>
      </c>
      <c r="F774" s="15">
        <f t="shared" si="60"/>
        <v>308.39999999999998</v>
      </c>
      <c r="G774" s="79">
        <f t="shared" si="61"/>
        <v>5.5626866809872847E-5</v>
      </c>
      <c r="H774" s="80">
        <f t="shared" si="64"/>
        <v>0.99385519366988051</v>
      </c>
      <c r="I774" s="79" t="str">
        <f t="shared" si="62"/>
        <v>C</v>
      </c>
      <c r="J774" s="79"/>
      <c r="K774" s="48">
        <f t="shared" si="63"/>
        <v>0</v>
      </c>
    </row>
    <row r="775" spans="1:11" x14ac:dyDescent="0.3">
      <c r="A775" s="61" t="s">
        <v>1396</v>
      </c>
      <c r="B775" s="60" t="s">
        <v>2319</v>
      </c>
      <c r="C775" s="60" t="s">
        <v>2318</v>
      </c>
      <c r="D775" s="43">
        <v>9</v>
      </c>
      <c r="E775" s="15">
        <v>33.9</v>
      </c>
      <c r="F775" s="15">
        <f t="shared" si="60"/>
        <v>305.09999999999997</v>
      </c>
      <c r="G775" s="79">
        <f t="shared" si="61"/>
        <v>5.5031637690311948E-5</v>
      </c>
      <c r="H775" s="80">
        <f t="shared" si="64"/>
        <v>0.99391022530757078</v>
      </c>
      <c r="I775" s="79" t="str">
        <f t="shared" si="62"/>
        <v>C</v>
      </c>
      <c r="J775" s="79"/>
      <c r="K775" s="48">
        <f t="shared" si="63"/>
        <v>0</v>
      </c>
    </row>
    <row r="776" spans="1:11" x14ac:dyDescent="0.3">
      <c r="A776" s="59" t="s">
        <v>1362</v>
      </c>
      <c r="B776" s="60" t="s">
        <v>2319</v>
      </c>
      <c r="C776" s="60" t="s">
        <v>2316</v>
      </c>
      <c r="D776" s="43">
        <v>10</v>
      </c>
      <c r="E776" s="15">
        <v>30.21</v>
      </c>
      <c r="F776" s="15">
        <f t="shared" si="60"/>
        <v>302.10000000000002</v>
      </c>
      <c r="G776" s="79">
        <f t="shared" si="61"/>
        <v>5.4490520308892964E-5</v>
      </c>
      <c r="H776" s="80">
        <f t="shared" si="64"/>
        <v>0.99396471582787971</v>
      </c>
      <c r="I776" s="79" t="str">
        <f t="shared" si="62"/>
        <v>C</v>
      </c>
      <c r="J776" s="79"/>
      <c r="K776" s="48">
        <f t="shared" si="63"/>
        <v>0</v>
      </c>
    </row>
    <row r="777" spans="1:11" x14ac:dyDescent="0.3">
      <c r="A777" s="59" t="s">
        <v>1801</v>
      </c>
      <c r="B777" s="60" t="s">
        <v>2323</v>
      </c>
      <c r="C777" s="60" t="s">
        <v>2318</v>
      </c>
      <c r="D777" s="43">
        <v>3</v>
      </c>
      <c r="E777" s="15">
        <v>99.82</v>
      </c>
      <c r="F777" s="15">
        <f t="shared" si="60"/>
        <v>299.45999999999998</v>
      </c>
      <c r="G777" s="79">
        <f t="shared" si="61"/>
        <v>5.4014337013244238E-5</v>
      </c>
      <c r="H777" s="80">
        <f t="shared" si="64"/>
        <v>0.99401873016489295</v>
      </c>
      <c r="I777" s="79" t="str">
        <f t="shared" si="62"/>
        <v>C</v>
      </c>
      <c r="J777" s="79"/>
      <c r="K777" s="48">
        <f t="shared" si="63"/>
        <v>0</v>
      </c>
    </row>
    <row r="778" spans="1:11" x14ac:dyDescent="0.3">
      <c r="A778" s="59" t="s">
        <v>1486</v>
      </c>
      <c r="B778" s="60" t="s">
        <v>2345</v>
      </c>
      <c r="C778" s="60" t="s">
        <v>2318</v>
      </c>
      <c r="D778" s="43">
        <v>10</v>
      </c>
      <c r="E778" s="15">
        <v>29.9</v>
      </c>
      <c r="F778" s="15">
        <f t="shared" si="60"/>
        <v>299</v>
      </c>
      <c r="G778" s="79">
        <f t="shared" si="61"/>
        <v>5.3931365681426664E-5</v>
      </c>
      <c r="H778" s="80">
        <f t="shared" si="64"/>
        <v>0.99407266153057439</v>
      </c>
      <c r="I778" s="79" t="str">
        <f t="shared" si="62"/>
        <v>C</v>
      </c>
      <c r="J778" s="79"/>
      <c r="K778" s="48">
        <f t="shared" si="63"/>
        <v>0</v>
      </c>
    </row>
    <row r="779" spans="1:11" x14ac:dyDescent="0.3">
      <c r="A779" s="59" t="s">
        <v>1318</v>
      </c>
      <c r="B779" s="60" t="s">
        <v>2339</v>
      </c>
      <c r="C779" s="60" t="s">
        <v>2316</v>
      </c>
      <c r="D779" s="43">
        <v>7</v>
      </c>
      <c r="E779" s="15">
        <v>42.67</v>
      </c>
      <c r="F779" s="15">
        <f t="shared" si="60"/>
        <v>298.69</v>
      </c>
      <c r="G779" s="79">
        <f t="shared" si="61"/>
        <v>5.3875450218680034E-5</v>
      </c>
      <c r="H779" s="80">
        <f t="shared" si="64"/>
        <v>0.99412653698079312</v>
      </c>
      <c r="I779" s="79" t="str">
        <f t="shared" si="62"/>
        <v>C</v>
      </c>
      <c r="J779" s="79"/>
      <c r="K779" s="48">
        <f t="shared" si="63"/>
        <v>0</v>
      </c>
    </row>
    <row r="780" spans="1:11" x14ac:dyDescent="0.3">
      <c r="A780" s="59" t="s">
        <v>1557</v>
      </c>
      <c r="B780" s="60" t="s">
        <v>2326</v>
      </c>
      <c r="C780" s="60" t="s">
        <v>2316</v>
      </c>
      <c r="D780" s="43">
        <v>5</v>
      </c>
      <c r="E780" s="15">
        <v>59.54</v>
      </c>
      <c r="F780" s="15">
        <f t="shared" si="60"/>
        <v>297.7</v>
      </c>
      <c r="G780" s="79">
        <f t="shared" si="61"/>
        <v>5.369688148281176E-5</v>
      </c>
      <c r="H780" s="80">
        <f t="shared" si="64"/>
        <v>0.99418023386227594</v>
      </c>
      <c r="I780" s="79" t="str">
        <f t="shared" si="62"/>
        <v>C</v>
      </c>
      <c r="J780" s="79"/>
      <c r="K780" s="48">
        <f t="shared" si="63"/>
        <v>0</v>
      </c>
    </row>
    <row r="781" spans="1:11" x14ac:dyDescent="0.3">
      <c r="A781" s="59" t="s">
        <v>1602</v>
      </c>
      <c r="B781" s="60" t="s">
        <v>2319</v>
      </c>
      <c r="C781" s="60" t="s">
        <v>2318</v>
      </c>
      <c r="D781" s="43">
        <v>10</v>
      </c>
      <c r="E781" s="15">
        <v>29.7</v>
      </c>
      <c r="F781" s="15">
        <f t="shared" si="60"/>
        <v>297</v>
      </c>
      <c r="G781" s="79">
        <f t="shared" si="61"/>
        <v>5.3570620760480661E-5</v>
      </c>
      <c r="H781" s="80">
        <f t="shared" si="64"/>
        <v>0.99423380448303644</v>
      </c>
      <c r="I781" s="79" t="str">
        <f t="shared" si="62"/>
        <v>C</v>
      </c>
      <c r="J781" s="79"/>
      <c r="K781" s="48">
        <f t="shared" si="63"/>
        <v>0</v>
      </c>
    </row>
    <row r="782" spans="1:11" x14ac:dyDescent="0.3">
      <c r="A782" s="59" t="s">
        <v>1917</v>
      </c>
      <c r="B782" s="60" t="s">
        <v>2319</v>
      </c>
      <c r="C782" s="60" t="s">
        <v>2318</v>
      </c>
      <c r="D782" s="43">
        <v>2</v>
      </c>
      <c r="E782" s="15">
        <v>147.99</v>
      </c>
      <c r="F782" s="15">
        <f t="shared" si="60"/>
        <v>295.98</v>
      </c>
      <c r="G782" s="79">
        <f t="shared" si="61"/>
        <v>5.3386640850798209E-5</v>
      </c>
      <c r="H782" s="80">
        <f t="shared" si="64"/>
        <v>0.99428719112388719</v>
      </c>
      <c r="I782" s="79" t="str">
        <f t="shared" si="62"/>
        <v>C</v>
      </c>
      <c r="J782" s="79"/>
      <c r="K782" s="48">
        <f t="shared" si="63"/>
        <v>0</v>
      </c>
    </row>
    <row r="783" spans="1:11" x14ac:dyDescent="0.3">
      <c r="A783" s="59" t="s">
        <v>2250</v>
      </c>
      <c r="B783" s="60" t="s">
        <v>2319</v>
      </c>
      <c r="C783" s="60" t="s">
        <v>2318</v>
      </c>
      <c r="D783" s="43">
        <v>5</v>
      </c>
      <c r="E783" s="15">
        <v>59.17</v>
      </c>
      <c r="F783" s="15">
        <f t="shared" si="60"/>
        <v>295.85000000000002</v>
      </c>
      <c r="G783" s="79">
        <f t="shared" si="61"/>
        <v>5.3363192430936715E-5</v>
      </c>
      <c r="H783" s="80">
        <f t="shared" si="64"/>
        <v>0.99434055431631818</v>
      </c>
      <c r="I783" s="79" t="str">
        <f t="shared" si="62"/>
        <v>C</v>
      </c>
      <c r="J783" s="79"/>
      <c r="K783" s="48">
        <f t="shared" si="63"/>
        <v>0</v>
      </c>
    </row>
    <row r="784" spans="1:11" x14ac:dyDescent="0.3">
      <c r="A784" s="59" t="s">
        <v>1965</v>
      </c>
      <c r="B784" s="60" t="s">
        <v>2343</v>
      </c>
      <c r="C784" s="60" t="s">
        <v>2316</v>
      </c>
      <c r="D784" s="43">
        <v>24</v>
      </c>
      <c r="E784" s="15">
        <v>12.25</v>
      </c>
      <c r="F784" s="15">
        <f t="shared" si="60"/>
        <v>294</v>
      </c>
      <c r="G784" s="79">
        <f t="shared" si="61"/>
        <v>5.3029503379061663E-5</v>
      </c>
      <c r="H784" s="80">
        <f t="shared" si="64"/>
        <v>0.99439358381969722</v>
      </c>
      <c r="I784" s="79" t="str">
        <f t="shared" si="62"/>
        <v>C</v>
      </c>
      <c r="J784" s="79"/>
      <c r="K784" s="48">
        <f t="shared" si="63"/>
        <v>0</v>
      </c>
    </row>
    <row r="785" spans="1:11" x14ac:dyDescent="0.3">
      <c r="A785" s="59" t="s">
        <v>2026</v>
      </c>
      <c r="B785" s="60" t="s">
        <v>2319</v>
      </c>
      <c r="C785" s="60" t="s">
        <v>2318</v>
      </c>
      <c r="D785" s="43">
        <v>58</v>
      </c>
      <c r="E785" s="15">
        <v>5.04</v>
      </c>
      <c r="F785" s="15">
        <f t="shared" si="60"/>
        <v>292.32</v>
      </c>
      <c r="G785" s="79">
        <f t="shared" si="61"/>
        <v>5.2726477645467025E-5</v>
      </c>
      <c r="H785" s="80">
        <f t="shared" si="64"/>
        <v>0.99444631029734265</v>
      </c>
      <c r="I785" s="79" t="str">
        <f t="shared" si="62"/>
        <v>C</v>
      </c>
      <c r="J785" s="79"/>
      <c r="K785" s="48">
        <f t="shared" si="63"/>
        <v>0</v>
      </c>
    </row>
    <row r="786" spans="1:11" x14ac:dyDescent="0.3">
      <c r="A786" s="59" t="s">
        <v>2284</v>
      </c>
      <c r="B786" s="60" t="s">
        <v>2319</v>
      </c>
      <c r="C786" s="60" t="s">
        <v>2316</v>
      </c>
      <c r="D786" s="43">
        <v>44</v>
      </c>
      <c r="E786" s="15">
        <v>6.64</v>
      </c>
      <c r="F786" s="15">
        <f t="shared" si="60"/>
        <v>292.15999999999997</v>
      </c>
      <c r="G786" s="79">
        <f t="shared" si="61"/>
        <v>5.2697618051791339E-5</v>
      </c>
      <c r="H786" s="80">
        <f t="shared" si="64"/>
        <v>0.99449900791539447</v>
      </c>
      <c r="I786" s="79" t="str">
        <f t="shared" si="62"/>
        <v>C</v>
      </c>
      <c r="J786" s="79"/>
      <c r="K786" s="48">
        <f t="shared" si="63"/>
        <v>0</v>
      </c>
    </row>
    <row r="787" spans="1:11" x14ac:dyDescent="0.3">
      <c r="A787" s="59" t="s">
        <v>1911</v>
      </c>
      <c r="B787" s="60" t="s">
        <v>2319</v>
      </c>
      <c r="C787" s="60" t="s">
        <v>2318</v>
      </c>
      <c r="D787" s="43">
        <v>1</v>
      </c>
      <c r="E787" s="15">
        <v>290.11</v>
      </c>
      <c r="F787" s="15">
        <f t="shared" si="60"/>
        <v>290.11</v>
      </c>
      <c r="G787" s="79">
        <f t="shared" si="61"/>
        <v>5.2327854507821702E-5</v>
      </c>
      <c r="H787" s="80">
        <f t="shared" si="64"/>
        <v>0.99455133576990229</v>
      </c>
      <c r="I787" s="79" t="str">
        <f t="shared" si="62"/>
        <v>C</v>
      </c>
      <c r="J787" s="79"/>
      <c r="K787" s="48">
        <f t="shared" si="63"/>
        <v>0</v>
      </c>
    </row>
    <row r="788" spans="1:11" x14ac:dyDescent="0.3">
      <c r="A788" s="59" t="s">
        <v>1920</v>
      </c>
      <c r="B788" s="60" t="s">
        <v>2319</v>
      </c>
      <c r="C788" s="60" t="s">
        <v>2318</v>
      </c>
      <c r="D788" s="43">
        <v>2</v>
      </c>
      <c r="E788" s="15">
        <v>144.41999999999999</v>
      </c>
      <c r="F788" s="15">
        <f t="shared" si="60"/>
        <v>288.83999999999997</v>
      </c>
      <c r="G788" s="79">
        <f t="shared" si="61"/>
        <v>5.209878148302099E-5</v>
      </c>
      <c r="H788" s="80">
        <f t="shared" si="64"/>
        <v>0.99460343455138533</v>
      </c>
      <c r="I788" s="79" t="str">
        <f t="shared" si="62"/>
        <v>C</v>
      </c>
      <c r="J788" s="79"/>
      <c r="K788" s="48">
        <f t="shared" si="63"/>
        <v>0</v>
      </c>
    </row>
    <row r="789" spans="1:11" x14ac:dyDescent="0.3">
      <c r="A789" s="59" t="s">
        <v>1770</v>
      </c>
      <c r="B789" s="60" t="s">
        <v>2319</v>
      </c>
      <c r="C789" s="60" t="s">
        <v>2316</v>
      </c>
      <c r="D789" s="43">
        <v>2</v>
      </c>
      <c r="E789" s="15">
        <v>142.93</v>
      </c>
      <c r="F789" s="15">
        <f t="shared" si="60"/>
        <v>285.86</v>
      </c>
      <c r="G789" s="79">
        <f t="shared" si="61"/>
        <v>5.1561271550811456E-5</v>
      </c>
      <c r="H789" s="80">
        <f t="shared" si="64"/>
        <v>0.99465499582293615</v>
      </c>
      <c r="I789" s="79" t="str">
        <f t="shared" si="62"/>
        <v>C</v>
      </c>
      <c r="J789" s="79"/>
      <c r="K789" s="48">
        <f t="shared" si="63"/>
        <v>0</v>
      </c>
    </row>
    <row r="790" spans="1:11" x14ac:dyDescent="0.3">
      <c r="A790" s="59" t="s">
        <v>1822</v>
      </c>
      <c r="B790" s="60" t="s">
        <v>2319</v>
      </c>
      <c r="C790" s="60" t="s">
        <v>2318</v>
      </c>
      <c r="D790" s="43">
        <v>2</v>
      </c>
      <c r="E790" s="15">
        <v>140.63</v>
      </c>
      <c r="F790" s="15">
        <f t="shared" si="60"/>
        <v>281.26</v>
      </c>
      <c r="G790" s="79">
        <f t="shared" si="61"/>
        <v>5.073155823263566E-5</v>
      </c>
      <c r="H790" s="80">
        <f t="shared" si="64"/>
        <v>0.9947057273811688</v>
      </c>
      <c r="I790" s="79" t="str">
        <f t="shared" si="62"/>
        <v>C</v>
      </c>
      <c r="J790" s="79"/>
      <c r="K790" s="48">
        <f t="shared" si="63"/>
        <v>0</v>
      </c>
    </row>
    <row r="791" spans="1:11" x14ac:dyDescent="0.3">
      <c r="A791" s="61" t="s">
        <v>1707</v>
      </c>
      <c r="B791" s="60" t="s">
        <v>2326</v>
      </c>
      <c r="C791" s="60" t="s">
        <v>2316</v>
      </c>
      <c r="D791" s="43">
        <v>41</v>
      </c>
      <c r="E791" s="15">
        <v>6.84</v>
      </c>
      <c r="F791" s="15">
        <f t="shared" si="60"/>
        <v>280.44</v>
      </c>
      <c r="G791" s="79">
        <f t="shared" si="61"/>
        <v>5.0583652815047801E-5</v>
      </c>
      <c r="H791" s="80">
        <f t="shared" si="64"/>
        <v>0.99475631103398388</v>
      </c>
      <c r="I791" s="79" t="str">
        <f t="shared" si="62"/>
        <v>C</v>
      </c>
      <c r="J791" s="79"/>
      <c r="K791" s="48">
        <f t="shared" si="63"/>
        <v>0</v>
      </c>
    </row>
    <row r="792" spans="1:11" x14ac:dyDescent="0.3">
      <c r="A792" s="59" t="s">
        <v>1993</v>
      </c>
      <c r="B792" s="60" t="s">
        <v>2319</v>
      </c>
      <c r="C792" s="60" t="s">
        <v>2318</v>
      </c>
      <c r="D792" s="43">
        <v>20</v>
      </c>
      <c r="E792" s="15">
        <v>14</v>
      </c>
      <c r="F792" s="15">
        <f t="shared" si="60"/>
        <v>280</v>
      </c>
      <c r="G792" s="79">
        <f t="shared" si="61"/>
        <v>5.0504288932439683E-5</v>
      </c>
      <c r="H792" s="80">
        <f t="shared" si="64"/>
        <v>0.99480681532291626</v>
      </c>
      <c r="I792" s="79" t="str">
        <f t="shared" si="62"/>
        <v>C</v>
      </c>
      <c r="J792" s="79"/>
      <c r="K792" s="48">
        <f t="shared" si="63"/>
        <v>0</v>
      </c>
    </row>
    <row r="793" spans="1:11" x14ac:dyDescent="0.3">
      <c r="A793" s="59" t="s">
        <v>1617</v>
      </c>
      <c r="B793" s="60" t="s">
        <v>2332</v>
      </c>
      <c r="C793" s="60" t="s">
        <v>2316</v>
      </c>
      <c r="D793" s="43">
        <v>10</v>
      </c>
      <c r="E793" s="15">
        <v>27.25</v>
      </c>
      <c r="F793" s="15">
        <f t="shared" si="60"/>
        <v>272.5</v>
      </c>
      <c r="G793" s="79">
        <f t="shared" si="61"/>
        <v>4.9151495478892193E-5</v>
      </c>
      <c r="H793" s="80">
        <f t="shared" si="64"/>
        <v>0.99485596681839517</v>
      </c>
      <c r="I793" s="79" t="str">
        <f t="shared" si="62"/>
        <v>C</v>
      </c>
      <c r="J793" s="79"/>
      <c r="K793" s="48">
        <f t="shared" si="63"/>
        <v>0</v>
      </c>
    </row>
    <row r="794" spans="1:11" x14ac:dyDescent="0.3">
      <c r="A794" s="59" t="s">
        <v>2258</v>
      </c>
      <c r="B794" s="60" t="s">
        <v>2319</v>
      </c>
      <c r="C794" s="60" t="s">
        <v>2318</v>
      </c>
      <c r="D794" s="43">
        <v>800</v>
      </c>
      <c r="E794" s="15">
        <v>0.34</v>
      </c>
      <c r="F794" s="15">
        <f t="shared" si="60"/>
        <v>272</v>
      </c>
      <c r="G794" s="79">
        <f t="shared" si="61"/>
        <v>4.9061309248655692E-5</v>
      </c>
      <c r="H794" s="80">
        <f t="shared" si="64"/>
        <v>0.99490502812764381</v>
      </c>
      <c r="I794" s="79" t="str">
        <f t="shared" si="62"/>
        <v>C</v>
      </c>
      <c r="J794" s="79"/>
      <c r="K794" s="48">
        <f t="shared" si="63"/>
        <v>0</v>
      </c>
    </row>
    <row r="795" spans="1:11" x14ac:dyDescent="0.3">
      <c r="A795" s="59" t="s">
        <v>1924</v>
      </c>
      <c r="B795" s="60" t="s">
        <v>2319</v>
      </c>
      <c r="C795" s="60" t="s">
        <v>2318</v>
      </c>
      <c r="D795" s="43">
        <v>1</v>
      </c>
      <c r="E795" s="15">
        <v>271.95999999999998</v>
      </c>
      <c r="F795" s="15">
        <f t="shared" si="60"/>
        <v>271.95999999999998</v>
      </c>
      <c r="G795" s="79">
        <f t="shared" si="61"/>
        <v>4.9054094350236765E-5</v>
      </c>
      <c r="H795" s="80">
        <f t="shared" si="64"/>
        <v>0.994954082221994</v>
      </c>
      <c r="I795" s="79" t="str">
        <f t="shared" si="62"/>
        <v>C</v>
      </c>
      <c r="J795" s="79"/>
      <c r="K795" s="48">
        <f t="shared" si="63"/>
        <v>0</v>
      </c>
    </row>
    <row r="796" spans="1:11" x14ac:dyDescent="0.3">
      <c r="A796" s="59" t="s">
        <v>1645</v>
      </c>
      <c r="B796" s="60" t="s">
        <v>2326</v>
      </c>
      <c r="C796" s="60" t="s">
        <v>2316</v>
      </c>
      <c r="D796" s="43">
        <v>20</v>
      </c>
      <c r="E796" s="15">
        <v>13.41</v>
      </c>
      <c r="F796" s="15">
        <f t="shared" si="60"/>
        <v>268.2</v>
      </c>
      <c r="G796" s="79">
        <f t="shared" si="61"/>
        <v>4.8375893898858292E-5</v>
      </c>
      <c r="H796" s="80">
        <f t="shared" si="64"/>
        <v>0.99500245811589283</v>
      </c>
      <c r="I796" s="79" t="str">
        <f t="shared" si="62"/>
        <v>C</v>
      </c>
      <c r="J796" s="79"/>
      <c r="K796" s="48">
        <f t="shared" si="63"/>
        <v>0</v>
      </c>
    </row>
    <row r="797" spans="1:11" x14ac:dyDescent="0.3">
      <c r="A797" s="59" t="s">
        <v>1378</v>
      </c>
      <c r="B797" s="60" t="s">
        <v>2319</v>
      </c>
      <c r="C797" s="60" t="s">
        <v>2318</v>
      </c>
      <c r="D797" s="43">
        <v>1</v>
      </c>
      <c r="E797" s="15">
        <v>266.70999999999998</v>
      </c>
      <c r="F797" s="15">
        <f t="shared" si="60"/>
        <v>266.70999999999998</v>
      </c>
      <c r="G797" s="79">
        <f t="shared" si="61"/>
        <v>4.8107138932753525E-5</v>
      </c>
      <c r="H797" s="80">
        <f t="shared" si="64"/>
        <v>0.9950505652548256</v>
      </c>
      <c r="I797" s="79" t="str">
        <f t="shared" si="62"/>
        <v>C</v>
      </c>
      <c r="J797" s="79"/>
      <c r="K797" s="48">
        <f t="shared" si="63"/>
        <v>0</v>
      </c>
    </row>
    <row r="798" spans="1:11" x14ac:dyDescent="0.3">
      <c r="A798" s="59" t="s">
        <v>1278</v>
      </c>
      <c r="B798" s="60" t="s">
        <v>2333</v>
      </c>
      <c r="C798" s="60" t="s">
        <v>2318</v>
      </c>
      <c r="D798" s="43">
        <v>2</v>
      </c>
      <c r="E798" s="15">
        <v>131.59</v>
      </c>
      <c r="F798" s="15">
        <f t="shared" si="60"/>
        <v>263.18</v>
      </c>
      <c r="G798" s="79">
        <f t="shared" si="61"/>
        <v>4.7470424147283842E-5</v>
      </c>
      <c r="H798" s="80">
        <f t="shared" si="64"/>
        <v>0.99509803567897293</v>
      </c>
      <c r="I798" s="79" t="str">
        <f t="shared" si="62"/>
        <v>C</v>
      </c>
      <c r="J798" s="79"/>
      <c r="K798" s="48">
        <f t="shared" si="63"/>
        <v>0</v>
      </c>
    </row>
    <row r="799" spans="1:11" x14ac:dyDescent="0.3">
      <c r="A799" s="59" t="s">
        <v>1376</v>
      </c>
      <c r="B799" s="60" t="s">
        <v>2319</v>
      </c>
      <c r="C799" s="60" t="s">
        <v>2318</v>
      </c>
      <c r="D799" s="43">
        <v>2</v>
      </c>
      <c r="E799" s="15">
        <v>130.99</v>
      </c>
      <c r="F799" s="15">
        <f t="shared" si="60"/>
        <v>261.98</v>
      </c>
      <c r="G799" s="79">
        <f t="shared" si="61"/>
        <v>4.7253977194716248E-5</v>
      </c>
      <c r="H799" s="80">
        <f t="shared" si="64"/>
        <v>0.99514528965616766</v>
      </c>
      <c r="I799" s="79" t="str">
        <f t="shared" si="62"/>
        <v>C</v>
      </c>
      <c r="J799" s="79"/>
      <c r="K799" s="48">
        <f t="shared" si="63"/>
        <v>0</v>
      </c>
    </row>
    <row r="800" spans="1:11" x14ac:dyDescent="0.3">
      <c r="A800" s="59" t="s">
        <v>1905</v>
      </c>
      <c r="B800" s="60" t="s">
        <v>2326</v>
      </c>
      <c r="C800" s="60" t="s">
        <v>2316</v>
      </c>
      <c r="D800" s="43">
        <v>26</v>
      </c>
      <c r="E800" s="15">
        <v>10.01</v>
      </c>
      <c r="F800" s="15">
        <f t="shared" si="60"/>
        <v>260.26</v>
      </c>
      <c r="G800" s="79">
        <f t="shared" si="61"/>
        <v>4.6943736562702684E-5</v>
      </c>
      <c r="H800" s="80">
        <f t="shared" si="64"/>
        <v>0.99519223339273033</v>
      </c>
      <c r="I800" s="79" t="str">
        <f t="shared" si="62"/>
        <v>C</v>
      </c>
      <c r="J800" s="79"/>
      <c r="K800" s="48">
        <f t="shared" si="63"/>
        <v>0</v>
      </c>
    </row>
    <row r="801" spans="1:11" x14ac:dyDescent="0.3">
      <c r="A801" s="59" t="s">
        <v>1568</v>
      </c>
      <c r="B801" s="60" t="s">
        <v>2319</v>
      </c>
      <c r="C801" s="60" t="s">
        <v>2318</v>
      </c>
      <c r="D801" s="43">
        <v>13</v>
      </c>
      <c r="E801" s="15">
        <v>19.95</v>
      </c>
      <c r="F801" s="15">
        <f t="shared" si="60"/>
        <v>259.34999999999997</v>
      </c>
      <c r="G801" s="79">
        <f t="shared" si="61"/>
        <v>4.677959762367225E-5</v>
      </c>
      <c r="H801" s="80">
        <f t="shared" si="64"/>
        <v>0.995239012990354</v>
      </c>
      <c r="I801" s="79" t="str">
        <f t="shared" si="62"/>
        <v>C</v>
      </c>
      <c r="J801" s="79"/>
      <c r="K801" s="48">
        <f t="shared" si="63"/>
        <v>0</v>
      </c>
    </row>
    <row r="802" spans="1:11" x14ac:dyDescent="0.3">
      <c r="A802" s="59" t="s">
        <v>1923</v>
      </c>
      <c r="B802" s="60" t="s">
        <v>2319</v>
      </c>
      <c r="C802" s="60" t="s">
        <v>2318</v>
      </c>
      <c r="D802" s="43">
        <v>3</v>
      </c>
      <c r="E802" s="15">
        <v>85.47</v>
      </c>
      <c r="F802" s="15">
        <f t="shared" si="60"/>
        <v>256.40999999999997</v>
      </c>
      <c r="G802" s="79">
        <f t="shared" si="61"/>
        <v>4.6249302589881635E-5</v>
      </c>
      <c r="H802" s="80">
        <f t="shared" si="64"/>
        <v>0.9952852622929439</v>
      </c>
      <c r="I802" s="79" t="str">
        <f t="shared" si="62"/>
        <v>C</v>
      </c>
      <c r="J802" s="79"/>
      <c r="K802" s="48">
        <f t="shared" si="63"/>
        <v>0</v>
      </c>
    </row>
    <row r="803" spans="1:11" x14ac:dyDescent="0.3">
      <c r="A803" s="59" t="s">
        <v>2245</v>
      </c>
      <c r="B803" s="60" t="s">
        <v>2326</v>
      </c>
      <c r="C803" s="60" t="s">
        <v>2316</v>
      </c>
      <c r="D803" s="43">
        <v>36</v>
      </c>
      <c r="E803" s="15">
        <v>7.03</v>
      </c>
      <c r="F803" s="15">
        <f t="shared" si="60"/>
        <v>253.08</v>
      </c>
      <c r="G803" s="79">
        <f t="shared" si="61"/>
        <v>4.5648662296506558E-5</v>
      </c>
      <c r="H803" s="80">
        <f t="shared" si="64"/>
        <v>0.9953309109552404</v>
      </c>
      <c r="I803" s="79" t="str">
        <f t="shared" si="62"/>
        <v>C</v>
      </c>
      <c r="J803" s="79"/>
      <c r="K803" s="48">
        <f t="shared" si="63"/>
        <v>0</v>
      </c>
    </row>
    <row r="804" spans="1:11" x14ac:dyDescent="0.3">
      <c r="A804" s="59" t="s">
        <v>1469</v>
      </c>
      <c r="B804" s="60" t="s">
        <v>2327</v>
      </c>
      <c r="C804" s="60" t="s">
        <v>2316</v>
      </c>
      <c r="D804" s="43">
        <v>25</v>
      </c>
      <c r="E804" s="15">
        <v>10.119999999999999</v>
      </c>
      <c r="F804" s="15">
        <f t="shared" si="60"/>
        <v>252.99999999999997</v>
      </c>
      <c r="G804" s="79">
        <f t="shared" si="61"/>
        <v>4.5634232499668705E-5</v>
      </c>
      <c r="H804" s="80">
        <f t="shared" si="64"/>
        <v>0.9953765451877401</v>
      </c>
      <c r="I804" s="79" t="str">
        <f t="shared" si="62"/>
        <v>C</v>
      </c>
      <c r="J804" s="79"/>
      <c r="K804" s="48">
        <f t="shared" si="63"/>
        <v>0</v>
      </c>
    </row>
    <row r="805" spans="1:11" x14ac:dyDescent="0.3">
      <c r="A805" s="59" t="s">
        <v>2069</v>
      </c>
      <c r="B805" s="60" t="s">
        <v>2328</v>
      </c>
      <c r="C805" s="60" t="s">
        <v>2318</v>
      </c>
      <c r="D805" s="43">
        <v>1</v>
      </c>
      <c r="E805" s="15">
        <v>249.65</v>
      </c>
      <c r="F805" s="15">
        <f t="shared" si="60"/>
        <v>249.65</v>
      </c>
      <c r="G805" s="79">
        <f t="shared" si="61"/>
        <v>4.5029984757084164E-5</v>
      </c>
      <c r="H805" s="80">
        <f t="shared" si="64"/>
        <v>0.99542157517249719</v>
      </c>
      <c r="I805" s="79" t="str">
        <f t="shared" si="62"/>
        <v>C</v>
      </c>
      <c r="J805" s="79"/>
      <c r="K805" s="48">
        <f t="shared" si="63"/>
        <v>0</v>
      </c>
    </row>
    <row r="806" spans="1:11" x14ac:dyDescent="0.3">
      <c r="A806" s="59" t="s">
        <v>2018</v>
      </c>
      <c r="B806" s="60" t="s">
        <v>2330</v>
      </c>
      <c r="C806" s="60" t="s">
        <v>2316</v>
      </c>
      <c r="D806" s="43">
        <v>31</v>
      </c>
      <c r="E806" s="15">
        <v>8.0399999999999991</v>
      </c>
      <c r="F806" s="15">
        <f t="shared" si="60"/>
        <v>249.23999999999998</v>
      </c>
      <c r="G806" s="79">
        <f t="shared" si="61"/>
        <v>4.4956032048290231E-5</v>
      </c>
      <c r="H806" s="80">
        <f t="shared" si="64"/>
        <v>0.99546653120454542</v>
      </c>
      <c r="I806" s="79" t="str">
        <f t="shared" si="62"/>
        <v>C</v>
      </c>
      <c r="J806" s="79"/>
      <c r="K806" s="48">
        <f t="shared" si="63"/>
        <v>0</v>
      </c>
    </row>
    <row r="807" spans="1:11" x14ac:dyDescent="0.3">
      <c r="A807" s="59" t="s">
        <v>1477</v>
      </c>
      <c r="B807" s="60" t="s">
        <v>2319</v>
      </c>
      <c r="C807" s="60" t="s">
        <v>2318</v>
      </c>
      <c r="D807" s="43">
        <v>89</v>
      </c>
      <c r="E807" s="15">
        <v>2.8</v>
      </c>
      <c r="F807" s="15">
        <f t="shared" si="60"/>
        <v>249.2</v>
      </c>
      <c r="G807" s="79">
        <f t="shared" si="61"/>
        <v>4.4948817149871312E-5</v>
      </c>
      <c r="H807" s="80">
        <f t="shared" si="64"/>
        <v>0.99551148002169532</v>
      </c>
      <c r="I807" s="79" t="str">
        <f t="shared" si="62"/>
        <v>C</v>
      </c>
      <c r="J807" s="79"/>
      <c r="K807" s="48">
        <f t="shared" si="63"/>
        <v>0</v>
      </c>
    </row>
    <row r="808" spans="1:11" x14ac:dyDescent="0.3">
      <c r="A808" s="59" t="s">
        <v>1407</v>
      </c>
      <c r="B808" s="60" t="s">
        <v>2326</v>
      </c>
      <c r="C808" s="60" t="s">
        <v>2316</v>
      </c>
      <c r="D808" s="43">
        <v>15</v>
      </c>
      <c r="E808" s="15">
        <v>16.52</v>
      </c>
      <c r="F808" s="15">
        <f t="shared" si="60"/>
        <v>247.79999999999998</v>
      </c>
      <c r="G808" s="79">
        <f t="shared" si="61"/>
        <v>4.4696295705209112E-5</v>
      </c>
      <c r="H808" s="80">
        <f t="shared" si="64"/>
        <v>0.99555617631740057</v>
      </c>
      <c r="I808" s="79" t="str">
        <f t="shared" si="62"/>
        <v>C</v>
      </c>
      <c r="J808" s="79"/>
      <c r="K808" s="48">
        <f t="shared" si="63"/>
        <v>0</v>
      </c>
    </row>
    <row r="809" spans="1:11" x14ac:dyDescent="0.3">
      <c r="A809" s="59" t="s">
        <v>1360</v>
      </c>
      <c r="B809" s="60" t="s">
        <v>2319</v>
      </c>
      <c r="C809" s="60" t="s">
        <v>2318</v>
      </c>
      <c r="D809" s="43">
        <v>1</v>
      </c>
      <c r="E809" s="15">
        <v>246.96</v>
      </c>
      <c r="F809" s="15">
        <f t="shared" si="60"/>
        <v>246.96</v>
      </c>
      <c r="G809" s="79">
        <f t="shared" si="61"/>
        <v>4.4544782838411803E-5</v>
      </c>
      <c r="H809" s="80">
        <f t="shared" si="64"/>
        <v>0.99560072110023901</v>
      </c>
      <c r="I809" s="79" t="str">
        <f t="shared" si="62"/>
        <v>C</v>
      </c>
      <c r="J809" s="79"/>
      <c r="K809" s="48">
        <f t="shared" si="63"/>
        <v>0</v>
      </c>
    </row>
    <row r="810" spans="1:11" x14ac:dyDescent="0.3">
      <c r="A810" s="59" t="s">
        <v>1538</v>
      </c>
      <c r="B810" s="60" t="s">
        <v>2326</v>
      </c>
      <c r="C810" s="60" t="s">
        <v>2316</v>
      </c>
      <c r="D810" s="43">
        <v>5</v>
      </c>
      <c r="E810" s="15">
        <v>49.07</v>
      </c>
      <c r="F810" s="15">
        <f t="shared" si="60"/>
        <v>245.35</v>
      </c>
      <c r="G810" s="79">
        <f t="shared" si="61"/>
        <v>4.425438317705027E-5</v>
      </c>
      <c r="H810" s="80">
        <f t="shared" si="64"/>
        <v>0.99564497548341602</v>
      </c>
      <c r="I810" s="79" t="str">
        <f t="shared" si="62"/>
        <v>C</v>
      </c>
      <c r="J810" s="79"/>
      <c r="K810" s="48">
        <f t="shared" si="63"/>
        <v>0</v>
      </c>
    </row>
    <row r="811" spans="1:11" x14ac:dyDescent="0.3">
      <c r="A811" s="59" t="s">
        <v>2249</v>
      </c>
      <c r="B811" s="60" t="s">
        <v>2319</v>
      </c>
      <c r="C811" s="60" t="s">
        <v>2318</v>
      </c>
      <c r="D811" s="43">
        <v>5</v>
      </c>
      <c r="E811" s="15">
        <v>48.8</v>
      </c>
      <c r="F811" s="15">
        <f t="shared" si="60"/>
        <v>244</v>
      </c>
      <c r="G811" s="79">
        <f t="shared" si="61"/>
        <v>4.4010880355411726E-5</v>
      </c>
      <c r="H811" s="80">
        <f t="shared" si="64"/>
        <v>0.99568898636377146</v>
      </c>
      <c r="I811" s="79" t="str">
        <f t="shared" si="62"/>
        <v>C</v>
      </c>
      <c r="J811" s="79"/>
      <c r="K811" s="48">
        <f t="shared" si="63"/>
        <v>0</v>
      </c>
    </row>
    <row r="812" spans="1:11" x14ac:dyDescent="0.3">
      <c r="A812" s="59" t="s">
        <v>1854</v>
      </c>
      <c r="B812" s="60" t="s">
        <v>2319</v>
      </c>
      <c r="C812" s="60" t="s">
        <v>2316</v>
      </c>
      <c r="D812" s="43">
        <v>3</v>
      </c>
      <c r="E812" s="15">
        <v>81.14</v>
      </c>
      <c r="F812" s="15">
        <f t="shared" si="60"/>
        <v>243.42000000000002</v>
      </c>
      <c r="G812" s="79">
        <f t="shared" si="61"/>
        <v>4.3906264328337385E-5</v>
      </c>
      <c r="H812" s="80">
        <f t="shared" si="64"/>
        <v>0.99573289262809983</v>
      </c>
      <c r="I812" s="79" t="str">
        <f t="shared" si="62"/>
        <v>C</v>
      </c>
      <c r="J812" s="79"/>
      <c r="K812" s="48">
        <f t="shared" si="63"/>
        <v>0</v>
      </c>
    </row>
    <row r="813" spans="1:11" x14ac:dyDescent="0.3">
      <c r="A813" s="59" t="s">
        <v>1757</v>
      </c>
      <c r="B813" s="60" t="s">
        <v>2338</v>
      </c>
      <c r="C813" s="60" t="s">
        <v>2316</v>
      </c>
      <c r="D813" s="43">
        <v>6</v>
      </c>
      <c r="E813" s="15">
        <v>39.96</v>
      </c>
      <c r="F813" s="15">
        <f t="shared" si="60"/>
        <v>239.76</v>
      </c>
      <c r="G813" s="79">
        <f t="shared" si="61"/>
        <v>4.3246101123006208E-5</v>
      </c>
      <c r="H813" s="80">
        <f t="shared" si="64"/>
        <v>0.99577613872922288</v>
      </c>
      <c r="I813" s="79" t="str">
        <f t="shared" si="62"/>
        <v>C</v>
      </c>
      <c r="J813" s="79"/>
      <c r="K813" s="48">
        <f t="shared" si="63"/>
        <v>0</v>
      </c>
    </row>
    <row r="814" spans="1:11" x14ac:dyDescent="0.3">
      <c r="A814" s="59" t="s">
        <v>1879</v>
      </c>
      <c r="B814" s="60" t="s">
        <v>2319</v>
      </c>
      <c r="C814" s="60" t="s">
        <v>2318</v>
      </c>
      <c r="D814" s="43">
        <v>5</v>
      </c>
      <c r="E814" s="15">
        <v>47.89</v>
      </c>
      <c r="F814" s="15">
        <f t="shared" si="60"/>
        <v>239.45</v>
      </c>
      <c r="G814" s="79">
        <f t="shared" si="61"/>
        <v>4.3190185660259578E-5</v>
      </c>
      <c r="H814" s="80">
        <f t="shared" si="64"/>
        <v>0.99581932891488312</v>
      </c>
      <c r="I814" s="79" t="str">
        <f t="shared" si="62"/>
        <v>C</v>
      </c>
      <c r="J814" s="79"/>
      <c r="K814" s="48">
        <f t="shared" si="63"/>
        <v>0</v>
      </c>
    </row>
    <row r="815" spans="1:11" x14ac:dyDescent="0.3">
      <c r="A815" s="59" t="s">
        <v>1309</v>
      </c>
      <c r="B815" s="60" t="s">
        <v>2330</v>
      </c>
      <c r="C815" s="60" t="s">
        <v>2316</v>
      </c>
      <c r="D815" s="43">
        <v>20</v>
      </c>
      <c r="E815" s="15">
        <v>11.97</v>
      </c>
      <c r="F815" s="15">
        <f t="shared" si="60"/>
        <v>239.4</v>
      </c>
      <c r="G815" s="79">
        <f t="shared" si="61"/>
        <v>4.318116703723593E-5</v>
      </c>
      <c r="H815" s="80">
        <f t="shared" si="64"/>
        <v>0.99586251008192039</v>
      </c>
      <c r="I815" s="79" t="str">
        <f t="shared" si="62"/>
        <v>C</v>
      </c>
      <c r="J815" s="79"/>
      <c r="K815" s="48">
        <f t="shared" si="63"/>
        <v>0</v>
      </c>
    </row>
    <row r="816" spans="1:11" x14ac:dyDescent="0.3">
      <c r="A816" s="61" t="s">
        <v>1355</v>
      </c>
      <c r="B816" s="60" t="s">
        <v>2330</v>
      </c>
      <c r="C816" s="60" t="s">
        <v>2316</v>
      </c>
      <c r="D816" s="43">
        <v>7</v>
      </c>
      <c r="E816" s="15">
        <v>34.06</v>
      </c>
      <c r="F816" s="15">
        <f t="shared" si="60"/>
        <v>238.42000000000002</v>
      </c>
      <c r="G816" s="79">
        <f t="shared" si="61"/>
        <v>4.3004402025972392E-5</v>
      </c>
      <c r="H816" s="80">
        <f t="shared" si="64"/>
        <v>0.99590551448394637</v>
      </c>
      <c r="I816" s="79" t="str">
        <f t="shared" si="62"/>
        <v>C</v>
      </c>
      <c r="J816" s="79"/>
      <c r="K816" s="48">
        <f t="shared" si="63"/>
        <v>0</v>
      </c>
    </row>
    <row r="817" spans="1:11" x14ac:dyDescent="0.3">
      <c r="A817" s="59" t="s">
        <v>2223</v>
      </c>
      <c r="B817" s="60" t="s">
        <v>2319</v>
      </c>
      <c r="C817" s="60" t="s">
        <v>2316</v>
      </c>
      <c r="D817" s="43">
        <v>4</v>
      </c>
      <c r="E817" s="15">
        <v>59.4</v>
      </c>
      <c r="F817" s="15">
        <f t="shared" si="60"/>
        <v>237.6</v>
      </c>
      <c r="G817" s="79">
        <f t="shared" si="61"/>
        <v>4.2856496608384526E-5</v>
      </c>
      <c r="H817" s="80">
        <f t="shared" si="64"/>
        <v>0.99594837098055478</v>
      </c>
      <c r="I817" s="79" t="str">
        <f t="shared" si="62"/>
        <v>C</v>
      </c>
      <c r="J817" s="79"/>
      <c r="K817" s="48">
        <f t="shared" si="63"/>
        <v>0</v>
      </c>
    </row>
    <row r="818" spans="1:11" x14ac:dyDescent="0.3">
      <c r="A818" s="59" t="s">
        <v>1357</v>
      </c>
      <c r="B818" s="60" t="s">
        <v>2319</v>
      </c>
      <c r="C818" s="60" t="s">
        <v>2318</v>
      </c>
      <c r="D818" s="43">
        <v>2</v>
      </c>
      <c r="E818" s="15">
        <v>118.02</v>
      </c>
      <c r="F818" s="15">
        <f t="shared" si="60"/>
        <v>236.04</v>
      </c>
      <c r="G818" s="79">
        <f t="shared" si="61"/>
        <v>4.2575115570046647E-5</v>
      </c>
      <c r="H818" s="80">
        <f t="shared" si="64"/>
        <v>0.99599094609612482</v>
      </c>
      <c r="I818" s="79" t="str">
        <f t="shared" si="62"/>
        <v>C</v>
      </c>
      <c r="J818" s="79"/>
      <c r="K818" s="48">
        <f t="shared" si="63"/>
        <v>0</v>
      </c>
    </row>
    <row r="819" spans="1:11" x14ac:dyDescent="0.3">
      <c r="A819" s="59" t="s">
        <v>1914</v>
      </c>
      <c r="B819" s="60" t="s">
        <v>2319</v>
      </c>
      <c r="C819" s="60" t="s">
        <v>2318</v>
      </c>
      <c r="D819" s="43">
        <v>1</v>
      </c>
      <c r="E819" s="15">
        <v>235.33</v>
      </c>
      <c r="F819" s="15">
        <f t="shared" si="60"/>
        <v>235.33</v>
      </c>
      <c r="G819" s="79">
        <f t="shared" si="61"/>
        <v>4.2447051123110826E-5</v>
      </c>
      <c r="H819" s="80">
        <f t="shared" si="64"/>
        <v>0.99603339314724793</v>
      </c>
      <c r="I819" s="79" t="str">
        <f t="shared" si="62"/>
        <v>C</v>
      </c>
      <c r="J819" s="79"/>
      <c r="K819" s="48">
        <f t="shared" si="63"/>
        <v>0</v>
      </c>
    </row>
    <row r="820" spans="1:11" x14ac:dyDescent="0.3">
      <c r="A820" s="59" t="s">
        <v>1665</v>
      </c>
      <c r="B820" s="60" t="s">
        <v>2320</v>
      </c>
      <c r="C820" s="60" t="s">
        <v>2317</v>
      </c>
      <c r="D820" s="43">
        <v>2</v>
      </c>
      <c r="E820" s="15">
        <v>117.07</v>
      </c>
      <c r="F820" s="15">
        <f t="shared" si="60"/>
        <v>234.14</v>
      </c>
      <c r="G820" s="79">
        <f t="shared" si="61"/>
        <v>4.2232407895147954E-5</v>
      </c>
      <c r="H820" s="80">
        <f t="shared" si="64"/>
        <v>0.99607562555514306</v>
      </c>
      <c r="I820" s="79" t="str">
        <f t="shared" si="62"/>
        <v>C</v>
      </c>
      <c r="J820" s="79"/>
      <c r="K820" s="48">
        <f t="shared" si="63"/>
        <v>0</v>
      </c>
    </row>
    <row r="821" spans="1:11" x14ac:dyDescent="0.3">
      <c r="A821" s="59" t="s">
        <v>1415</v>
      </c>
      <c r="B821" s="60" t="s">
        <v>2329</v>
      </c>
      <c r="C821" s="60" t="s">
        <v>2316</v>
      </c>
      <c r="D821" s="43">
        <v>39</v>
      </c>
      <c r="E821" s="15">
        <v>6</v>
      </c>
      <c r="F821" s="15">
        <f t="shared" si="60"/>
        <v>234</v>
      </c>
      <c r="G821" s="79">
        <f t="shared" si="61"/>
        <v>4.2207155750681731E-5</v>
      </c>
      <c r="H821" s="80">
        <f t="shared" si="64"/>
        <v>0.99611783271089371</v>
      </c>
      <c r="I821" s="79" t="str">
        <f t="shared" si="62"/>
        <v>C</v>
      </c>
      <c r="J821" s="79"/>
      <c r="K821" s="48">
        <f t="shared" si="63"/>
        <v>0</v>
      </c>
    </row>
    <row r="822" spans="1:11" x14ac:dyDescent="0.3">
      <c r="A822" s="59" t="s">
        <v>2009</v>
      </c>
      <c r="B822" s="60" t="s">
        <v>2319</v>
      </c>
      <c r="C822" s="60" t="s">
        <v>2318</v>
      </c>
      <c r="D822" s="43">
        <v>3</v>
      </c>
      <c r="E822" s="15">
        <v>77.73</v>
      </c>
      <c r="F822" s="15">
        <f t="shared" si="60"/>
        <v>233.19</v>
      </c>
      <c r="G822" s="79">
        <f t="shared" si="61"/>
        <v>4.2061054057698607E-5</v>
      </c>
      <c r="H822" s="80">
        <f t="shared" si="64"/>
        <v>0.9961598937649514</v>
      </c>
      <c r="I822" s="79" t="str">
        <f t="shared" si="62"/>
        <v>C</v>
      </c>
      <c r="J822" s="79"/>
      <c r="K822" s="48">
        <f t="shared" si="63"/>
        <v>0</v>
      </c>
    </row>
    <row r="823" spans="1:11" x14ac:dyDescent="0.3">
      <c r="A823" s="59" t="s">
        <v>1955</v>
      </c>
      <c r="B823" s="60" t="s">
        <v>2325</v>
      </c>
      <c r="C823" s="60" t="s">
        <v>2317</v>
      </c>
      <c r="D823" s="43">
        <v>1</v>
      </c>
      <c r="E823" s="15">
        <v>232.92</v>
      </c>
      <c r="F823" s="15">
        <f t="shared" si="60"/>
        <v>232.92</v>
      </c>
      <c r="G823" s="79">
        <f t="shared" si="61"/>
        <v>4.201235349337089E-5</v>
      </c>
      <c r="H823" s="80">
        <f t="shared" si="64"/>
        <v>0.99620190611844472</v>
      </c>
      <c r="I823" s="79" t="str">
        <f t="shared" si="62"/>
        <v>C</v>
      </c>
      <c r="J823" s="79"/>
      <c r="K823" s="48">
        <f t="shared" si="63"/>
        <v>0</v>
      </c>
    </row>
    <row r="824" spans="1:11" x14ac:dyDescent="0.3">
      <c r="A824" s="59" t="s">
        <v>1783</v>
      </c>
      <c r="B824" s="60" t="s">
        <v>2319</v>
      </c>
      <c r="C824" s="60" t="s">
        <v>2318</v>
      </c>
      <c r="D824" s="43">
        <v>3</v>
      </c>
      <c r="E824" s="15">
        <v>77.59</v>
      </c>
      <c r="F824" s="15">
        <f t="shared" si="60"/>
        <v>232.77</v>
      </c>
      <c r="G824" s="79">
        <f t="shared" si="61"/>
        <v>4.1985297624299946E-5</v>
      </c>
      <c r="H824" s="80">
        <f t="shared" si="64"/>
        <v>0.99624389141606906</v>
      </c>
      <c r="I824" s="79" t="str">
        <f t="shared" si="62"/>
        <v>C</v>
      </c>
      <c r="J824" s="79"/>
      <c r="K824" s="48">
        <f t="shared" si="63"/>
        <v>0</v>
      </c>
    </row>
    <row r="825" spans="1:11" x14ac:dyDescent="0.3">
      <c r="A825" s="59" t="s">
        <v>1800</v>
      </c>
      <c r="B825" s="60" t="s">
        <v>2319</v>
      </c>
      <c r="C825" s="60" t="s">
        <v>2316</v>
      </c>
      <c r="D825" s="43">
        <v>2</v>
      </c>
      <c r="E825" s="15">
        <v>115.64</v>
      </c>
      <c r="F825" s="15">
        <f t="shared" si="60"/>
        <v>231.28</v>
      </c>
      <c r="G825" s="79">
        <f t="shared" si="61"/>
        <v>4.1716542658195179E-5</v>
      </c>
      <c r="H825" s="80">
        <f t="shared" si="64"/>
        <v>0.99628560795872723</v>
      </c>
      <c r="I825" s="79" t="str">
        <f t="shared" si="62"/>
        <v>C</v>
      </c>
      <c r="J825" s="79"/>
      <c r="K825" s="48">
        <f t="shared" si="63"/>
        <v>0</v>
      </c>
    </row>
    <row r="826" spans="1:11" x14ac:dyDescent="0.3">
      <c r="A826" s="59" t="s">
        <v>2169</v>
      </c>
      <c r="B826" s="60" t="s">
        <v>2319</v>
      </c>
      <c r="C826" s="60" t="s">
        <v>2318</v>
      </c>
      <c r="D826" s="43">
        <v>6</v>
      </c>
      <c r="E826" s="15">
        <v>38.159999999999997</v>
      </c>
      <c r="F826" s="15">
        <f t="shared" si="60"/>
        <v>228.95999999999998</v>
      </c>
      <c r="G826" s="79">
        <f t="shared" si="61"/>
        <v>4.1298078549897818E-5</v>
      </c>
      <c r="H826" s="80">
        <f t="shared" si="64"/>
        <v>0.99632690603727714</v>
      </c>
      <c r="I826" s="79" t="str">
        <f t="shared" si="62"/>
        <v>C</v>
      </c>
      <c r="J826" s="79"/>
      <c r="K826" s="48">
        <f t="shared" si="63"/>
        <v>0</v>
      </c>
    </row>
    <row r="827" spans="1:11" x14ac:dyDescent="0.3">
      <c r="A827" s="59" t="s">
        <v>2024</v>
      </c>
      <c r="B827" s="60" t="s">
        <v>2319</v>
      </c>
      <c r="C827" s="60" t="s">
        <v>2318</v>
      </c>
      <c r="D827" s="43">
        <v>6</v>
      </c>
      <c r="E827" s="15">
        <v>38.119999999999997</v>
      </c>
      <c r="F827" s="15">
        <f t="shared" si="60"/>
        <v>228.71999999999997</v>
      </c>
      <c r="G827" s="79">
        <f t="shared" si="61"/>
        <v>4.1254789159384292E-5</v>
      </c>
      <c r="H827" s="80">
        <f t="shared" si="64"/>
        <v>0.99636816082643653</v>
      </c>
      <c r="I827" s="79" t="str">
        <f t="shared" si="62"/>
        <v>C</v>
      </c>
      <c r="J827" s="79"/>
      <c r="K827" s="48">
        <f t="shared" si="63"/>
        <v>0</v>
      </c>
    </row>
    <row r="828" spans="1:11" x14ac:dyDescent="0.3">
      <c r="A828" s="61" t="s">
        <v>2293</v>
      </c>
      <c r="B828" s="60" t="s">
        <v>2320</v>
      </c>
      <c r="C828" s="60" t="s">
        <v>2317</v>
      </c>
      <c r="D828" s="43">
        <v>1</v>
      </c>
      <c r="E828" s="15">
        <v>226.86</v>
      </c>
      <c r="F828" s="15">
        <f t="shared" si="60"/>
        <v>226.86</v>
      </c>
      <c r="G828" s="79">
        <f t="shared" si="61"/>
        <v>4.0919296382904526E-5</v>
      </c>
      <c r="H828" s="80">
        <f t="shared" si="64"/>
        <v>0.99640908012281948</v>
      </c>
      <c r="I828" s="79" t="str">
        <f t="shared" si="62"/>
        <v>C</v>
      </c>
      <c r="J828" s="79"/>
      <c r="K828" s="48">
        <f t="shared" si="63"/>
        <v>0</v>
      </c>
    </row>
    <row r="829" spans="1:11" x14ac:dyDescent="0.3">
      <c r="A829" s="59" t="s">
        <v>2065</v>
      </c>
      <c r="B829" s="60" t="s">
        <v>2353</v>
      </c>
      <c r="C829" s="60" t="s">
        <v>2318</v>
      </c>
      <c r="D829" s="43">
        <v>13</v>
      </c>
      <c r="E829" s="15">
        <v>17.239999999999998</v>
      </c>
      <c r="F829" s="15">
        <f t="shared" si="60"/>
        <v>224.11999999999998</v>
      </c>
      <c r="G829" s="79">
        <f t="shared" si="61"/>
        <v>4.0425075841208503E-5</v>
      </c>
      <c r="H829" s="80">
        <f t="shared" si="64"/>
        <v>0.99644950519866071</v>
      </c>
      <c r="I829" s="79" t="str">
        <f t="shared" si="62"/>
        <v>C</v>
      </c>
      <c r="J829" s="79"/>
      <c r="K829" s="48">
        <f t="shared" si="63"/>
        <v>0</v>
      </c>
    </row>
    <row r="830" spans="1:11" x14ac:dyDescent="0.3">
      <c r="A830" s="59" t="s">
        <v>2221</v>
      </c>
      <c r="B830" s="60" t="s">
        <v>2330</v>
      </c>
      <c r="C830" s="60" t="s">
        <v>2316</v>
      </c>
      <c r="D830" s="43">
        <v>28</v>
      </c>
      <c r="E830" s="15">
        <v>7.99</v>
      </c>
      <c r="F830" s="15">
        <f t="shared" si="60"/>
        <v>223.72</v>
      </c>
      <c r="G830" s="79">
        <f t="shared" si="61"/>
        <v>4.0352926857019305E-5</v>
      </c>
      <c r="H830" s="80">
        <f t="shared" si="64"/>
        <v>0.99648985812551771</v>
      </c>
      <c r="I830" s="79" t="str">
        <f t="shared" si="62"/>
        <v>C</v>
      </c>
      <c r="J830" s="79"/>
      <c r="K830" s="48">
        <f t="shared" si="63"/>
        <v>0</v>
      </c>
    </row>
    <row r="831" spans="1:11" x14ac:dyDescent="0.3">
      <c r="A831" s="61" t="s">
        <v>1416</v>
      </c>
      <c r="B831" s="60" t="s">
        <v>2344</v>
      </c>
      <c r="C831" s="60" t="s">
        <v>2316</v>
      </c>
      <c r="D831" s="43">
        <v>79</v>
      </c>
      <c r="E831" s="15">
        <v>2.81</v>
      </c>
      <c r="F831" s="15">
        <f t="shared" si="60"/>
        <v>221.99</v>
      </c>
      <c r="G831" s="79">
        <f t="shared" si="61"/>
        <v>4.004088250040102E-5</v>
      </c>
      <c r="H831" s="80">
        <f t="shared" si="64"/>
        <v>0.99652989900801814</v>
      </c>
      <c r="I831" s="79" t="str">
        <f t="shared" si="62"/>
        <v>C</v>
      </c>
      <c r="J831" s="79"/>
      <c r="K831" s="48">
        <f t="shared" si="63"/>
        <v>0</v>
      </c>
    </row>
    <row r="832" spans="1:11" x14ac:dyDescent="0.3">
      <c r="A832" s="59" t="s">
        <v>2068</v>
      </c>
      <c r="B832" s="60" t="s">
        <v>2319</v>
      </c>
      <c r="C832" s="60" t="s">
        <v>2318</v>
      </c>
      <c r="D832" s="43">
        <v>4</v>
      </c>
      <c r="E832" s="15">
        <v>55.44</v>
      </c>
      <c r="F832" s="15">
        <f t="shared" si="60"/>
        <v>221.76</v>
      </c>
      <c r="G832" s="79">
        <f t="shared" si="61"/>
        <v>3.9999396834492229E-5</v>
      </c>
      <c r="H832" s="80">
        <f t="shared" si="64"/>
        <v>0.99656989840485266</v>
      </c>
      <c r="I832" s="79" t="str">
        <f t="shared" si="62"/>
        <v>C</v>
      </c>
      <c r="J832" s="79"/>
      <c r="K832" s="48">
        <f t="shared" si="63"/>
        <v>0</v>
      </c>
    </row>
    <row r="833" spans="1:11" x14ac:dyDescent="0.3">
      <c r="A833" s="59" t="s">
        <v>1589</v>
      </c>
      <c r="B833" s="60" t="s">
        <v>2345</v>
      </c>
      <c r="C833" s="60" t="s">
        <v>2316</v>
      </c>
      <c r="D833" s="43">
        <v>13</v>
      </c>
      <c r="E833" s="15">
        <v>16.97</v>
      </c>
      <c r="F833" s="15">
        <f t="shared" si="60"/>
        <v>220.60999999999999</v>
      </c>
      <c r="G833" s="79">
        <f t="shared" si="61"/>
        <v>3.9791968504948277E-5</v>
      </c>
      <c r="H833" s="80">
        <f t="shared" si="64"/>
        <v>0.99660969037335756</v>
      </c>
      <c r="I833" s="79" t="str">
        <f t="shared" si="62"/>
        <v>C</v>
      </c>
      <c r="J833" s="79"/>
      <c r="K833" s="48">
        <f t="shared" si="63"/>
        <v>0</v>
      </c>
    </row>
    <row r="834" spans="1:11" x14ac:dyDescent="0.3">
      <c r="A834" s="59" t="s">
        <v>2184</v>
      </c>
      <c r="B834" s="60" t="s">
        <v>2328</v>
      </c>
      <c r="C834" s="60" t="s">
        <v>2318</v>
      </c>
      <c r="D834" s="43">
        <v>9</v>
      </c>
      <c r="E834" s="15">
        <v>24.46</v>
      </c>
      <c r="F834" s="15">
        <f t="shared" ref="F834:F897" si="65">D834*E834</f>
        <v>220.14000000000001</v>
      </c>
      <c r="G834" s="79">
        <f t="shared" si="61"/>
        <v>3.9707193448525974E-5</v>
      </c>
      <c r="H834" s="80">
        <f t="shared" si="64"/>
        <v>0.99664939756680604</v>
      </c>
      <c r="I834" s="79" t="str">
        <f t="shared" si="62"/>
        <v>C</v>
      </c>
      <c r="J834" s="79"/>
      <c r="K834" s="48">
        <f t="shared" si="63"/>
        <v>0</v>
      </c>
    </row>
    <row r="835" spans="1:11" x14ac:dyDescent="0.3">
      <c r="A835" s="59" t="s">
        <v>1750</v>
      </c>
      <c r="B835" s="60" t="s">
        <v>2319</v>
      </c>
      <c r="C835" s="60" t="s">
        <v>2318</v>
      </c>
      <c r="D835" s="43">
        <v>4</v>
      </c>
      <c r="E835" s="15">
        <v>54.73</v>
      </c>
      <c r="F835" s="15">
        <f t="shared" si="65"/>
        <v>218.92</v>
      </c>
      <c r="G835" s="79">
        <f t="shared" ref="G835:G898" si="66">F835/$R$2</f>
        <v>3.9487139046748911E-5</v>
      </c>
      <c r="H835" s="80">
        <f t="shared" si="64"/>
        <v>0.99668888470585282</v>
      </c>
      <c r="I835" s="79" t="str">
        <f t="shared" ref="I835:I898" si="67">IF(H835&lt;=$O$2,$N$2,IF(H835&lt;=$O$3,$N$3,$N$4))</f>
        <v>C</v>
      </c>
      <c r="J835" s="79"/>
      <c r="K835" s="48">
        <f t="shared" ref="K835:K898" si="68">IFERROR(L835,"")</f>
        <v>0</v>
      </c>
    </row>
    <row r="836" spans="1:11" x14ac:dyDescent="0.3">
      <c r="A836" s="59" t="s">
        <v>1443</v>
      </c>
      <c r="B836" s="60" t="s">
        <v>2330</v>
      </c>
      <c r="C836" s="60" t="s">
        <v>2316</v>
      </c>
      <c r="D836" s="43">
        <v>101</v>
      </c>
      <c r="E836" s="15">
        <v>2.16</v>
      </c>
      <c r="F836" s="15">
        <f t="shared" si="65"/>
        <v>218.16000000000003</v>
      </c>
      <c r="G836" s="79">
        <f t="shared" si="66"/>
        <v>3.9350055976789435E-5</v>
      </c>
      <c r="H836" s="80">
        <f t="shared" ref="H836:H899" si="69">G836+H835</f>
        <v>0.99672823476182959</v>
      </c>
      <c r="I836" s="79" t="str">
        <f t="shared" si="67"/>
        <v>C</v>
      </c>
      <c r="J836" s="79"/>
      <c r="K836" s="48">
        <f t="shared" si="68"/>
        <v>0</v>
      </c>
    </row>
    <row r="837" spans="1:11" x14ac:dyDescent="0.3">
      <c r="A837" s="59" t="s">
        <v>1375</v>
      </c>
      <c r="B837" s="60" t="s">
        <v>2319</v>
      </c>
      <c r="C837" s="60" t="s">
        <v>2318</v>
      </c>
      <c r="D837" s="43">
        <v>2</v>
      </c>
      <c r="E837" s="15">
        <v>109.04</v>
      </c>
      <c r="F837" s="15">
        <f t="shared" si="65"/>
        <v>218.08</v>
      </c>
      <c r="G837" s="79">
        <f t="shared" si="66"/>
        <v>3.9335626179951595E-5</v>
      </c>
      <c r="H837" s="80">
        <f t="shared" si="69"/>
        <v>0.99676757038800956</v>
      </c>
      <c r="I837" s="79" t="str">
        <f t="shared" si="67"/>
        <v>C</v>
      </c>
      <c r="J837" s="79"/>
      <c r="K837" s="48">
        <f t="shared" si="68"/>
        <v>0</v>
      </c>
    </row>
    <row r="838" spans="1:11" x14ac:dyDescent="0.3">
      <c r="A838" s="59" t="s">
        <v>2207</v>
      </c>
      <c r="B838" s="60" t="s">
        <v>2319</v>
      </c>
      <c r="C838" s="60" t="s">
        <v>2318</v>
      </c>
      <c r="D838" s="43">
        <v>3</v>
      </c>
      <c r="E838" s="15">
        <v>72.510000000000005</v>
      </c>
      <c r="F838" s="15">
        <f t="shared" si="65"/>
        <v>217.53000000000003</v>
      </c>
      <c r="G838" s="79">
        <f t="shared" si="66"/>
        <v>3.9236421326691446E-5</v>
      </c>
      <c r="H838" s="80">
        <f t="shared" si="69"/>
        <v>0.9968068068093362</v>
      </c>
      <c r="I838" s="79" t="str">
        <f t="shared" si="67"/>
        <v>C</v>
      </c>
      <c r="J838" s="79"/>
      <c r="K838" s="48">
        <f t="shared" si="68"/>
        <v>0</v>
      </c>
    </row>
    <row r="839" spans="1:11" x14ac:dyDescent="0.3">
      <c r="A839" s="59" t="s">
        <v>1452</v>
      </c>
      <c r="B839" s="60" t="s">
        <v>2340</v>
      </c>
      <c r="C839" s="60" t="s">
        <v>2316</v>
      </c>
      <c r="D839" s="43">
        <v>50</v>
      </c>
      <c r="E839" s="15">
        <v>4.3499999999999996</v>
      </c>
      <c r="F839" s="15">
        <f t="shared" si="65"/>
        <v>217.49999999999997</v>
      </c>
      <c r="G839" s="79">
        <f t="shared" si="66"/>
        <v>3.9231010152877248E-5</v>
      </c>
      <c r="H839" s="80">
        <f t="shared" si="69"/>
        <v>0.99684603781948911</v>
      </c>
      <c r="I839" s="79" t="str">
        <f t="shared" si="67"/>
        <v>C</v>
      </c>
      <c r="J839" s="79"/>
      <c r="K839" s="48">
        <f t="shared" si="68"/>
        <v>0</v>
      </c>
    </row>
    <row r="840" spans="1:11" x14ac:dyDescent="0.3">
      <c r="A840" s="59" t="s">
        <v>1925</v>
      </c>
      <c r="B840" s="60" t="s">
        <v>2319</v>
      </c>
      <c r="C840" s="60" t="s">
        <v>2318</v>
      </c>
      <c r="D840" s="43">
        <v>2</v>
      </c>
      <c r="E840" s="15">
        <v>107.46</v>
      </c>
      <c r="F840" s="15">
        <f t="shared" si="65"/>
        <v>214.92</v>
      </c>
      <c r="G840" s="79">
        <f t="shared" si="66"/>
        <v>3.8765649204856912E-5</v>
      </c>
      <c r="H840" s="80">
        <f t="shared" si="69"/>
        <v>0.99688480346869401</v>
      </c>
      <c r="I840" s="79" t="str">
        <f t="shared" si="67"/>
        <v>C</v>
      </c>
      <c r="J840" s="79"/>
      <c r="K840" s="48">
        <f t="shared" si="68"/>
        <v>0</v>
      </c>
    </row>
    <row r="841" spans="1:11" x14ac:dyDescent="0.3">
      <c r="A841" s="59" t="s">
        <v>2226</v>
      </c>
      <c r="B841" s="60" t="s">
        <v>2332</v>
      </c>
      <c r="C841" s="60" t="s">
        <v>2316</v>
      </c>
      <c r="D841" s="43">
        <v>9</v>
      </c>
      <c r="E841" s="15">
        <v>23.29</v>
      </c>
      <c r="F841" s="15">
        <f t="shared" si="65"/>
        <v>209.60999999999999</v>
      </c>
      <c r="G841" s="79">
        <f t="shared" si="66"/>
        <v>3.7807871439745288E-5</v>
      </c>
      <c r="H841" s="80">
        <f t="shared" si="69"/>
        <v>0.99692261134013371</v>
      </c>
      <c r="I841" s="79" t="str">
        <f t="shared" si="67"/>
        <v>C</v>
      </c>
      <c r="J841" s="79"/>
      <c r="K841" s="48">
        <f t="shared" si="68"/>
        <v>0</v>
      </c>
    </row>
    <row r="842" spans="1:11" x14ac:dyDescent="0.3">
      <c r="A842" s="59" t="s">
        <v>2252</v>
      </c>
      <c r="B842" s="60" t="s">
        <v>2319</v>
      </c>
      <c r="C842" s="60" t="s">
        <v>2318</v>
      </c>
      <c r="D842" s="43">
        <v>5</v>
      </c>
      <c r="E842" s="15">
        <v>41.84</v>
      </c>
      <c r="F842" s="15">
        <f t="shared" si="65"/>
        <v>209.20000000000002</v>
      </c>
      <c r="G842" s="79">
        <f t="shared" si="66"/>
        <v>3.7733918730951368E-5</v>
      </c>
      <c r="H842" s="80">
        <f t="shared" si="69"/>
        <v>0.99696034525886468</v>
      </c>
      <c r="I842" s="79" t="str">
        <f t="shared" si="67"/>
        <v>C</v>
      </c>
      <c r="J842" s="79"/>
      <c r="K842" s="48">
        <f t="shared" si="68"/>
        <v>0</v>
      </c>
    </row>
    <row r="843" spans="1:11" x14ac:dyDescent="0.3">
      <c r="A843" s="59" t="s">
        <v>1628</v>
      </c>
      <c r="B843" s="60" t="s">
        <v>2332</v>
      </c>
      <c r="C843" s="60" t="s">
        <v>2316</v>
      </c>
      <c r="D843" s="43">
        <v>5</v>
      </c>
      <c r="E843" s="15">
        <v>40.840000000000003</v>
      </c>
      <c r="F843" s="15">
        <f t="shared" si="65"/>
        <v>204.20000000000002</v>
      </c>
      <c r="G843" s="79">
        <f t="shared" si="66"/>
        <v>3.6832056428586368E-5</v>
      </c>
      <c r="H843" s="80">
        <f t="shared" si="69"/>
        <v>0.99699717731529325</v>
      </c>
      <c r="I843" s="79" t="str">
        <f t="shared" si="67"/>
        <v>C</v>
      </c>
      <c r="J843" s="79"/>
      <c r="K843" s="48">
        <f t="shared" si="68"/>
        <v>0</v>
      </c>
    </row>
    <row r="844" spans="1:11" x14ac:dyDescent="0.3">
      <c r="A844" s="59" t="s">
        <v>2251</v>
      </c>
      <c r="B844" s="60" t="s">
        <v>2319</v>
      </c>
      <c r="C844" s="60" t="s">
        <v>2318</v>
      </c>
      <c r="D844" s="43">
        <v>5</v>
      </c>
      <c r="E844" s="15">
        <v>40.75</v>
      </c>
      <c r="F844" s="15">
        <f t="shared" si="65"/>
        <v>203.75</v>
      </c>
      <c r="G844" s="79">
        <f t="shared" si="66"/>
        <v>3.6750888821373515E-5</v>
      </c>
      <c r="H844" s="80">
        <f t="shared" si="69"/>
        <v>0.99703392820411463</v>
      </c>
      <c r="I844" s="79" t="str">
        <f t="shared" si="67"/>
        <v>C</v>
      </c>
      <c r="J844" s="79"/>
      <c r="K844" s="48">
        <f t="shared" si="68"/>
        <v>0</v>
      </c>
    </row>
    <row r="845" spans="1:11" x14ac:dyDescent="0.3">
      <c r="A845" s="59" t="s">
        <v>1437</v>
      </c>
      <c r="B845" s="60" t="s">
        <v>2344</v>
      </c>
      <c r="C845" s="60" t="s">
        <v>2316</v>
      </c>
      <c r="D845" s="43">
        <v>20</v>
      </c>
      <c r="E845" s="15">
        <v>10.16</v>
      </c>
      <c r="F845" s="15">
        <f t="shared" si="65"/>
        <v>203.2</v>
      </c>
      <c r="G845" s="79">
        <f t="shared" si="66"/>
        <v>3.6651683968113366E-5</v>
      </c>
      <c r="H845" s="80">
        <f t="shared" si="69"/>
        <v>0.99707057988808279</v>
      </c>
      <c r="I845" s="79" t="str">
        <f t="shared" si="67"/>
        <v>C</v>
      </c>
      <c r="J845" s="79"/>
      <c r="K845" s="48">
        <f t="shared" si="68"/>
        <v>0</v>
      </c>
    </row>
    <row r="846" spans="1:11" x14ac:dyDescent="0.3">
      <c r="A846" s="59" t="s">
        <v>1733</v>
      </c>
      <c r="B846" s="60" t="s">
        <v>2319</v>
      </c>
      <c r="C846" s="60" t="s">
        <v>2316</v>
      </c>
      <c r="D846" s="43">
        <v>2</v>
      </c>
      <c r="E846" s="15">
        <v>101.13</v>
      </c>
      <c r="F846" s="15">
        <f t="shared" si="65"/>
        <v>202.26</v>
      </c>
      <c r="G846" s="79">
        <f t="shared" si="66"/>
        <v>3.6482133855268748E-5</v>
      </c>
      <c r="H846" s="80">
        <f t="shared" si="69"/>
        <v>0.99710706202193811</v>
      </c>
      <c r="I846" s="79" t="str">
        <f t="shared" si="67"/>
        <v>C</v>
      </c>
      <c r="J846" s="79"/>
      <c r="K846" s="48">
        <f t="shared" si="68"/>
        <v>0</v>
      </c>
    </row>
    <row r="847" spans="1:11" x14ac:dyDescent="0.3">
      <c r="A847" s="59" t="s">
        <v>1788</v>
      </c>
      <c r="B847" s="60" t="s">
        <v>2319</v>
      </c>
      <c r="C847" s="60" t="s">
        <v>2316</v>
      </c>
      <c r="D847" s="43">
        <v>2</v>
      </c>
      <c r="E847" s="15">
        <v>99.73</v>
      </c>
      <c r="F847" s="15">
        <f t="shared" si="65"/>
        <v>199.46</v>
      </c>
      <c r="G847" s="79">
        <f t="shared" si="66"/>
        <v>3.5977090965944356E-5</v>
      </c>
      <c r="H847" s="80">
        <f t="shared" si="69"/>
        <v>0.99714303911290403</v>
      </c>
      <c r="I847" s="79" t="str">
        <f t="shared" si="67"/>
        <v>C</v>
      </c>
      <c r="J847" s="79"/>
      <c r="K847" s="48">
        <f t="shared" si="68"/>
        <v>0</v>
      </c>
    </row>
    <row r="848" spans="1:11" x14ac:dyDescent="0.3">
      <c r="A848" s="59" t="s">
        <v>1587</v>
      </c>
      <c r="B848" s="60" t="s">
        <v>2319</v>
      </c>
      <c r="C848" s="60" t="s">
        <v>2318</v>
      </c>
      <c r="D848" s="43">
        <v>16</v>
      </c>
      <c r="E848" s="15">
        <v>12.41</v>
      </c>
      <c r="F848" s="15">
        <f t="shared" si="65"/>
        <v>198.56</v>
      </c>
      <c r="G848" s="79">
        <f t="shared" si="66"/>
        <v>3.5814755751518658E-5</v>
      </c>
      <c r="H848" s="80">
        <f t="shared" si="69"/>
        <v>0.99717885386865557</v>
      </c>
      <c r="I848" s="79" t="str">
        <f t="shared" si="67"/>
        <v>C</v>
      </c>
      <c r="J848" s="79"/>
      <c r="K848" s="48">
        <f t="shared" si="68"/>
        <v>0</v>
      </c>
    </row>
    <row r="849" spans="1:11" x14ac:dyDescent="0.3">
      <c r="A849" s="59" t="s">
        <v>1780</v>
      </c>
      <c r="B849" s="60" t="s">
        <v>2319</v>
      </c>
      <c r="C849" s="60" t="s">
        <v>2316</v>
      </c>
      <c r="D849" s="43">
        <v>2</v>
      </c>
      <c r="E849" s="15">
        <v>99.22</v>
      </c>
      <c r="F849" s="15">
        <f t="shared" si="65"/>
        <v>198.44</v>
      </c>
      <c r="G849" s="79">
        <f t="shared" si="66"/>
        <v>3.5793111056261891E-5</v>
      </c>
      <c r="H849" s="80">
        <f t="shared" si="69"/>
        <v>0.99721464697971185</v>
      </c>
      <c r="I849" s="79" t="str">
        <f t="shared" si="67"/>
        <v>C</v>
      </c>
      <c r="J849" s="79"/>
      <c r="K849" s="48">
        <f t="shared" si="68"/>
        <v>0</v>
      </c>
    </row>
    <row r="850" spans="1:11" x14ac:dyDescent="0.3">
      <c r="A850" s="59" t="s">
        <v>1582</v>
      </c>
      <c r="B850" s="60" t="s">
        <v>2319</v>
      </c>
      <c r="C850" s="60" t="s">
        <v>2318</v>
      </c>
      <c r="D850" s="43">
        <v>43</v>
      </c>
      <c r="E850" s="15">
        <v>4.59</v>
      </c>
      <c r="F850" s="15">
        <f t="shared" si="65"/>
        <v>197.37</v>
      </c>
      <c r="G850" s="79">
        <f t="shared" si="66"/>
        <v>3.5600112523555785E-5</v>
      </c>
      <c r="H850" s="80">
        <f t="shared" si="69"/>
        <v>0.99725024709223542</v>
      </c>
      <c r="I850" s="79" t="str">
        <f t="shared" si="67"/>
        <v>C</v>
      </c>
      <c r="J850" s="79"/>
      <c r="K850" s="48">
        <f t="shared" si="68"/>
        <v>0</v>
      </c>
    </row>
    <row r="851" spans="1:11" x14ac:dyDescent="0.3">
      <c r="A851" s="59" t="s">
        <v>1594</v>
      </c>
      <c r="B851" s="60" t="s">
        <v>2319</v>
      </c>
      <c r="C851" s="60" t="s">
        <v>2318</v>
      </c>
      <c r="D851" s="43">
        <v>2</v>
      </c>
      <c r="E851" s="15">
        <v>98.6</v>
      </c>
      <c r="F851" s="15">
        <f t="shared" si="65"/>
        <v>197.2</v>
      </c>
      <c r="G851" s="79">
        <f t="shared" si="66"/>
        <v>3.5569449205275371E-5</v>
      </c>
      <c r="H851" s="80">
        <f t="shared" si="69"/>
        <v>0.99728581654144066</v>
      </c>
      <c r="I851" s="79" t="str">
        <f t="shared" si="67"/>
        <v>C</v>
      </c>
      <c r="J851" s="79"/>
      <c r="K851" s="48">
        <f t="shared" si="68"/>
        <v>0</v>
      </c>
    </row>
    <row r="852" spans="1:11" x14ac:dyDescent="0.3">
      <c r="A852" s="61" t="s">
        <v>1953</v>
      </c>
      <c r="B852" s="60" t="s">
        <v>2325</v>
      </c>
      <c r="C852" s="60" t="s">
        <v>2317</v>
      </c>
      <c r="D852" s="43">
        <v>1</v>
      </c>
      <c r="E852" s="15">
        <v>196.77</v>
      </c>
      <c r="F852" s="15">
        <f t="shared" si="65"/>
        <v>196.77</v>
      </c>
      <c r="G852" s="79">
        <f t="shared" si="66"/>
        <v>3.5491889047271989E-5</v>
      </c>
      <c r="H852" s="80">
        <f t="shared" si="69"/>
        <v>0.99732130843048794</v>
      </c>
      <c r="I852" s="79" t="str">
        <f t="shared" si="67"/>
        <v>C</v>
      </c>
      <c r="J852" s="79"/>
      <c r="K852" s="48">
        <f t="shared" si="68"/>
        <v>0</v>
      </c>
    </row>
    <row r="853" spans="1:11" x14ac:dyDescent="0.3">
      <c r="A853" s="61" t="s">
        <v>2261</v>
      </c>
      <c r="B853" s="60" t="s">
        <v>2340</v>
      </c>
      <c r="C853" s="60" t="s">
        <v>2316</v>
      </c>
      <c r="D853" s="43">
        <v>726</v>
      </c>
      <c r="E853" s="15">
        <v>0.27</v>
      </c>
      <c r="F853" s="15">
        <f t="shared" si="65"/>
        <v>196.02</v>
      </c>
      <c r="G853" s="79">
        <f t="shared" si="66"/>
        <v>3.5356609701917241E-5</v>
      </c>
      <c r="H853" s="80">
        <f t="shared" si="69"/>
        <v>0.99735666504018983</v>
      </c>
      <c r="I853" s="79" t="str">
        <f t="shared" si="67"/>
        <v>C</v>
      </c>
      <c r="J853" s="79"/>
      <c r="K853" s="48">
        <f t="shared" si="68"/>
        <v>0</v>
      </c>
    </row>
    <row r="854" spans="1:11" x14ac:dyDescent="0.3">
      <c r="A854" s="61" t="s">
        <v>2232</v>
      </c>
      <c r="B854" s="60" t="s">
        <v>2319</v>
      </c>
      <c r="C854" s="60" t="s">
        <v>2318</v>
      </c>
      <c r="D854" s="43">
        <v>10</v>
      </c>
      <c r="E854" s="15">
        <v>19.43</v>
      </c>
      <c r="F854" s="15">
        <f t="shared" si="65"/>
        <v>194.3</v>
      </c>
      <c r="G854" s="79">
        <f t="shared" si="66"/>
        <v>3.5046369069903683E-5</v>
      </c>
      <c r="H854" s="80">
        <f t="shared" si="69"/>
        <v>0.99739171140925975</v>
      </c>
      <c r="I854" s="79" t="str">
        <f t="shared" si="67"/>
        <v>C</v>
      </c>
      <c r="J854" s="79"/>
      <c r="K854" s="48">
        <f t="shared" si="68"/>
        <v>0</v>
      </c>
    </row>
    <row r="855" spans="1:11" x14ac:dyDescent="0.3">
      <c r="A855" s="61" t="s">
        <v>1954</v>
      </c>
      <c r="B855" s="60" t="s">
        <v>2325</v>
      </c>
      <c r="C855" s="60" t="s">
        <v>2317</v>
      </c>
      <c r="D855" s="43">
        <v>1</v>
      </c>
      <c r="E855" s="15">
        <v>192.67</v>
      </c>
      <c r="F855" s="15">
        <f t="shared" si="65"/>
        <v>192.67</v>
      </c>
      <c r="G855" s="79">
        <f t="shared" si="66"/>
        <v>3.4752361959332687E-5</v>
      </c>
      <c r="H855" s="80">
        <f t="shared" si="69"/>
        <v>0.99742646377121913</v>
      </c>
      <c r="I855" s="79" t="str">
        <f t="shared" si="67"/>
        <v>C</v>
      </c>
      <c r="J855" s="79"/>
      <c r="K855" s="48">
        <f t="shared" si="68"/>
        <v>0</v>
      </c>
    </row>
    <row r="856" spans="1:11" x14ac:dyDescent="0.3">
      <c r="A856" s="59" t="s">
        <v>2076</v>
      </c>
      <c r="B856" s="60" t="s">
        <v>2326</v>
      </c>
      <c r="C856" s="60" t="s">
        <v>2316</v>
      </c>
      <c r="D856" s="43">
        <v>57</v>
      </c>
      <c r="E856" s="15">
        <v>3.31</v>
      </c>
      <c r="F856" s="15">
        <f t="shared" si="65"/>
        <v>188.67000000000002</v>
      </c>
      <c r="G856" s="79">
        <f t="shared" si="66"/>
        <v>3.4030872117440701E-5</v>
      </c>
      <c r="H856" s="80">
        <f t="shared" si="69"/>
        <v>0.99746049464333653</v>
      </c>
      <c r="I856" s="79" t="str">
        <f t="shared" si="67"/>
        <v>C</v>
      </c>
      <c r="J856" s="79"/>
      <c r="K856" s="48">
        <f t="shared" si="68"/>
        <v>0</v>
      </c>
    </row>
    <row r="857" spans="1:11" x14ac:dyDescent="0.3">
      <c r="A857" s="59" t="s">
        <v>1371</v>
      </c>
      <c r="B857" s="60" t="s">
        <v>2319</v>
      </c>
      <c r="C857" s="60" t="s">
        <v>2316</v>
      </c>
      <c r="D857" s="43">
        <v>3</v>
      </c>
      <c r="E857" s="15">
        <v>62.24</v>
      </c>
      <c r="F857" s="15">
        <f t="shared" si="65"/>
        <v>186.72</v>
      </c>
      <c r="G857" s="79">
        <f t="shared" si="66"/>
        <v>3.3679145819518346E-5</v>
      </c>
      <c r="H857" s="80">
        <f t="shared" si="69"/>
        <v>0.99749417378915606</v>
      </c>
      <c r="I857" s="79" t="str">
        <f t="shared" si="67"/>
        <v>C</v>
      </c>
      <c r="J857" s="79"/>
      <c r="K857" s="48">
        <f t="shared" si="68"/>
        <v>0</v>
      </c>
    </row>
    <row r="858" spans="1:11" x14ac:dyDescent="0.3">
      <c r="A858" s="59" t="s">
        <v>2193</v>
      </c>
      <c r="B858" s="60" t="s">
        <v>2319</v>
      </c>
      <c r="C858" s="60" t="s">
        <v>2318</v>
      </c>
      <c r="D858" s="43">
        <v>7</v>
      </c>
      <c r="E858" s="15">
        <v>26.6</v>
      </c>
      <c r="F858" s="15">
        <f t="shared" si="65"/>
        <v>186.20000000000002</v>
      </c>
      <c r="G858" s="79">
        <f t="shared" si="66"/>
        <v>3.3585352140072389E-5</v>
      </c>
      <c r="H858" s="80">
        <f t="shared" si="69"/>
        <v>0.9975277591412961</v>
      </c>
      <c r="I858" s="79" t="str">
        <f t="shared" si="67"/>
        <v>C</v>
      </c>
      <c r="J858" s="79"/>
      <c r="K858" s="48">
        <f t="shared" si="68"/>
        <v>0</v>
      </c>
    </row>
    <row r="859" spans="1:11" x14ac:dyDescent="0.3">
      <c r="A859" s="59" t="s">
        <v>1919</v>
      </c>
      <c r="B859" s="60" t="s">
        <v>2319</v>
      </c>
      <c r="C859" s="60" t="s">
        <v>2318</v>
      </c>
      <c r="D859" s="43">
        <v>1</v>
      </c>
      <c r="E859" s="15">
        <v>183.93</v>
      </c>
      <c r="F859" s="15">
        <f t="shared" si="65"/>
        <v>183.93</v>
      </c>
      <c r="G859" s="79">
        <f t="shared" si="66"/>
        <v>3.3175906654798683E-5</v>
      </c>
      <c r="H859" s="80">
        <f t="shared" si="69"/>
        <v>0.99756093504795085</v>
      </c>
      <c r="I859" s="79" t="str">
        <f t="shared" si="67"/>
        <v>C</v>
      </c>
      <c r="J859" s="79"/>
      <c r="K859" s="48">
        <f t="shared" si="68"/>
        <v>0</v>
      </c>
    </row>
    <row r="860" spans="1:11" x14ac:dyDescent="0.3">
      <c r="A860" s="61" t="s">
        <v>1303</v>
      </c>
      <c r="B860" s="60" t="s">
        <v>2326</v>
      </c>
      <c r="C860" s="60" t="s">
        <v>2316</v>
      </c>
      <c r="D860" s="43">
        <v>47</v>
      </c>
      <c r="E860" s="15">
        <v>3.9</v>
      </c>
      <c r="F860" s="15">
        <f t="shared" si="65"/>
        <v>183.29999999999998</v>
      </c>
      <c r="G860" s="79">
        <f t="shared" si="66"/>
        <v>3.3062272004700688E-5</v>
      </c>
      <c r="H860" s="80">
        <f t="shared" si="69"/>
        <v>0.99759399731995557</v>
      </c>
      <c r="I860" s="79" t="str">
        <f t="shared" si="67"/>
        <v>C</v>
      </c>
      <c r="J860" s="79"/>
      <c r="K860" s="48">
        <f t="shared" si="68"/>
        <v>0</v>
      </c>
    </row>
    <row r="861" spans="1:11" x14ac:dyDescent="0.3">
      <c r="A861" s="59" t="s">
        <v>1952</v>
      </c>
      <c r="B861" s="60" t="s">
        <v>2325</v>
      </c>
      <c r="C861" s="60" t="s">
        <v>2317</v>
      </c>
      <c r="D861" s="43">
        <v>1</v>
      </c>
      <c r="E861" s="15">
        <v>182.01</v>
      </c>
      <c r="F861" s="15">
        <f t="shared" si="65"/>
        <v>182.01</v>
      </c>
      <c r="G861" s="79">
        <f t="shared" si="66"/>
        <v>3.2829591530690519E-5</v>
      </c>
      <c r="H861" s="80">
        <f t="shared" si="69"/>
        <v>0.9976268269114863</v>
      </c>
      <c r="I861" s="79" t="str">
        <f t="shared" si="67"/>
        <v>C</v>
      </c>
      <c r="J861" s="79"/>
      <c r="K861" s="48">
        <f t="shared" si="68"/>
        <v>0</v>
      </c>
    </row>
    <row r="862" spans="1:11" x14ac:dyDescent="0.3">
      <c r="A862" s="59" t="s">
        <v>2021</v>
      </c>
      <c r="B862" s="60" t="s">
        <v>2330</v>
      </c>
      <c r="C862" s="60" t="s">
        <v>2316</v>
      </c>
      <c r="D862" s="43">
        <v>84</v>
      </c>
      <c r="E862" s="15">
        <v>2.15</v>
      </c>
      <c r="F862" s="15">
        <f t="shared" si="65"/>
        <v>180.6</v>
      </c>
      <c r="G862" s="79">
        <f t="shared" si="66"/>
        <v>3.2575266361423592E-5</v>
      </c>
      <c r="H862" s="80">
        <f t="shared" si="69"/>
        <v>0.99765940217784777</v>
      </c>
      <c r="I862" s="79" t="str">
        <f t="shared" si="67"/>
        <v>C</v>
      </c>
      <c r="J862" s="79"/>
      <c r="K862" s="48">
        <f t="shared" si="68"/>
        <v>0</v>
      </c>
    </row>
    <row r="863" spans="1:11" x14ac:dyDescent="0.3">
      <c r="A863" s="59" t="s">
        <v>1651</v>
      </c>
      <c r="B863" s="60" t="s">
        <v>2319</v>
      </c>
      <c r="C863" s="60" t="s">
        <v>2318</v>
      </c>
      <c r="D863" s="43">
        <v>4</v>
      </c>
      <c r="E863" s="15">
        <v>45</v>
      </c>
      <c r="F863" s="15">
        <f t="shared" si="65"/>
        <v>180</v>
      </c>
      <c r="G863" s="79">
        <f t="shared" si="66"/>
        <v>3.2467042885139795E-5</v>
      </c>
      <c r="H863" s="80">
        <f t="shared" si="69"/>
        <v>0.99769186922073294</v>
      </c>
      <c r="I863" s="79" t="str">
        <f t="shared" si="67"/>
        <v>C</v>
      </c>
      <c r="J863" s="79"/>
      <c r="K863" s="48">
        <f t="shared" si="68"/>
        <v>0</v>
      </c>
    </row>
    <row r="864" spans="1:11" x14ac:dyDescent="0.3">
      <c r="A864" s="59" t="s">
        <v>2064</v>
      </c>
      <c r="B864" s="60" t="s">
        <v>2353</v>
      </c>
      <c r="C864" s="60" t="s">
        <v>2318</v>
      </c>
      <c r="D864" s="43">
        <v>22</v>
      </c>
      <c r="E864" s="15">
        <v>8.17</v>
      </c>
      <c r="F864" s="15">
        <f t="shared" si="65"/>
        <v>179.74</v>
      </c>
      <c r="G864" s="79">
        <f t="shared" si="66"/>
        <v>3.242014604541682E-5</v>
      </c>
      <c r="H864" s="80">
        <f t="shared" si="69"/>
        <v>0.99772428936677837</v>
      </c>
      <c r="I864" s="79" t="str">
        <f t="shared" si="67"/>
        <v>C</v>
      </c>
      <c r="J864" s="79"/>
      <c r="K864" s="48">
        <f t="shared" si="68"/>
        <v>0</v>
      </c>
    </row>
    <row r="865" spans="1:11" x14ac:dyDescent="0.3">
      <c r="A865" s="59" t="s">
        <v>1579</v>
      </c>
      <c r="B865" s="60" t="s">
        <v>2328</v>
      </c>
      <c r="C865" s="60" t="s">
        <v>2318</v>
      </c>
      <c r="D865" s="43">
        <v>3</v>
      </c>
      <c r="E865" s="15">
        <v>59.74</v>
      </c>
      <c r="F865" s="15">
        <f t="shared" si="65"/>
        <v>179.22</v>
      </c>
      <c r="G865" s="79">
        <f t="shared" si="66"/>
        <v>3.2326352365970856E-5</v>
      </c>
      <c r="H865" s="80">
        <f t="shared" si="69"/>
        <v>0.99775661571914431</v>
      </c>
      <c r="I865" s="79" t="str">
        <f t="shared" si="67"/>
        <v>C</v>
      </c>
      <c r="J865" s="79"/>
      <c r="K865" s="48">
        <f t="shared" si="68"/>
        <v>0</v>
      </c>
    </row>
    <row r="866" spans="1:11" x14ac:dyDescent="0.3">
      <c r="A866" s="59" t="s">
        <v>1956</v>
      </c>
      <c r="B866" s="60" t="s">
        <v>2325</v>
      </c>
      <c r="C866" s="60" t="s">
        <v>2317</v>
      </c>
      <c r="D866" s="43">
        <v>1</v>
      </c>
      <c r="E866" s="15">
        <v>178.34</v>
      </c>
      <c r="F866" s="15">
        <f t="shared" si="65"/>
        <v>178.34</v>
      </c>
      <c r="G866" s="79">
        <f t="shared" si="66"/>
        <v>3.216762460075462E-5</v>
      </c>
      <c r="H866" s="80">
        <f t="shared" si="69"/>
        <v>0.9977887833437451</v>
      </c>
      <c r="I866" s="79" t="str">
        <f t="shared" si="67"/>
        <v>C</v>
      </c>
      <c r="J866" s="79"/>
      <c r="K866" s="48">
        <f t="shared" si="68"/>
        <v>0</v>
      </c>
    </row>
    <row r="867" spans="1:11" x14ac:dyDescent="0.3">
      <c r="A867" s="59" t="s">
        <v>2074</v>
      </c>
      <c r="B867" s="60" t="s">
        <v>2326</v>
      </c>
      <c r="C867" s="60" t="s">
        <v>2316</v>
      </c>
      <c r="D867" s="43">
        <v>206</v>
      </c>
      <c r="E867" s="15">
        <v>0.86</v>
      </c>
      <c r="F867" s="15">
        <f t="shared" si="65"/>
        <v>177.16</v>
      </c>
      <c r="G867" s="79">
        <f t="shared" si="66"/>
        <v>3.1954785097396476E-5</v>
      </c>
      <c r="H867" s="80">
        <f t="shared" si="69"/>
        <v>0.99782073812884253</v>
      </c>
      <c r="I867" s="79" t="str">
        <f t="shared" si="67"/>
        <v>C</v>
      </c>
      <c r="J867" s="79"/>
      <c r="K867" s="48">
        <f t="shared" si="68"/>
        <v>0</v>
      </c>
    </row>
    <row r="868" spans="1:11" x14ac:dyDescent="0.3">
      <c r="A868" s="59" t="s">
        <v>1951</v>
      </c>
      <c r="B868" s="60" t="s">
        <v>2325</v>
      </c>
      <c r="C868" s="60" t="s">
        <v>2317</v>
      </c>
      <c r="D868" s="43">
        <v>1</v>
      </c>
      <c r="E868" s="15">
        <v>174.47</v>
      </c>
      <c r="F868" s="15">
        <f t="shared" si="65"/>
        <v>174.47</v>
      </c>
      <c r="G868" s="79">
        <f t="shared" si="66"/>
        <v>3.1469583178724109E-5</v>
      </c>
      <c r="H868" s="80">
        <f t="shared" si="69"/>
        <v>0.99785220771202121</v>
      </c>
      <c r="I868" s="79" t="str">
        <f t="shared" si="67"/>
        <v>C</v>
      </c>
      <c r="J868" s="79"/>
      <c r="K868" s="48">
        <f t="shared" si="68"/>
        <v>0</v>
      </c>
    </row>
    <row r="869" spans="1:11" x14ac:dyDescent="0.3">
      <c r="A869" s="59" t="s">
        <v>2205</v>
      </c>
      <c r="B869" s="60" t="s">
        <v>2319</v>
      </c>
      <c r="C869" s="60" t="s">
        <v>2318</v>
      </c>
      <c r="D869" s="43">
        <v>4</v>
      </c>
      <c r="E869" s="15">
        <v>43.45</v>
      </c>
      <c r="F869" s="15">
        <f t="shared" si="65"/>
        <v>173.8</v>
      </c>
      <c r="G869" s="79">
        <f t="shared" si="66"/>
        <v>3.1348733630207208E-5</v>
      </c>
      <c r="H869" s="80">
        <f t="shared" si="69"/>
        <v>0.99788355644565141</v>
      </c>
      <c r="I869" s="79" t="str">
        <f t="shared" si="67"/>
        <v>C</v>
      </c>
      <c r="J869" s="79"/>
      <c r="K869" s="48">
        <f t="shared" si="68"/>
        <v>0</v>
      </c>
    </row>
    <row r="870" spans="1:11" x14ac:dyDescent="0.3">
      <c r="A870" s="61" t="s">
        <v>1586</v>
      </c>
      <c r="B870" s="60" t="s">
        <v>2319</v>
      </c>
      <c r="C870" s="60" t="s">
        <v>2318</v>
      </c>
      <c r="D870" s="43">
        <v>17</v>
      </c>
      <c r="E870" s="15">
        <v>10.16</v>
      </c>
      <c r="F870" s="15">
        <f t="shared" si="65"/>
        <v>172.72</v>
      </c>
      <c r="G870" s="79">
        <f t="shared" si="66"/>
        <v>3.1153931372896367E-5</v>
      </c>
      <c r="H870" s="80">
        <f t="shared" si="69"/>
        <v>0.99791471037702428</v>
      </c>
      <c r="I870" s="79" t="str">
        <f t="shared" si="67"/>
        <v>C</v>
      </c>
      <c r="J870" s="79"/>
      <c r="K870" s="48">
        <f t="shared" si="68"/>
        <v>0</v>
      </c>
    </row>
    <row r="871" spans="1:11" x14ac:dyDescent="0.3">
      <c r="A871" s="59" t="s">
        <v>1567</v>
      </c>
      <c r="B871" s="60" t="s">
        <v>2319</v>
      </c>
      <c r="C871" s="60" t="s">
        <v>2318</v>
      </c>
      <c r="D871" s="43">
        <v>8</v>
      </c>
      <c r="E871" s="15">
        <v>21.57</v>
      </c>
      <c r="F871" s="15">
        <f t="shared" si="65"/>
        <v>172.56</v>
      </c>
      <c r="G871" s="79">
        <f t="shared" si="66"/>
        <v>3.1125071779220687E-5</v>
      </c>
      <c r="H871" s="80">
        <f t="shared" si="69"/>
        <v>0.99794583544880355</v>
      </c>
      <c r="I871" s="79" t="str">
        <f t="shared" si="67"/>
        <v>C</v>
      </c>
      <c r="J871" s="79"/>
      <c r="K871" s="48">
        <f t="shared" si="68"/>
        <v>0</v>
      </c>
    </row>
    <row r="872" spans="1:11" x14ac:dyDescent="0.3">
      <c r="A872" s="59" t="s">
        <v>2019</v>
      </c>
      <c r="B872" s="60" t="s">
        <v>2330</v>
      </c>
      <c r="C872" s="60" t="s">
        <v>2316</v>
      </c>
      <c r="D872" s="43">
        <v>51</v>
      </c>
      <c r="E872" s="15">
        <v>3.38</v>
      </c>
      <c r="F872" s="15">
        <f t="shared" si="65"/>
        <v>172.38</v>
      </c>
      <c r="G872" s="79">
        <f t="shared" si="66"/>
        <v>3.1092604736335545E-5</v>
      </c>
      <c r="H872" s="80">
        <f t="shared" si="69"/>
        <v>0.99797692805353988</v>
      </c>
      <c r="I872" s="79" t="str">
        <f t="shared" si="67"/>
        <v>C</v>
      </c>
      <c r="J872" s="79"/>
      <c r="K872" s="48">
        <f t="shared" si="68"/>
        <v>0</v>
      </c>
    </row>
    <row r="873" spans="1:11" x14ac:dyDescent="0.3">
      <c r="A873" s="59" t="s">
        <v>1798</v>
      </c>
      <c r="B873" s="60" t="s">
        <v>2319</v>
      </c>
      <c r="C873" s="60" t="s">
        <v>2316</v>
      </c>
      <c r="D873" s="43">
        <v>23</v>
      </c>
      <c r="E873" s="15">
        <v>7.49</v>
      </c>
      <c r="F873" s="15">
        <f t="shared" si="65"/>
        <v>172.27</v>
      </c>
      <c r="G873" s="79">
        <f t="shared" si="66"/>
        <v>3.1072763765683514E-5</v>
      </c>
      <c r="H873" s="80">
        <f t="shared" si="69"/>
        <v>0.99800800081730556</v>
      </c>
      <c r="I873" s="79" t="str">
        <f t="shared" si="67"/>
        <v>C</v>
      </c>
      <c r="J873" s="79"/>
      <c r="K873" s="48">
        <f t="shared" si="68"/>
        <v>0</v>
      </c>
    </row>
    <row r="874" spans="1:11" x14ac:dyDescent="0.3">
      <c r="A874" s="59" t="s">
        <v>1986</v>
      </c>
      <c r="B874" s="60" t="s">
        <v>2319</v>
      </c>
      <c r="C874" s="60" t="s">
        <v>2318</v>
      </c>
      <c r="D874" s="43">
        <v>57</v>
      </c>
      <c r="E874" s="15">
        <v>3</v>
      </c>
      <c r="F874" s="15">
        <f t="shared" si="65"/>
        <v>171</v>
      </c>
      <c r="G874" s="79">
        <f t="shared" si="66"/>
        <v>3.0843690740882809E-5</v>
      </c>
      <c r="H874" s="80">
        <f t="shared" si="69"/>
        <v>0.99803884450804647</v>
      </c>
      <c r="I874" s="79" t="str">
        <f t="shared" si="67"/>
        <v>C</v>
      </c>
      <c r="J874" s="79"/>
      <c r="K874" s="48">
        <f t="shared" si="68"/>
        <v>0</v>
      </c>
    </row>
    <row r="875" spans="1:11" x14ac:dyDescent="0.3">
      <c r="A875" s="59" t="s">
        <v>1444</v>
      </c>
      <c r="B875" s="60" t="s">
        <v>2340</v>
      </c>
      <c r="C875" s="60" t="s">
        <v>2316</v>
      </c>
      <c r="D875" s="43">
        <v>44</v>
      </c>
      <c r="E875" s="15">
        <v>3.88</v>
      </c>
      <c r="F875" s="15">
        <f t="shared" si="65"/>
        <v>170.72</v>
      </c>
      <c r="G875" s="79">
        <f t="shared" si="66"/>
        <v>3.0793186451950364E-5</v>
      </c>
      <c r="H875" s="80">
        <f t="shared" si="69"/>
        <v>0.99806963769449841</v>
      </c>
      <c r="I875" s="79" t="str">
        <f t="shared" si="67"/>
        <v>C</v>
      </c>
      <c r="J875" s="79"/>
      <c r="K875" s="48">
        <f t="shared" si="68"/>
        <v>0</v>
      </c>
    </row>
    <row r="876" spans="1:11" x14ac:dyDescent="0.3">
      <c r="A876" s="59" t="s">
        <v>1409</v>
      </c>
      <c r="B876" s="60" t="s">
        <v>2326</v>
      </c>
      <c r="C876" s="60" t="s">
        <v>2316</v>
      </c>
      <c r="D876" s="43">
        <v>20</v>
      </c>
      <c r="E876" s="15">
        <v>8.5299999999999994</v>
      </c>
      <c r="F876" s="15">
        <f t="shared" si="65"/>
        <v>170.6</v>
      </c>
      <c r="G876" s="79">
        <f t="shared" si="66"/>
        <v>3.0771541756693604E-5</v>
      </c>
      <c r="H876" s="80">
        <f t="shared" si="69"/>
        <v>0.99810040923625509</v>
      </c>
      <c r="I876" s="79" t="str">
        <f t="shared" si="67"/>
        <v>C</v>
      </c>
      <c r="J876" s="79"/>
      <c r="K876" s="48">
        <f t="shared" si="68"/>
        <v>0</v>
      </c>
    </row>
    <row r="877" spans="1:11" x14ac:dyDescent="0.3">
      <c r="A877" s="59" t="s">
        <v>1912</v>
      </c>
      <c r="B877" s="60" t="s">
        <v>2319</v>
      </c>
      <c r="C877" s="60" t="s">
        <v>2318</v>
      </c>
      <c r="D877" s="43">
        <v>2</v>
      </c>
      <c r="E877" s="15">
        <v>84.2</v>
      </c>
      <c r="F877" s="15">
        <f t="shared" si="65"/>
        <v>168.4</v>
      </c>
      <c r="G877" s="79">
        <f t="shared" si="66"/>
        <v>3.0374722343653009E-5</v>
      </c>
      <c r="H877" s="80">
        <f t="shared" si="69"/>
        <v>0.99813078395859878</v>
      </c>
      <c r="I877" s="79" t="str">
        <f t="shared" si="67"/>
        <v>C</v>
      </c>
      <c r="J877" s="79"/>
      <c r="K877" s="48">
        <f t="shared" si="68"/>
        <v>0</v>
      </c>
    </row>
    <row r="878" spans="1:11" x14ac:dyDescent="0.3">
      <c r="A878" s="59" t="s">
        <v>1322</v>
      </c>
      <c r="B878" s="60" t="s">
        <v>2329</v>
      </c>
      <c r="C878" s="60" t="s">
        <v>2316</v>
      </c>
      <c r="D878" s="43">
        <v>6</v>
      </c>
      <c r="E878" s="15">
        <v>27.77</v>
      </c>
      <c r="F878" s="15">
        <f t="shared" si="65"/>
        <v>166.62</v>
      </c>
      <c r="G878" s="79">
        <f t="shared" si="66"/>
        <v>3.0053659364011072E-5</v>
      </c>
      <c r="H878" s="80">
        <f t="shared" si="69"/>
        <v>0.99816083761796282</v>
      </c>
      <c r="I878" s="79" t="str">
        <f t="shared" si="67"/>
        <v>C</v>
      </c>
      <c r="J878" s="79"/>
      <c r="K878" s="48">
        <f t="shared" si="68"/>
        <v>0</v>
      </c>
    </row>
    <row r="879" spans="1:11" x14ac:dyDescent="0.3">
      <c r="A879" s="59" t="s">
        <v>1353</v>
      </c>
      <c r="B879" s="60" t="s">
        <v>2319</v>
      </c>
      <c r="C879" s="60" t="s">
        <v>2316</v>
      </c>
      <c r="D879" s="43">
        <v>7</v>
      </c>
      <c r="E879" s="15">
        <v>23.72</v>
      </c>
      <c r="F879" s="15">
        <f t="shared" si="65"/>
        <v>166.04</v>
      </c>
      <c r="G879" s="79">
        <f t="shared" si="66"/>
        <v>2.9949043336936728E-5</v>
      </c>
      <c r="H879" s="80">
        <f t="shared" si="69"/>
        <v>0.99819078666129979</v>
      </c>
      <c r="I879" s="79" t="str">
        <f t="shared" si="67"/>
        <v>C</v>
      </c>
      <c r="J879" s="79"/>
      <c r="K879" s="48">
        <f t="shared" si="68"/>
        <v>0</v>
      </c>
    </row>
    <row r="880" spans="1:11" x14ac:dyDescent="0.3">
      <c r="A880" s="59" t="s">
        <v>1467</v>
      </c>
      <c r="B880" s="60" t="s">
        <v>2319</v>
      </c>
      <c r="C880" s="60" t="s">
        <v>2318</v>
      </c>
      <c r="D880" s="43">
        <v>2</v>
      </c>
      <c r="E880" s="15">
        <v>82.31</v>
      </c>
      <c r="F880" s="15">
        <f t="shared" si="65"/>
        <v>164.62</v>
      </c>
      <c r="G880" s="79">
        <f t="shared" si="66"/>
        <v>2.9692914443065072E-5</v>
      </c>
      <c r="H880" s="80">
        <f t="shared" si="69"/>
        <v>0.99822047957574289</v>
      </c>
      <c r="I880" s="79" t="str">
        <f t="shared" si="67"/>
        <v>C</v>
      </c>
      <c r="J880" s="79"/>
      <c r="K880" s="48">
        <f t="shared" si="68"/>
        <v>0</v>
      </c>
    </row>
    <row r="881" spans="1:11" x14ac:dyDescent="0.3">
      <c r="A881" s="61" t="s">
        <v>2237</v>
      </c>
      <c r="B881" s="60" t="s">
        <v>2319</v>
      </c>
      <c r="C881" s="60" t="s">
        <v>2318</v>
      </c>
      <c r="D881" s="43">
        <v>6</v>
      </c>
      <c r="E881" s="15">
        <v>27.3</v>
      </c>
      <c r="F881" s="15">
        <f t="shared" si="65"/>
        <v>163.80000000000001</v>
      </c>
      <c r="G881" s="79">
        <f t="shared" si="66"/>
        <v>2.9545009025477217E-5</v>
      </c>
      <c r="H881" s="80">
        <f t="shared" si="69"/>
        <v>0.99825002458476841</v>
      </c>
      <c r="I881" s="79" t="str">
        <f t="shared" si="67"/>
        <v>C</v>
      </c>
      <c r="J881" s="79"/>
      <c r="K881" s="48">
        <f t="shared" si="68"/>
        <v>0</v>
      </c>
    </row>
    <row r="882" spans="1:11" x14ac:dyDescent="0.3">
      <c r="A882" s="59" t="s">
        <v>2062</v>
      </c>
      <c r="B882" s="60" t="s">
        <v>2319</v>
      </c>
      <c r="C882" s="60" t="s">
        <v>2318</v>
      </c>
      <c r="D882" s="43">
        <v>131</v>
      </c>
      <c r="E882" s="15">
        <v>1.25</v>
      </c>
      <c r="F882" s="15">
        <f t="shared" si="65"/>
        <v>163.75</v>
      </c>
      <c r="G882" s="79">
        <f t="shared" si="66"/>
        <v>2.9535990402453565E-5</v>
      </c>
      <c r="H882" s="80">
        <f t="shared" si="69"/>
        <v>0.99827956057517087</v>
      </c>
      <c r="I882" s="79" t="str">
        <f t="shared" si="67"/>
        <v>C</v>
      </c>
      <c r="J882" s="79"/>
      <c r="K882" s="48">
        <f t="shared" si="68"/>
        <v>0</v>
      </c>
    </row>
    <row r="883" spans="1:11" x14ac:dyDescent="0.3">
      <c r="A883" s="59" t="s">
        <v>2295</v>
      </c>
      <c r="B883" s="60" t="s">
        <v>2323</v>
      </c>
      <c r="C883" s="60" t="s">
        <v>2318</v>
      </c>
      <c r="D883" s="43">
        <v>2</v>
      </c>
      <c r="E883" s="15">
        <v>81.45</v>
      </c>
      <c r="F883" s="15">
        <f t="shared" si="65"/>
        <v>162.9</v>
      </c>
      <c r="G883" s="79">
        <f t="shared" si="66"/>
        <v>2.9382673811051515E-5</v>
      </c>
      <c r="H883" s="80">
        <f t="shared" si="69"/>
        <v>0.99830894324898189</v>
      </c>
      <c r="I883" s="79" t="str">
        <f t="shared" si="67"/>
        <v>C</v>
      </c>
      <c r="J883" s="79"/>
      <c r="K883" s="48">
        <f t="shared" si="68"/>
        <v>0</v>
      </c>
    </row>
    <row r="884" spans="1:11" x14ac:dyDescent="0.3">
      <c r="A884" s="59" t="s">
        <v>1734</v>
      </c>
      <c r="B884" s="60" t="s">
        <v>2319</v>
      </c>
      <c r="C884" s="60" t="s">
        <v>2318</v>
      </c>
      <c r="D884" s="43">
        <v>3</v>
      </c>
      <c r="E884" s="15">
        <v>54.1</v>
      </c>
      <c r="F884" s="15">
        <f t="shared" si="65"/>
        <v>162.30000000000001</v>
      </c>
      <c r="G884" s="79">
        <f t="shared" si="66"/>
        <v>2.9274450334767718E-5</v>
      </c>
      <c r="H884" s="80">
        <f t="shared" si="69"/>
        <v>0.99833821769931663</v>
      </c>
      <c r="I884" s="79" t="str">
        <f t="shared" si="67"/>
        <v>C</v>
      </c>
      <c r="J884" s="79"/>
      <c r="K884" s="48">
        <f t="shared" si="68"/>
        <v>0</v>
      </c>
    </row>
    <row r="885" spans="1:11" x14ac:dyDescent="0.3">
      <c r="A885" s="59" t="s">
        <v>1588</v>
      </c>
      <c r="B885" s="60" t="s">
        <v>2319</v>
      </c>
      <c r="C885" s="60" t="s">
        <v>2318</v>
      </c>
      <c r="D885" s="43">
        <v>16</v>
      </c>
      <c r="E885" s="15">
        <v>10.11</v>
      </c>
      <c r="F885" s="15">
        <f t="shared" si="65"/>
        <v>161.76</v>
      </c>
      <c r="G885" s="79">
        <f t="shared" si="66"/>
        <v>2.9177049206112294E-5</v>
      </c>
      <c r="H885" s="80">
        <f t="shared" si="69"/>
        <v>0.99836739474852276</v>
      </c>
      <c r="I885" s="79" t="str">
        <f t="shared" si="67"/>
        <v>C</v>
      </c>
      <c r="J885" s="79"/>
      <c r="K885" s="48">
        <f t="shared" si="68"/>
        <v>0</v>
      </c>
    </row>
    <row r="886" spans="1:11" x14ac:dyDescent="0.3">
      <c r="A886" s="59" t="s">
        <v>2271</v>
      </c>
      <c r="B886" s="60" t="s">
        <v>2328</v>
      </c>
      <c r="C886" s="60" t="s">
        <v>2318</v>
      </c>
      <c r="D886" s="43">
        <v>1</v>
      </c>
      <c r="E886" s="15">
        <v>161.53</v>
      </c>
      <c r="F886" s="15">
        <f t="shared" si="65"/>
        <v>161.53</v>
      </c>
      <c r="G886" s="79">
        <f t="shared" si="66"/>
        <v>2.9135563540203507E-5</v>
      </c>
      <c r="H886" s="80">
        <f t="shared" si="69"/>
        <v>0.99839653031206299</v>
      </c>
      <c r="I886" s="79" t="str">
        <f t="shared" si="67"/>
        <v>C</v>
      </c>
      <c r="J886" s="79"/>
      <c r="K886" s="48">
        <f t="shared" si="68"/>
        <v>0</v>
      </c>
    </row>
    <row r="887" spans="1:11" x14ac:dyDescent="0.3">
      <c r="A887" s="59" t="s">
        <v>1585</v>
      </c>
      <c r="B887" s="60" t="s">
        <v>2319</v>
      </c>
      <c r="C887" s="60" t="s">
        <v>2318</v>
      </c>
      <c r="D887" s="43">
        <v>16</v>
      </c>
      <c r="E887" s="15">
        <v>10.08</v>
      </c>
      <c r="F887" s="15">
        <f t="shared" si="65"/>
        <v>161.28</v>
      </c>
      <c r="G887" s="79">
        <f t="shared" si="66"/>
        <v>2.9090470425085257E-5</v>
      </c>
      <c r="H887" s="80">
        <f t="shared" si="69"/>
        <v>0.99842562078248809</v>
      </c>
      <c r="I887" s="79" t="str">
        <f t="shared" si="67"/>
        <v>C</v>
      </c>
      <c r="J887" s="79"/>
      <c r="K887" s="48">
        <f t="shared" si="68"/>
        <v>0</v>
      </c>
    </row>
    <row r="888" spans="1:11" x14ac:dyDescent="0.3">
      <c r="A888" s="59" t="s">
        <v>1703</v>
      </c>
      <c r="B888" s="60" t="s">
        <v>2345</v>
      </c>
      <c r="C888" s="60" t="s">
        <v>2318</v>
      </c>
      <c r="D888" s="43">
        <v>4</v>
      </c>
      <c r="E888" s="15">
        <v>39.9</v>
      </c>
      <c r="F888" s="15">
        <f t="shared" si="65"/>
        <v>159.6</v>
      </c>
      <c r="G888" s="79">
        <f t="shared" si="66"/>
        <v>2.8787444691490619E-5</v>
      </c>
      <c r="H888" s="80">
        <f t="shared" si="69"/>
        <v>0.99845440822717957</v>
      </c>
      <c r="I888" s="79" t="str">
        <f t="shared" si="67"/>
        <v>C</v>
      </c>
      <c r="J888" s="79"/>
      <c r="K888" s="48">
        <f t="shared" si="68"/>
        <v>0</v>
      </c>
    </row>
    <row r="889" spans="1:11" x14ac:dyDescent="0.3">
      <c r="A889" s="61" t="s">
        <v>2171</v>
      </c>
      <c r="B889" s="60" t="s">
        <v>2319</v>
      </c>
      <c r="C889" s="60" t="s">
        <v>2318</v>
      </c>
      <c r="D889" s="43">
        <v>3</v>
      </c>
      <c r="E889" s="15">
        <v>52.14</v>
      </c>
      <c r="F889" s="15">
        <f t="shared" si="65"/>
        <v>156.42000000000002</v>
      </c>
      <c r="G889" s="79">
        <f t="shared" si="66"/>
        <v>2.8213860267186485E-5</v>
      </c>
      <c r="H889" s="80">
        <f t="shared" si="69"/>
        <v>0.99848262208744676</v>
      </c>
      <c r="I889" s="79" t="str">
        <f t="shared" si="67"/>
        <v>C</v>
      </c>
      <c r="J889" s="79"/>
      <c r="K889" s="48">
        <f t="shared" si="68"/>
        <v>0</v>
      </c>
    </row>
    <row r="890" spans="1:11" x14ac:dyDescent="0.3">
      <c r="A890" s="59" t="s">
        <v>2233</v>
      </c>
      <c r="B890" s="60" t="s">
        <v>2319</v>
      </c>
      <c r="C890" s="60" t="s">
        <v>2318</v>
      </c>
      <c r="D890" s="43">
        <v>5</v>
      </c>
      <c r="E890" s="15">
        <v>30.84</v>
      </c>
      <c r="F890" s="15">
        <f t="shared" si="65"/>
        <v>154.19999999999999</v>
      </c>
      <c r="G890" s="79">
        <f t="shared" si="66"/>
        <v>2.7813433404936424E-5</v>
      </c>
      <c r="H890" s="80">
        <f t="shared" si="69"/>
        <v>0.99851043552085172</v>
      </c>
      <c r="I890" s="79" t="str">
        <f t="shared" si="67"/>
        <v>C</v>
      </c>
      <c r="J890" s="79"/>
      <c r="K890" s="48">
        <f t="shared" si="68"/>
        <v>0</v>
      </c>
    </row>
    <row r="891" spans="1:11" x14ac:dyDescent="0.3">
      <c r="A891" s="59" t="s">
        <v>2235</v>
      </c>
      <c r="B891" s="60" t="s">
        <v>2319</v>
      </c>
      <c r="C891" s="60" t="s">
        <v>2318</v>
      </c>
      <c r="D891" s="43">
        <v>5</v>
      </c>
      <c r="E891" s="15">
        <v>30.84</v>
      </c>
      <c r="F891" s="15">
        <f t="shared" si="65"/>
        <v>154.19999999999999</v>
      </c>
      <c r="G891" s="79">
        <f t="shared" si="66"/>
        <v>2.7813433404936424E-5</v>
      </c>
      <c r="H891" s="80">
        <f t="shared" si="69"/>
        <v>0.99853824895425669</v>
      </c>
      <c r="I891" s="79" t="str">
        <f t="shared" si="67"/>
        <v>C</v>
      </c>
      <c r="J891" s="79"/>
      <c r="K891" s="48">
        <f t="shared" si="68"/>
        <v>0</v>
      </c>
    </row>
    <row r="892" spans="1:11" x14ac:dyDescent="0.3">
      <c r="A892" s="59" t="s">
        <v>2236</v>
      </c>
      <c r="B892" s="60" t="s">
        <v>2319</v>
      </c>
      <c r="C892" s="60" t="s">
        <v>2318</v>
      </c>
      <c r="D892" s="43">
        <v>5</v>
      </c>
      <c r="E892" s="15">
        <v>30.84</v>
      </c>
      <c r="F892" s="15">
        <f t="shared" si="65"/>
        <v>154.19999999999999</v>
      </c>
      <c r="G892" s="79">
        <f t="shared" si="66"/>
        <v>2.7813433404936424E-5</v>
      </c>
      <c r="H892" s="80">
        <f t="shared" si="69"/>
        <v>0.99856606238766166</v>
      </c>
      <c r="I892" s="79" t="str">
        <f t="shared" si="67"/>
        <v>C</v>
      </c>
      <c r="J892" s="79"/>
      <c r="K892" s="48">
        <f t="shared" si="68"/>
        <v>0</v>
      </c>
    </row>
    <row r="893" spans="1:11" x14ac:dyDescent="0.3">
      <c r="A893" s="59" t="s">
        <v>1779</v>
      </c>
      <c r="B893" s="60" t="s">
        <v>2319</v>
      </c>
      <c r="C893" s="60" t="s">
        <v>2318</v>
      </c>
      <c r="D893" s="43">
        <v>3</v>
      </c>
      <c r="E893" s="15">
        <v>50</v>
      </c>
      <c r="F893" s="15">
        <f t="shared" si="65"/>
        <v>150</v>
      </c>
      <c r="G893" s="79">
        <f t="shared" si="66"/>
        <v>2.7055869070949829E-5</v>
      </c>
      <c r="H893" s="80">
        <f t="shared" si="69"/>
        <v>0.99859311825673258</v>
      </c>
      <c r="I893" s="79" t="str">
        <f t="shared" si="67"/>
        <v>C</v>
      </c>
      <c r="J893" s="79"/>
      <c r="K893" s="48">
        <f t="shared" si="68"/>
        <v>0</v>
      </c>
    </row>
    <row r="894" spans="1:11" x14ac:dyDescent="0.3">
      <c r="A894" s="59" t="s">
        <v>1362</v>
      </c>
      <c r="B894" s="60" t="s">
        <v>2319</v>
      </c>
      <c r="C894" s="60" t="s">
        <v>2316</v>
      </c>
      <c r="D894" s="43">
        <v>5</v>
      </c>
      <c r="E894" s="15">
        <v>29.97</v>
      </c>
      <c r="F894" s="15">
        <f t="shared" si="65"/>
        <v>149.85</v>
      </c>
      <c r="G894" s="79">
        <f t="shared" si="66"/>
        <v>2.7028813201878878E-5</v>
      </c>
      <c r="H894" s="80">
        <f t="shared" si="69"/>
        <v>0.99862014706993441</v>
      </c>
      <c r="I894" s="79" t="str">
        <f t="shared" si="67"/>
        <v>C</v>
      </c>
      <c r="J894" s="79"/>
      <c r="K894" s="48">
        <f t="shared" si="68"/>
        <v>0</v>
      </c>
    </row>
    <row r="895" spans="1:11" x14ac:dyDescent="0.3">
      <c r="A895" s="59" t="s">
        <v>1565</v>
      </c>
      <c r="B895" s="60" t="s">
        <v>2319</v>
      </c>
      <c r="C895" s="60" t="s">
        <v>2318</v>
      </c>
      <c r="D895" s="43">
        <v>9</v>
      </c>
      <c r="E895" s="15">
        <v>16.440000000000001</v>
      </c>
      <c r="F895" s="15">
        <f t="shared" si="65"/>
        <v>147.96</v>
      </c>
      <c r="G895" s="79">
        <f t="shared" si="66"/>
        <v>2.6687909251584913E-5</v>
      </c>
      <c r="H895" s="80">
        <f t="shared" si="69"/>
        <v>0.99864683497918594</v>
      </c>
      <c r="I895" s="79" t="str">
        <f t="shared" si="67"/>
        <v>C</v>
      </c>
      <c r="J895" s="79"/>
      <c r="K895" s="48">
        <f t="shared" si="68"/>
        <v>0</v>
      </c>
    </row>
    <row r="896" spans="1:11" x14ac:dyDescent="0.3">
      <c r="A896" s="59" t="s">
        <v>2257</v>
      </c>
      <c r="B896" s="60" t="s">
        <v>2319</v>
      </c>
      <c r="C896" s="60" t="s">
        <v>2318</v>
      </c>
      <c r="D896" s="43">
        <v>700</v>
      </c>
      <c r="E896" s="15">
        <v>0.21</v>
      </c>
      <c r="F896" s="15">
        <f t="shared" si="65"/>
        <v>147</v>
      </c>
      <c r="G896" s="79">
        <f t="shared" si="66"/>
        <v>2.6514751689530832E-5</v>
      </c>
      <c r="H896" s="80">
        <f t="shared" si="69"/>
        <v>0.99867334973087551</v>
      </c>
      <c r="I896" s="79" t="str">
        <f t="shared" si="67"/>
        <v>C</v>
      </c>
      <c r="J896" s="79"/>
      <c r="K896" s="48">
        <f t="shared" si="68"/>
        <v>0</v>
      </c>
    </row>
    <row r="897" spans="1:11" x14ac:dyDescent="0.3">
      <c r="A897" s="59" t="s">
        <v>1321</v>
      </c>
      <c r="B897" s="60" t="s">
        <v>2319</v>
      </c>
      <c r="C897" s="60" t="s">
        <v>2316</v>
      </c>
      <c r="D897" s="43">
        <v>500</v>
      </c>
      <c r="E897" s="15">
        <v>0.28999999999999998</v>
      </c>
      <c r="F897" s="15">
        <f t="shared" si="65"/>
        <v>145</v>
      </c>
      <c r="G897" s="79">
        <f t="shared" si="66"/>
        <v>2.6154006768584835E-5</v>
      </c>
      <c r="H897" s="80">
        <f t="shared" si="69"/>
        <v>0.99869950373764405</v>
      </c>
      <c r="I897" s="79" t="str">
        <f t="shared" si="67"/>
        <v>C</v>
      </c>
      <c r="J897" s="79"/>
      <c r="K897" s="48">
        <f t="shared" si="68"/>
        <v>0</v>
      </c>
    </row>
    <row r="898" spans="1:11" x14ac:dyDescent="0.3">
      <c r="A898" s="59" t="s">
        <v>1922</v>
      </c>
      <c r="B898" s="60" t="s">
        <v>2319</v>
      </c>
      <c r="C898" s="60" t="s">
        <v>2318</v>
      </c>
      <c r="D898" s="43">
        <v>1</v>
      </c>
      <c r="E898" s="15">
        <v>144.41999999999999</v>
      </c>
      <c r="F898" s="15">
        <f t="shared" ref="F898:F961" si="70">D898*E898</f>
        <v>144.41999999999999</v>
      </c>
      <c r="G898" s="79">
        <f t="shared" si="66"/>
        <v>2.6049390741510495E-5</v>
      </c>
      <c r="H898" s="80">
        <f t="shared" si="69"/>
        <v>0.99872555312838551</v>
      </c>
      <c r="I898" s="79" t="str">
        <f t="shared" si="67"/>
        <v>C</v>
      </c>
      <c r="J898" s="79"/>
      <c r="K898" s="48">
        <f t="shared" si="68"/>
        <v>0</v>
      </c>
    </row>
    <row r="899" spans="1:11" x14ac:dyDescent="0.3">
      <c r="A899" s="59" t="s">
        <v>1575</v>
      </c>
      <c r="B899" s="60" t="s">
        <v>2319</v>
      </c>
      <c r="C899" s="60" t="s">
        <v>2318</v>
      </c>
      <c r="D899" s="43">
        <v>45</v>
      </c>
      <c r="E899" s="15">
        <v>3.07</v>
      </c>
      <c r="F899" s="15">
        <f t="shared" si="70"/>
        <v>138.15</v>
      </c>
      <c r="G899" s="79">
        <f t="shared" ref="G899:G962" si="71">F899/$R$2</f>
        <v>2.4918455414344793E-5</v>
      </c>
      <c r="H899" s="80">
        <f t="shared" si="69"/>
        <v>0.99875047158379981</v>
      </c>
      <c r="I899" s="79" t="str">
        <f t="shared" ref="I899:I962" si="72">IF(H899&lt;=$O$2,$N$2,IF(H899&lt;=$O$3,$N$3,$N$4))</f>
        <v>C</v>
      </c>
      <c r="J899" s="79"/>
      <c r="K899" s="48">
        <f t="shared" ref="K899:K962" si="73">IFERROR(L899,"")</f>
        <v>0</v>
      </c>
    </row>
    <row r="900" spans="1:11" x14ac:dyDescent="0.3">
      <c r="A900" s="59" t="s">
        <v>1323</v>
      </c>
      <c r="B900" s="60" t="s">
        <v>2319</v>
      </c>
      <c r="C900" s="60" t="s">
        <v>2316</v>
      </c>
      <c r="D900" s="43">
        <v>1</v>
      </c>
      <c r="E900" s="15">
        <v>137.4</v>
      </c>
      <c r="F900" s="15">
        <f t="shared" si="70"/>
        <v>137.4</v>
      </c>
      <c r="G900" s="79">
        <f t="shared" si="71"/>
        <v>2.4783176068990045E-5</v>
      </c>
      <c r="H900" s="80">
        <f t="shared" ref="H900:H963" si="74">G900+H899</f>
        <v>0.99877525475986884</v>
      </c>
      <c r="I900" s="79" t="str">
        <f t="shared" si="72"/>
        <v>C</v>
      </c>
      <c r="J900" s="79"/>
      <c r="K900" s="48">
        <f t="shared" si="73"/>
        <v>0</v>
      </c>
    </row>
    <row r="901" spans="1:11" x14ac:dyDescent="0.3">
      <c r="A901" s="59" t="s">
        <v>1918</v>
      </c>
      <c r="B901" s="60" t="s">
        <v>2319</v>
      </c>
      <c r="C901" s="60" t="s">
        <v>2318</v>
      </c>
      <c r="D901" s="43">
        <v>1</v>
      </c>
      <c r="E901" s="15">
        <v>137.01</v>
      </c>
      <c r="F901" s="15">
        <f t="shared" si="70"/>
        <v>137.01</v>
      </c>
      <c r="G901" s="79">
        <f t="shared" si="71"/>
        <v>2.4712830809405572E-5</v>
      </c>
      <c r="H901" s="80">
        <f t="shared" si="74"/>
        <v>0.99879996759067824</v>
      </c>
      <c r="I901" s="79" t="str">
        <f t="shared" si="72"/>
        <v>C</v>
      </c>
      <c r="J901" s="79"/>
      <c r="K901" s="48">
        <f t="shared" si="73"/>
        <v>0</v>
      </c>
    </row>
    <row r="902" spans="1:11" x14ac:dyDescent="0.3">
      <c r="A902" s="59" t="s">
        <v>1782</v>
      </c>
      <c r="B902" s="60" t="s">
        <v>2323</v>
      </c>
      <c r="C902" s="60" t="s">
        <v>2316</v>
      </c>
      <c r="D902" s="43">
        <v>2</v>
      </c>
      <c r="E902" s="15">
        <v>66.25</v>
      </c>
      <c r="F902" s="15">
        <f t="shared" si="70"/>
        <v>132.5</v>
      </c>
      <c r="G902" s="79">
        <f t="shared" si="71"/>
        <v>2.3899351012672351E-5</v>
      </c>
      <c r="H902" s="80">
        <f t="shared" si="74"/>
        <v>0.9988238669416909</v>
      </c>
      <c r="I902" s="79" t="str">
        <f t="shared" si="72"/>
        <v>C</v>
      </c>
      <c r="J902" s="79"/>
      <c r="K902" s="48">
        <f t="shared" si="73"/>
        <v>0</v>
      </c>
    </row>
    <row r="903" spans="1:11" x14ac:dyDescent="0.3">
      <c r="A903" s="59" t="s">
        <v>1566</v>
      </c>
      <c r="B903" s="60" t="s">
        <v>2319</v>
      </c>
      <c r="C903" s="60" t="s">
        <v>2318</v>
      </c>
      <c r="D903" s="43">
        <v>8</v>
      </c>
      <c r="E903" s="15">
        <v>16.510000000000002</v>
      </c>
      <c r="F903" s="15">
        <f t="shared" si="70"/>
        <v>132.08000000000001</v>
      </c>
      <c r="G903" s="79">
        <f t="shared" si="71"/>
        <v>2.3823594579273693E-5</v>
      </c>
      <c r="H903" s="80">
        <f t="shared" si="74"/>
        <v>0.99884769053627021</v>
      </c>
      <c r="I903" s="79" t="str">
        <f t="shared" si="72"/>
        <v>C</v>
      </c>
      <c r="J903" s="79"/>
      <c r="K903" s="48">
        <f t="shared" si="73"/>
        <v>0</v>
      </c>
    </row>
    <row r="904" spans="1:11" x14ac:dyDescent="0.3">
      <c r="A904" s="59" t="s">
        <v>2279</v>
      </c>
      <c r="B904" s="60" t="s">
        <v>2319</v>
      </c>
      <c r="C904" s="60" t="s">
        <v>2318</v>
      </c>
      <c r="D904" s="43">
        <v>3</v>
      </c>
      <c r="E904" s="15">
        <v>43.96</v>
      </c>
      <c r="F904" s="15">
        <f t="shared" si="70"/>
        <v>131.88</v>
      </c>
      <c r="G904" s="79">
        <f t="shared" si="71"/>
        <v>2.3787520087179091E-5</v>
      </c>
      <c r="H904" s="80">
        <f t="shared" si="74"/>
        <v>0.99887147805635734</v>
      </c>
      <c r="I904" s="79" t="str">
        <f t="shared" si="72"/>
        <v>C</v>
      </c>
      <c r="J904" s="79"/>
      <c r="K904" s="48">
        <f t="shared" si="73"/>
        <v>0</v>
      </c>
    </row>
    <row r="905" spans="1:11" x14ac:dyDescent="0.3">
      <c r="A905" s="61" t="s">
        <v>1873</v>
      </c>
      <c r="B905" s="60" t="s">
        <v>2319</v>
      </c>
      <c r="C905" s="60" t="s">
        <v>2318</v>
      </c>
      <c r="D905" s="43">
        <v>18</v>
      </c>
      <c r="E905" s="15">
        <v>7.26</v>
      </c>
      <c r="F905" s="15">
        <f t="shared" si="70"/>
        <v>130.68</v>
      </c>
      <c r="G905" s="79">
        <f t="shared" si="71"/>
        <v>2.3571073134611494E-5</v>
      </c>
      <c r="H905" s="80">
        <f t="shared" si="74"/>
        <v>0.99889504912949201</v>
      </c>
      <c r="I905" s="79" t="str">
        <f t="shared" si="72"/>
        <v>C</v>
      </c>
      <c r="J905" s="79"/>
      <c r="K905" s="48">
        <f t="shared" si="73"/>
        <v>0</v>
      </c>
    </row>
    <row r="906" spans="1:11" x14ac:dyDescent="0.3">
      <c r="A906" s="59" t="s">
        <v>1736</v>
      </c>
      <c r="B906" s="60" t="s">
        <v>2319</v>
      </c>
      <c r="C906" s="60" t="s">
        <v>2318</v>
      </c>
      <c r="D906" s="43">
        <v>2</v>
      </c>
      <c r="E906" s="15">
        <v>65.27</v>
      </c>
      <c r="F906" s="15">
        <f t="shared" si="70"/>
        <v>130.54</v>
      </c>
      <c r="G906" s="79">
        <f t="shared" si="71"/>
        <v>2.3545820990145271E-5</v>
      </c>
      <c r="H906" s="80">
        <f t="shared" si="74"/>
        <v>0.99891859495048219</v>
      </c>
      <c r="I906" s="79" t="str">
        <f t="shared" si="72"/>
        <v>C</v>
      </c>
      <c r="J906" s="79"/>
      <c r="K906" s="48">
        <f t="shared" si="73"/>
        <v>0</v>
      </c>
    </row>
    <row r="907" spans="1:11" x14ac:dyDescent="0.3">
      <c r="A907" s="59" t="s">
        <v>1740</v>
      </c>
      <c r="B907" s="60" t="s">
        <v>2319</v>
      </c>
      <c r="C907" s="60" t="s">
        <v>2318</v>
      </c>
      <c r="D907" s="43">
        <v>2</v>
      </c>
      <c r="E907" s="15">
        <v>65.27</v>
      </c>
      <c r="F907" s="15">
        <f t="shared" si="70"/>
        <v>130.54</v>
      </c>
      <c r="G907" s="79">
        <f t="shared" si="71"/>
        <v>2.3545820990145271E-5</v>
      </c>
      <c r="H907" s="80">
        <f t="shared" si="74"/>
        <v>0.99894214077147236</v>
      </c>
      <c r="I907" s="79" t="str">
        <f t="shared" si="72"/>
        <v>C</v>
      </c>
      <c r="J907" s="79"/>
      <c r="K907" s="48">
        <f t="shared" si="73"/>
        <v>0</v>
      </c>
    </row>
    <row r="908" spans="1:11" x14ac:dyDescent="0.3">
      <c r="A908" s="59" t="s">
        <v>1591</v>
      </c>
      <c r="B908" s="60" t="s">
        <v>2345</v>
      </c>
      <c r="C908" s="60" t="s">
        <v>2318</v>
      </c>
      <c r="D908" s="43">
        <v>8</v>
      </c>
      <c r="E908" s="15">
        <v>15.97</v>
      </c>
      <c r="F908" s="15">
        <f t="shared" si="70"/>
        <v>127.76</v>
      </c>
      <c r="G908" s="79">
        <f t="shared" si="71"/>
        <v>2.3044385550030336E-5</v>
      </c>
      <c r="H908" s="80">
        <f t="shared" si="74"/>
        <v>0.99896518515702237</v>
      </c>
      <c r="I908" s="79" t="str">
        <f t="shared" si="72"/>
        <v>C</v>
      </c>
      <c r="J908" s="79"/>
      <c r="K908" s="48">
        <f t="shared" si="73"/>
        <v>0</v>
      </c>
    </row>
    <row r="909" spans="1:11" x14ac:dyDescent="0.3">
      <c r="A909" s="62" t="s">
        <v>1479</v>
      </c>
      <c r="B909" s="60" t="s">
        <v>2319</v>
      </c>
      <c r="C909" s="60" t="s">
        <v>2318</v>
      </c>
      <c r="D909" s="43">
        <v>35</v>
      </c>
      <c r="E909" s="15">
        <v>3.63</v>
      </c>
      <c r="F909" s="15">
        <f t="shared" si="70"/>
        <v>127.05</v>
      </c>
      <c r="G909" s="79">
        <f t="shared" si="71"/>
        <v>2.2916321103094505E-5</v>
      </c>
      <c r="H909" s="80">
        <f t="shared" si="74"/>
        <v>0.99898810147812545</v>
      </c>
      <c r="I909" s="79" t="str">
        <f t="shared" si="72"/>
        <v>C</v>
      </c>
      <c r="J909" s="79"/>
      <c r="K909" s="48">
        <f t="shared" si="73"/>
        <v>0</v>
      </c>
    </row>
    <row r="910" spans="1:11" x14ac:dyDescent="0.3">
      <c r="A910" s="61" t="s">
        <v>1753</v>
      </c>
      <c r="B910" s="60" t="s">
        <v>2319</v>
      </c>
      <c r="C910" s="60" t="s">
        <v>2318</v>
      </c>
      <c r="D910" s="43">
        <v>10</v>
      </c>
      <c r="E910" s="15">
        <v>12.7</v>
      </c>
      <c r="F910" s="15">
        <f t="shared" si="70"/>
        <v>127</v>
      </c>
      <c r="G910" s="79">
        <f t="shared" si="71"/>
        <v>2.2907302480070857E-5</v>
      </c>
      <c r="H910" s="80">
        <f t="shared" si="74"/>
        <v>0.99901100878060556</v>
      </c>
      <c r="I910" s="79" t="str">
        <f t="shared" si="72"/>
        <v>C</v>
      </c>
      <c r="J910" s="79"/>
      <c r="K910" s="48">
        <f t="shared" si="73"/>
        <v>0</v>
      </c>
    </row>
    <row r="911" spans="1:11" x14ac:dyDescent="0.3">
      <c r="A911" s="59" t="s">
        <v>1540</v>
      </c>
      <c r="B911" s="60" t="s">
        <v>2319</v>
      </c>
      <c r="C911" s="60" t="s">
        <v>2316</v>
      </c>
      <c r="D911" s="43">
        <v>7</v>
      </c>
      <c r="E911" s="15">
        <v>18.13</v>
      </c>
      <c r="F911" s="15">
        <f t="shared" si="70"/>
        <v>126.91</v>
      </c>
      <c r="G911" s="79">
        <f t="shared" si="71"/>
        <v>2.2891068958628285E-5</v>
      </c>
      <c r="H911" s="80">
        <f t="shared" si="74"/>
        <v>0.99903389984956414</v>
      </c>
      <c r="I911" s="79" t="str">
        <f t="shared" si="72"/>
        <v>C</v>
      </c>
      <c r="J911" s="79"/>
      <c r="K911" s="48">
        <f t="shared" si="73"/>
        <v>0</v>
      </c>
    </row>
    <row r="912" spans="1:11" x14ac:dyDescent="0.3">
      <c r="A912" s="59" t="s">
        <v>1395</v>
      </c>
      <c r="B912" s="60" t="s">
        <v>2328</v>
      </c>
      <c r="C912" s="60" t="s">
        <v>2318</v>
      </c>
      <c r="D912" s="43">
        <v>7</v>
      </c>
      <c r="E912" s="15">
        <v>18.100000000000001</v>
      </c>
      <c r="F912" s="15">
        <f t="shared" si="70"/>
        <v>126.70000000000002</v>
      </c>
      <c r="G912" s="79">
        <f t="shared" si="71"/>
        <v>2.2853190741928958E-5</v>
      </c>
      <c r="H912" s="80">
        <f t="shared" si="74"/>
        <v>0.99905675304030606</v>
      </c>
      <c r="I912" s="79" t="str">
        <f t="shared" si="72"/>
        <v>C</v>
      </c>
      <c r="J912" s="79"/>
      <c r="K912" s="48">
        <f t="shared" si="73"/>
        <v>0</v>
      </c>
    </row>
    <row r="913" spans="1:11" x14ac:dyDescent="0.3">
      <c r="A913" s="59" t="s">
        <v>1727</v>
      </c>
      <c r="B913" s="60" t="s">
        <v>2319</v>
      </c>
      <c r="C913" s="60" t="s">
        <v>2318</v>
      </c>
      <c r="D913" s="43">
        <v>7</v>
      </c>
      <c r="E913" s="15">
        <v>17.829999999999998</v>
      </c>
      <c r="F913" s="15">
        <f t="shared" si="70"/>
        <v>124.80999999999999</v>
      </c>
      <c r="G913" s="79">
        <f t="shared" si="71"/>
        <v>2.2512286791634986E-5</v>
      </c>
      <c r="H913" s="80">
        <f t="shared" si="74"/>
        <v>0.99907926532709768</v>
      </c>
      <c r="I913" s="79" t="str">
        <f t="shared" si="72"/>
        <v>C</v>
      </c>
      <c r="J913" s="79"/>
      <c r="K913" s="48">
        <f t="shared" si="73"/>
        <v>0</v>
      </c>
    </row>
    <row r="914" spans="1:11" x14ac:dyDescent="0.3">
      <c r="A914" s="59" t="s">
        <v>1715</v>
      </c>
      <c r="B914" s="60" t="s">
        <v>2329</v>
      </c>
      <c r="C914" s="60" t="s">
        <v>2316</v>
      </c>
      <c r="D914" s="43">
        <v>7</v>
      </c>
      <c r="E914" s="15">
        <v>17.53</v>
      </c>
      <c r="F914" s="15">
        <f t="shared" si="70"/>
        <v>122.71000000000001</v>
      </c>
      <c r="G914" s="79">
        <f t="shared" si="71"/>
        <v>2.2133504624641691E-5</v>
      </c>
      <c r="H914" s="80">
        <f t="shared" si="74"/>
        <v>0.99910139883172233</v>
      </c>
      <c r="I914" s="79" t="str">
        <f t="shared" si="72"/>
        <v>C</v>
      </c>
      <c r="J914" s="79"/>
      <c r="K914" s="48">
        <f t="shared" si="73"/>
        <v>0</v>
      </c>
    </row>
    <row r="915" spans="1:11" x14ac:dyDescent="0.3">
      <c r="A915" s="59" t="s">
        <v>1712</v>
      </c>
      <c r="B915" s="60" t="s">
        <v>2319</v>
      </c>
      <c r="C915" s="60" t="s">
        <v>2318</v>
      </c>
      <c r="D915" s="43">
        <v>1</v>
      </c>
      <c r="E915" s="15">
        <v>117.6</v>
      </c>
      <c r="F915" s="15">
        <f t="shared" si="70"/>
        <v>117.6</v>
      </c>
      <c r="G915" s="79">
        <f t="shared" si="71"/>
        <v>2.1211801351624666E-5</v>
      </c>
      <c r="H915" s="80">
        <f t="shared" si="74"/>
        <v>0.99912261063307395</v>
      </c>
      <c r="I915" s="79" t="str">
        <f t="shared" si="72"/>
        <v>C</v>
      </c>
      <c r="J915" s="79"/>
      <c r="K915" s="48">
        <f t="shared" si="73"/>
        <v>0</v>
      </c>
    </row>
    <row r="916" spans="1:11" x14ac:dyDescent="0.3">
      <c r="A916" s="59" t="s">
        <v>1393</v>
      </c>
      <c r="B916" s="60" t="s">
        <v>2345</v>
      </c>
      <c r="C916" s="60" t="s">
        <v>2316</v>
      </c>
      <c r="D916" s="43">
        <v>10</v>
      </c>
      <c r="E916" s="15">
        <v>11.75</v>
      </c>
      <c r="F916" s="15">
        <f t="shared" si="70"/>
        <v>117.5</v>
      </c>
      <c r="G916" s="79">
        <f t="shared" si="71"/>
        <v>2.1193764105577366E-5</v>
      </c>
      <c r="H916" s="80">
        <f t="shared" si="74"/>
        <v>0.99914380439717954</v>
      </c>
      <c r="I916" s="79" t="str">
        <f t="shared" si="72"/>
        <v>C</v>
      </c>
      <c r="J916" s="79"/>
      <c r="K916" s="48">
        <f t="shared" si="73"/>
        <v>0</v>
      </c>
    </row>
    <row r="917" spans="1:11" x14ac:dyDescent="0.3">
      <c r="A917" s="59" t="s">
        <v>1362</v>
      </c>
      <c r="B917" s="60" t="s">
        <v>2319</v>
      </c>
      <c r="C917" s="60" t="s">
        <v>2316</v>
      </c>
      <c r="D917" s="43">
        <v>4</v>
      </c>
      <c r="E917" s="15">
        <v>29.33</v>
      </c>
      <c r="F917" s="15">
        <f t="shared" si="70"/>
        <v>117.32</v>
      </c>
      <c r="G917" s="79">
        <f t="shared" si="71"/>
        <v>2.1161297062692224E-5</v>
      </c>
      <c r="H917" s="80">
        <f t="shared" si="74"/>
        <v>0.99916496569424218</v>
      </c>
      <c r="I917" s="79" t="str">
        <f t="shared" si="72"/>
        <v>C</v>
      </c>
      <c r="J917" s="79"/>
      <c r="K917" s="48">
        <f t="shared" si="73"/>
        <v>0</v>
      </c>
    </row>
    <row r="918" spans="1:11" x14ac:dyDescent="0.3">
      <c r="A918" s="59" t="s">
        <v>1739</v>
      </c>
      <c r="B918" s="60" t="s">
        <v>2319</v>
      </c>
      <c r="C918" s="60" t="s">
        <v>2318</v>
      </c>
      <c r="D918" s="43">
        <v>3</v>
      </c>
      <c r="E918" s="15">
        <v>39.090000000000003</v>
      </c>
      <c r="F918" s="15">
        <f t="shared" si="70"/>
        <v>117.27000000000001</v>
      </c>
      <c r="G918" s="79">
        <f t="shared" si="71"/>
        <v>2.1152278439668579E-5</v>
      </c>
      <c r="H918" s="80">
        <f t="shared" si="74"/>
        <v>0.99918611797268186</v>
      </c>
      <c r="I918" s="79" t="str">
        <f t="shared" si="72"/>
        <v>C</v>
      </c>
      <c r="J918" s="79"/>
      <c r="K918" s="48">
        <f t="shared" si="73"/>
        <v>0</v>
      </c>
    </row>
    <row r="919" spans="1:11" x14ac:dyDescent="0.3">
      <c r="A919" s="59" t="s">
        <v>1729</v>
      </c>
      <c r="B919" s="60" t="s">
        <v>2319</v>
      </c>
      <c r="C919" s="60" t="s">
        <v>2318</v>
      </c>
      <c r="D919" s="43">
        <v>2</v>
      </c>
      <c r="E919" s="15">
        <v>58.2</v>
      </c>
      <c r="F919" s="15">
        <f t="shared" si="70"/>
        <v>116.4</v>
      </c>
      <c r="G919" s="79">
        <f t="shared" si="71"/>
        <v>2.0995354399057069E-5</v>
      </c>
      <c r="H919" s="80">
        <f t="shared" si="74"/>
        <v>0.9992071133270809</v>
      </c>
      <c r="I919" s="79" t="str">
        <f t="shared" si="72"/>
        <v>C</v>
      </c>
      <c r="J919" s="79"/>
      <c r="K919" s="48">
        <f t="shared" si="73"/>
        <v>0</v>
      </c>
    </row>
    <row r="920" spans="1:11" x14ac:dyDescent="0.3">
      <c r="A920" s="59" t="s">
        <v>2027</v>
      </c>
      <c r="B920" s="60" t="s">
        <v>2319</v>
      </c>
      <c r="C920" s="60" t="s">
        <v>2318</v>
      </c>
      <c r="D920" s="43">
        <v>8</v>
      </c>
      <c r="E920" s="15">
        <v>14.5</v>
      </c>
      <c r="F920" s="15">
        <f t="shared" si="70"/>
        <v>116</v>
      </c>
      <c r="G920" s="79">
        <f t="shared" si="71"/>
        <v>2.0923205414867868E-5</v>
      </c>
      <c r="H920" s="80">
        <f t="shared" si="74"/>
        <v>0.99922803653249581</v>
      </c>
      <c r="I920" s="79" t="str">
        <f t="shared" si="72"/>
        <v>C</v>
      </c>
      <c r="J920" s="79"/>
      <c r="K920" s="48">
        <f t="shared" si="73"/>
        <v>0</v>
      </c>
    </row>
    <row r="921" spans="1:11" x14ac:dyDescent="0.3">
      <c r="A921" s="59" t="s">
        <v>1573</v>
      </c>
      <c r="B921" s="60" t="s">
        <v>2319</v>
      </c>
      <c r="C921" s="60" t="s">
        <v>2318</v>
      </c>
      <c r="D921" s="43">
        <v>50</v>
      </c>
      <c r="E921" s="15">
        <v>2.3199999999999998</v>
      </c>
      <c r="F921" s="15">
        <f t="shared" si="70"/>
        <v>115.99999999999999</v>
      </c>
      <c r="G921" s="79">
        <f t="shared" si="71"/>
        <v>2.0923205414867864E-5</v>
      </c>
      <c r="H921" s="80">
        <f t="shared" si="74"/>
        <v>0.99924895973791072</v>
      </c>
      <c r="I921" s="79" t="str">
        <f t="shared" si="72"/>
        <v>C</v>
      </c>
      <c r="J921" s="79"/>
      <c r="K921" s="48">
        <f t="shared" si="73"/>
        <v>0</v>
      </c>
    </row>
    <row r="922" spans="1:11" x14ac:dyDescent="0.3">
      <c r="A922" s="59" t="s">
        <v>2085</v>
      </c>
      <c r="B922" s="60" t="s">
        <v>2319</v>
      </c>
      <c r="C922" s="60" t="s">
        <v>2318</v>
      </c>
      <c r="D922" s="43">
        <v>100</v>
      </c>
      <c r="E922" s="15">
        <v>1.1499999999999999</v>
      </c>
      <c r="F922" s="15">
        <f t="shared" si="70"/>
        <v>114.99999999999999</v>
      </c>
      <c r="G922" s="79">
        <f t="shared" si="71"/>
        <v>2.0742832954394866E-5</v>
      </c>
      <c r="H922" s="80">
        <f t="shared" si="74"/>
        <v>0.99926970257086511</v>
      </c>
      <c r="I922" s="79" t="str">
        <f t="shared" si="72"/>
        <v>C</v>
      </c>
      <c r="J922" s="79"/>
      <c r="K922" s="48">
        <f t="shared" si="73"/>
        <v>0</v>
      </c>
    </row>
    <row r="923" spans="1:11" x14ac:dyDescent="0.3">
      <c r="A923" s="59" t="s">
        <v>2192</v>
      </c>
      <c r="B923" s="60" t="s">
        <v>2345</v>
      </c>
      <c r="C923" s="60" t="s">
        <v>2318</v>
      </c>
      <c r="D923" s="43">
        <v>5</v>
      </c>
      <c r="E923" s="15">
        <v>22.15</v>
      </c>
      <c r="F923" s="15">
        <f t="shared" si="70"/>
        <v>110.75</v>
      </c>
      <c r="G923" s="79">
        <f t="shared" si="71"/>
        <v>1.9976249997384624E-5</v>
      </c>
      <c r="H923" s="80">
        <f t="shared" si="74"/>
        <v>0.9992896788208625</v>
      </c>
      <c r="I923" s="79" t="str">
        <f t="shared" si="72"/>
        <v>C</v>
      </c>
      <c r="J923" s="79"/>
      <c r="K923" s="48">
        <f t="shared" si="73"/>
        <v>0</v>
      </c>
    </row>
    <row r="924" spans="1:11" x14ac:dyDescent="0.3">
      <c r="A924" s="59" t="s">
        <v>1797</v>
      </c>
      <c r="B924" s="60" t="s">
        <v>2319</v>
      </c>
      <c r="C924" s="60" t="s">
        <v>2316</v>
      </c>
      <c r="D924" s="43">
        <v>4</v>
      </c>
      <c r="E924" s="15">
        <v>27.53</v>
      </c>
      <c r="F924" s="15">
        <f t="shared" si="70"/>
        <v>110.12</v>
      </c>
      <c r="G924" s="79">
        <f t="shared" si="71"/>
        <v>1.9862615347286635E-5</v>
      </c>
      <c r="H924" s="80">
        <f t="shared" si="74"/>
        <v>0.99930954143620976</v>
      </c>
      <c r="I924" s="79" t="str">
        <f t="shared" si="72"/>
        <v>C</v>
      </c>
      <c r="J924" s="79"/>
      <c r="K924" s="48">
        <f t="shared" si="73"/>
        <v>0</v>
      </c>
    </row>
    <row r="925" spans="1:11" x14ac:dyDescent="0.3">
      <c r="A925" s="59" t="s">
        <v>2012</v>
      </c>
      <c r="B925" s="60" t="s">
        <v>2329</v>
      </c>
      <c r="C925" s="60" t="s">
        <v>2316</v>
      </c>
      <c r="D925" s="43">
        <v>60</v>
      </c>
      <c r="E925" s="15">
        <v>1.81</v>
      </c>
      <c r="F925" s="15">
        <f t="shared" si="70"/>
        <v>108.60000000000001</v>
      </c>
      <c r="G925" s="79">
        <f t="shared" si="71"/>
        <v>1.9588449207367676E-5</v>
      </c>
      <c r="H925" s="80">
        <f t="shared" si="74"/>
        <v>0.99932912988541711</v>
      </c>
      <c r="I925" s="79" t="str">
        <f t="shared" si="72"/>
        <v>C</v>
      </c>
      <c r="J925" s="79"/>
      <c r="K925" s="48">
        <f t="shared" si="73"/>
        <v>0</v>
      </c>
    </row>
    <row r="926" spans="1:11" x14ac:dyDescent="0.3">
      <c r="A926" s="59" t="s">
        <v>2078</v>
      </c>
      <c r="B926" s="60" t="s">
        <v>2319</v>
      </c>
      <c r="C926" s="60" t="s">
        <v>2318</v>
      </c>
      <c r="D926" s="43">
        <v>4</v>
      </c>
      <c r="E926" s="15">
        <v>27</v>
      </c>
      <c r="F926" s="15">
        <f t="shared" si="70"/>
        <v>108</v>
      </c>
      <c r="G926" s="79">
        <f t="shared" si="71"/>
        <v>1.9480225731083876E-5</v>
      </c>
      <c r="H926" s="80">
        <f t="shared" si="74"/>
        <v>0.99934861011114817</v>
      </c>
      <c r="I926" s="79" t="str">
        <f t="shared" si="72"/>
        <v>C</v>
      </c>
      <c r="J926" s="79"/>
      <c r="K926" s="48">
        <f t="shared" si="73"/>
        <v>0</v>
      </c>
    </row>
    <row r="927" spans="1:11" x14ac:dyDescent="0.3">
      <c r="A927" s="61" t="s">
        <v>2234</v>
      </c>
      <c r="B927" s="60" t="s">
        <v>2319</v>
      </c>
      <c r="C927" s="60" t="s">
        <v>2316</v>
      </c>
      <c r="D927" s="43">
        <v>3</v>
      </c>
      <c r="E927" s="15">
        <v>35.32</v>
      </c>
      <c r="F927" s="15">
        <f t="shared" si="70"/>
        <v>105.96000000000001</v>
      </c>
      <c r="G927" s="79">
        <f t="shared" si="71"/>
        <v>1.911226591171896E-5</v>
      </c>
      <c r="H927" s="80">
        <f t="shared" si="74"/>
        <v>0.99936772237705984</v>
      </c>
      <c r="I927" s="79" t="str">
        <f t="shared" si="72"/>
        <v>C</v>
      </c>
      <c r="J927" s="79"/>
      <c r="K927" s="48">
        <f t="shared" si="73"/>
        <v>0</v>
      </c>
    </row>
    <row r="928" spans="1:11" x14ac:dyDescent="0.3">
      <c r="A928" s="59" t="s">
        <v>1829</v>
      </c>
      <c r="B928" s="60" t="s">
        <v>2319</v>
      </c>
      <c r="C928" s="60" t="s">
        <v>2316</v>
      </c>
      <c r="D928" s="43">
        <v>11</v>
      </c>
      <c r="E928" s="15">
        <v>9.5</v>
      </c>
      <c r="F928" s="15">
        <f t="shared" si="70"/>
        <v>104.5</v>
      </c>
      <c r="G928" s="79">
        <f t="shared" si="71"/>
        <v>1.8848922119428381E-5</v>
      </c>
      <c r="H928" s="80">
        <f t="shared" si="74"/>
        <v>0.99938657129917929</v>
      </c>
      <c r="I928" s="79" t="str">
        <f t="shared" si="72"/>
        <v>C</v>
      </c>
      <c r="J928" s="79"/>
      <c r="K928" s="48">
        <f t="shared" si="73"/>
        <v>0</v>
      </c>
    </row>
    <row r="929" spans="1:11" x14ac:dyDescent="0.3">
      <c r="A929" s="59" t="s">
        <v>1571</v>
      </c>
      <c r="B929" s="60" t="s">
        <v>2319</v>
      </c>
      <c r="C929" s="60" t="s">
        <v>2318</v>
      </c>
      <c r="D929" s="43">
        <v>51</v>
      </c>
      <c r="E929" s="15">
        <v>2.0099999999999998</v>
      </c>
      <c r="F929" s="15">
        <f t="shared" si="70"/>
        <v>102.50999999999999</v>
      </c>
      <c r="G929" s="79">
        <f t="shared" si="71"/>
        <v>1.8489980923087113E-5</v>
      </c>
      <c r="H929" s="80">
        <f t="shared" si="74"/>
        <v>0.99940506128010242</v>
      </c>
      <c r="I929" s="79" t="str">
        <f t="shared" si="72"/>
        <v>C</v>
      </c>
      <c r="J929" s="79"/>
      <c r="K929" s="48">
        <f t="shared" si="73"/>
        <v>0</v>
      </c>
    </row>
    <row r="930" spans="1:11" x14ac:dyDescent="0.3">
      <c r="A930" s="59" t="s">
        <v>1732</v>
      </c>
      <c r="B930" s="60" t="s">
        <v>2319</v>
      </c>
      <c r="C930" s="60" t="s">
        <v>2318</v>
      </c>
      <c r="D930" s="43">
        <v>2</v>
      </c>
      <c r="E930" s="15">
        <v>51.07</v>
      </c>
      <c r="F930" s="15">
        <f t="shared" si="70"/>
        <v>102.14</v>
      </c>
      <c r="G930" s="79">
        <f t="shared" si="71"/>
        <v>1.8423243112712104E-5</v>
      </c>
      <c r="H930" s="80">
        <f t="shared" si="74"/>
        <v>0.99942348452321517</v>
      </c>
      <c r="I930" s="79" t="str">
        <f t="shared" si="72"/>
        <v>C</v>
      </c>
      <c r="J930" s="79"/>
      <c r="K930" s="48">
        <f t="shared" si="73"/>
        <v>0</v>
      </c>
    </row>
    <row r="931" spans="1:11" x14ac:dyDescent="0.3">
      <c r="A931" s="59" t="s">
        <v>2022</v>
      </c>
      <c r="B931" s="60" t="s">
        <v>2319</v>
      </c>
      <c r="C931" s="60" t="s">
        <v>2318</v>
      </c>
      <c r="D931" s="43">
        <v>30</v>
      </c>
      <c r="E931" s="15">
        <v>3.36</v>
      </c>
      <c r="F931" s="15">
        <f t="shared" si="70"/>
        <v>100.8</v>
      </c>
      <c r="G931" s="79">
        <f t="shared" si="71"/>
        <v>1.8181544015678284E-5</v>
      </c>
      <c r="H931" s="80">
        <f t="shared" si="74"/>
        <v>0.99944166606723084</v>
      </c>
      <c r="I931" s="79" t="str">
        <f t="shared" si="72"/>
        <v>C</v>
      </c>
      <c r="J931" s="79"/>
      <c r="K931" s="48">
        <f t="shared" si="73"/>
        <v>0</v>
      </c>
    </row>
    <row r="932" spans="1:11" x14ac:dyDescent="0.3">
      <c r="A932" s="61" t="s">
        <v>1664</v>
      </c>
      <c r="B932" s="60" t="s">
        <v>2319</v>
      </c>
      <c r="C932" s="60" t="s">
        <v>2316</v>
      </c>
      <c r="D932" s="43">
        <v>5</v>
      </c>
      <c r="E932" s="15">
        <v>20</v>
      </c>
      <c r="F932" s="15">
        <f t="shared" si="70"/>
        <v>100</v>
      </c>
      <c r="G932" s="79">
        <f t="shared" si="71"/>
        <v>1.8037246047299885E-5</v>
      </c>
      <c r="H932" s="80">
        <f t="shared" si="74"/>
        <v>0.99945970331327816</v>
      </c>
      <c r="I932" s="79" t="str">
        <f t="shared" si="72"/>
        <v>C</v>
      </c>
      <c r="J932" s="79"/>
      <c r="K932" s="48">
        <f t="shared" si="73"/>
        <v>0</v>
      </c>
    </row>
    <row r="933" spans="1:11" x14ac:dyDescent="0.3">
      <c r="A933" s="59" t="s">
        <v>1728</v>
      </c>
      <c r="B933" s="60" t="s">
        <v>2323</v>
      </c>
      <c r="C933" s="60" t="s">
        <v>2318</v>
      </c>
      <c r="D933" s="43">
        <v>6</v>
      </c>
      <c r="E933" s="15">
        <v>16.64</v>
      </c>
      <c r="F933" s="15">
        <f t="shared" si="70"/>
        <v>99.84</v>
      </c>
      <c r="G933" s="79">
        <f t="shared" si="71"/>
        <v>1.8008386453624206E-5</v>
      </c>
      <c r="H933" s="80">
        <f t="shared" si="74"/>
        <v>0.99947771169973176</v>
      </c>
      <c r="I933" s="79" t="str">
        <f t="shared" si="72"/>
        <v>C</v>
      </c>
      <c r="J933" s="79"/>
      <c r="K933" s="48">
        <f t="shared" si="73"/>
        <v>0</v>
      </c>
    </row>
    <row r="934" spans="1:11" x14ac:dyDescent="0.3">
      <c r="A934" s="59" t="s">
        <v>1489</v>
      </c>
      <c r="B934" s="60" t="s">
        <v>2319</v>
      </c>
      <c r="C934" s="60" t="s">
        <v>2318</v>
      </c>
      <c r="D934" s="43">
        <v>200</v>
      </c>
      <c r="E934" s="15">
        <v>0.49</v>
      </c>
      <c r="F934" s="15">
        <f t="shared" si="70"/>
        <v>98</v>
      </c>
      <c r="G934" s="79">
        <f t="shared" si="71"/>
        <v>1.7676501126353889E-5</v>
      </c>
      <c r="H934" s="80">
        <f t="shared" si="74"/>
        <v>0.99949538820085815</v>
      </c>
      <c r="I934" s="79" t="str">
        <f t="shared" si="72"/>
        <v>C</v>
      </c>
      <c r="J934" s="79"/>
      <c r="K934" s="48">
        <f t="shared" si="73"/>
        <v>0</v>
      </c>
    </row>
    <row r="935" spans="1:11" x14ac:dyDescent="0.3">
      <c r="A935" s="59" t="s">
        <v>1583</v>
      </c>
      <c r="B935" s="60" t="s">
        <v>2319</v>
      </c>
      <c r="C935" s="60" t="s">
        <v>2318</v>
      </c>
      <c r="D935" s="43">
        <v>13</v>
      </c>
      <c r="E935" s="15">
        <v>7.42</v>
      </c>
      <c r="F935" s="15">
        <f t="shared" si="70"/>
        <v>96.46</v>
      </c>
      <c r="G935" s="79">
        <f t="shared" si="71"/>
        <v>1.739872753722547E-5</v>
      </c>
      <c r="H935" s="80">
        <f t="shared" si="74"/>
        <v>0.9995127869283954</v>
      </c>
      <c r="I935" s="79" t="str">
        <f t="shared" si="72"/>
        <v>C</v>
      </c>
      <c r="J935" s="79"/>
      <c r="K935" s="48">
        <f t="shared" si="73"/>
        <v>0</v>
      </c>
    </row>
    <row r="936" spans="1:11" x14ac:dyDescent="0.3">
      <c r="A936" s="59" t="s">
        <v>2287</v>
      </c>
      <c r="B936" s="60" t="s">
        <v>2319</v>
      </c>
      <c r="C936" s="60" t="s">
        <v>2316</v>
      </c>
      <c r="D936" s="43">
        <v>30</v>
      </c>
      <c r="E936" s="15">
        <v>3.2</v>
      </c>
      <c r="F936" s="15">
        <f t="shared" si="70"/>
        <v>96</v>
      </c>
      <c r="G936" s="79">
        <f t="shared" si="71"/>
        <v>1.7315756205407889E-5</v>
      </c>
      <c r="H936" s="80">
        <f t="shared" si="74"/>
        <v>0.99953010268460085</v>
      </c>
      <c r="I936" s="79" t="str">
        <f t="shared" si="72"/>
        <v>C</v>
      </c>
      <c r="J936" s="79"/>
      <c r="K936" s="48">
        <f t="shared" si="73"/>
        <v>0</v>
      </c>
    </row>
    <row r="937" spans="1:11" x14ac:dyDescent="0.3">
      <c r="A937" s="59" t="s">
        <v>1539</v>
      </c>
      <c r="B937" s="60" t="s">
        <v>2319</v>
      </c>
      <c r="C937" s="60" t="s">
        <v>2316</v>
      </c>
      <c r="D937" s="43">
        <v>4</v>
      </c>
      <c r="E937" s="15">
        <v>23.93</v>
      </c>
      <c r="F937" s="15">
        <f t="shared" si="70"/>
        <v>95.72</v>
      </c>
      <c r="G937" s="79">
        <f t="shared" si="71"/>
        <v>1.7265251916475451E-5</v>
      </c>
      <c r="H937" s="80">
        <f t="shared" si="74"/>
        <v>0.99954736793651733</v>
      </c>
      <c r="I937" s="79" t="str">
        <f t="shared" si="72"/>
        <v>C</v>
      </c>
      <c r="J937" s="79"/>
      <c r="K937" s="48">
        <f t="shared" si="73"/>
        <v>0</v>
      </c>
    </row>
    <row r="938" spans="1:11" x14ac:dyDescent="0.3">
      <c r="A938" s="59" t="s">
        <v>1882</v>
      </c>
      <c r="B938" s="60" t="s">
        <v>2328</v>
      </c>
      <c r="C938" s="60" t="s">
        <v>2318</v>
      </c>
      <c r="D938" s="43">
        <v>5</v>
      </c>
      <c r="E938" s="15">
        <v>19.05</v>
      </c>
      <c r="F938" s="15">
        <f t="shared" si="70"/>
        <v>95.25</v>
      </c>
      <c r="G938" s="79">
        <f t="shared" si="71"/>
        <v>1.7180476860053142E-5</v>
      </c>
      <c r="H938" s="80">
        <f t="shared" si="74"/>
        <v>0.99956454841337739</v>
      </c>
      <c r="I938" s="79" t="str">
        <f t="shared" si="72"/>
        <v>C</v>
      </c>
      <c r="J938" s="79"/>
      <c r="K938" s="48">
        <f t="shared" si="73"/>
        <v>0</v>
      </c>
    </row>
    <row r="939" spans="1:11" x14ac:dyDescent="0.3">
      <c r="A939" s="59" t="s">
        <v>1410</v>
      </c>
      <c r="B939" s="60" t="s">
        <v>2329</v>
      </c>
      <c r="C939" s="60" t="s">
        <v>2316</v>
      </c>
      <c r="D939" s="43">
        <v>5</v>
      </c>
      <c r="E939" s="15">
        <v>18.57</v>
      </c>
      <c r="F939" s="15">
        <f t="shared" si="70"/>
        <v>92.85</v>
      </c>
      <c r="G939" s="79">
        <f t="shared" si="71"/>
        <v>1.6747582954917944E-5</v>
      </c>
      <c r="H939" s="80">
        <f t="shared" si="74"/>
        <v>0.99958129599633228</v>
      </c>
      <c r="I939" s="79" t="str">
        <f t="shared" si="72"/>
        <v>C</v>
      </c>
      <c r="J939" s="79"/>
      <c r="K939" s="48">
        <f t="shared" si="73"/>
        <v>0</v>
      </c>
    </row>
    <row r="940" spans="1:11" x14ac:dyDescent="0.3">
      <c r="A940" s="59" t="s">
        <v>1284</v>
      </c>
      <c r="B940" s="60" t="s">
        <v>2329</v>
      </c>
      <c r="C940" s="60" t="s">
        <v>2316</v>
      </c>
      <c r="D940" s="43">
        <v>9</v>
      </c>
      <c r="E940" s="15">
        <v>9.6</v>
      </c>
      <c r="F940" s="15">
        <f t="shared" si="70"/>
        <v>86.399999999999991</v>
      </c>
      <c r="G940" s="79">
        <f t="shared" si="71"/>
        <v>1.55841805848671E-5</v>
      </c>
      <c r="H940" s="80">
        <f t="shared" si="74"/>
        <v>0.99959688017691717</v>
      </c>
      <c r="I940" s="79" t="str">
        <f t="shared" si="72"/>
        <v>C</v>
      </c>
      <c r="J940" s="79"/>
      <c r="K940" s="48">
        <f t="shared" si="73"/>
        <v>0</v>
      </c>
    </row>
    <row r="941" spans="1:11" x14ac:dyDescent="0.3">
      <c r="A941" s="59" t="s">
        <v>1292</v>
      </c>
      <c r="B941" s="60" t="s">
        <v>2340</v>
      </c>
      <c r="C941" s="60" t="s">
        <v>2316</v>
      </c>
      <c r="D941" s="43">
        <v>1</v>
      </c>
      <c r="E941" s="15">
        <v>84.85</v>
      </c>
      <c r="F941" s="15">
        <f t="shared" si="70"/>
        <v>84.85</v>
      </c>
      <c r="G941" s="79">
        <f t="shared" si="71"/>
        <v>1.5304603271133953E-5</v>
      </c>
      <c r="H941" s="80">
        <f t="shared" si="74"/>
        <v>0.99961218478018832</v>
      </c>
      <c r="I941" s="79" t="str">
        <f t="shared" si="72"/>
        <v>C</v>
      </c>
      <c r="J941" s="79"/>
      <c r="K941" s="48">
        <f t="shared" si="73"/>
        <v>0</v>
      </c>
    </row>
    <row r="942" spans="1:11" x14ac:dyDescent="0.3">
      <c r="A942" s="59" t="s">
        <v>1574</v>
      </c>
      <c r="B942" s="60" t="s">
        <v>2319</v>
      </c>
      <c r="C942" s="60" t="s">
        <v>2318</v>
      </c>
      <c r="D942" s="43">
        <v>15</v>
      </c>
      <c r="E942" s="15">
        <v>5.52</v>
      </c>
      <c r="F942" s="15">
        <f t="shared" si="70"/>
        <v>82.8</v>
      </c>
      <c r="G942" s="79">
        <f t="shared" si="71"/>
        <v>1.4934839727164305E-5</v>
      </c>
      <c r="H942" s="80">
        <f t="shared" si="74"/>
        <v>0.99962711961991546</v>
      </c>
      <c r="I942" s="79" t="str">
        <f t="shared" si="72"/>
        <v>C</v>
      </c>
      <c r="J942" s="79"/>
      <c r="K942" s="48">
        <f t="shared" si="73"/>
        <v>0</v>
      </c>
    </row>
    <row r="943" spans="1:11" x14ac:dyDescent="0.3">
      <c r="A943" s="59" t="s">
        <v>1367</v>
      </c>
      <c r="B943" s="60" t="s">
        <v>2329</v>
      </c>
      <c r="C943" s="60" t="s">
        <v>2316</v>
      </c>
      <c r="D943" s="43">
        <v>3</v>
      </c>
      <c r="E943" s="15">
        <v>27.12</v>
      </c>
      <c r="F943" s="15">
        <f t="shared" si="70"/>
        <v>81.36</v>
      </c>
      <c r="G943" s="79">
        <f t="shared" si="71"/>
        <v>1.4675103384083188E-5</v>
      </c>
      <c r="H943" s="80">
        <f t="shared" si="74"/>
        <v>0.9996417947232995</v>
      </c>
      <c r="I943" s="79" t="str">
        <f t="shared" si="72"/>
        <v>C</v>
      </c>
      <c r="J943" s="79"/>
      <c r="K943" s="48">
        <f t="shared" si="73"/>
        <v>0</v>
      </c>
    </row>
    <row r="944" spans="1:11" x14ac:dyDescent="0.3">
      <c r="A944" s="59" t="s">
        <v>2161</v>
      </c>
      <c r="B944" s="60" t="s">
        <v>2319</v>
      </c>
      <c r="C944" s="60" t="s">
        <v>2318</v>
      </c>
      <c r="D944" s="43">
        <v>8</v>
      </c>
      <c r="E944" s="15">
        <v>10</v>
      </c>
      <c r="F944" s="15">
        <f t="shared" si="70"/>
        <v>80</v>
      </c>
      <c r="G944" s="79">
        <f t="shared" si="71"/>
        <v>1.4429796837839908E-5</v>
      </c>
      <c r="H944" s="80">
        <f t="shared" si="74"/>
        <v>0.99965622452013736</v>
      </c>
      <c r="I944" s="79" t="str">
        <f t="shared" si="72"/>
        <v>C</v>
      </c>
      <c r="J944" s="79"/>
      <c r="K944" s="48">
        <f t="shared" si="73"/>
        <v>0</v>
      </c>
    </row>
    <row r="945" spans="1:11" x14ac:dyDescent="0.3">
      <c r="A945" s="59" t="s">
        <v>1532</v>
      </c>
      <c r="B945" s="60" t="s">
        <v>2329</v>
      </c>
      <c r="C945" s="60" t="s">
        <v>2316</v>
      </c>
      <c r="D945" s="43">
        <v>17</v>
      </c>
      <c r="E945" s="15">
        <v>4.67</v>
      </c>
      <c r="F945" s="15">
        <f t="shared" si="70"/>
        <v>79.39</v>
      </c>
      <c r="G945" s="79">
        <f t="shared" si="71"/>
        <v>1.431976963695138E-5</v>
      </c>
      <c r="H945" s="80">
        <f t="shared" si="74"/>
        <v>0.99967054428977431</v>
      </c>
      <c r="I945" s="79" t="str">
        <f t="shared" si="72"/>
        <v>C</v>
      </c>
      <c r="J945" s="79"/>
      <c r="K945" s="48">
        <f t="shared" si="73"/>
        <v>0</v>
      </c>
    </row>
    <row r="946" spans="1:11" x14ac:dyDescent="0.3">
      <c r="A946" s="59" t="s">
        <v>1711</v>
      </c>
      <c r="B946" s="60" t="s">
        <v>2319</v>
      </c>
      <c r="C946" s="60" t="s">
        <v>2318</v>
      </c>
      <c r="D946" s="43">
        <v>1</v>
      </c>
      <c r="E946" s="15">
        <v>77.14</v>
      </c>
      <c r="F946" s="15">
        <f t="shared" si="70"/>
        <v>77.14</v>
      </c>
      <c r="G946" s="79">
        <f t="shared" si="71"/>
        <v>1.3913931600887132E-5</v>
      </c>
      <c r="H946" s="80">
        <f t="shared" si="74"/>
        <v>0.99968445822137519</v>
      </c>
      <c r="I946" s="79" t="str">
        <f t="shared" si="72"/>
        <v>C</v>
      </c>
      <c r="J946" s="79"/>
      <c r="K946" s="48">
        <f t="shared" si="73"/>
        <v>0</v>
      </c>
    </row>
    <row r="947" spans="1:11" x14ac:dyDescent="0.3">
      <c r="A947" s="59" t="s">
        <v>1726</v>
      </c>
      <c r="B947" s="60" t="s">
        <v>2319</v>
      </c>
      <c r="C947" s="60" t="s">
        <v>2318</v>
      </c>
      <c r="D947" s="43">
        <v>4</v>
      </c>
      <c r="E947" s="15">
        <v>17.829999999999998</v>
      </c>
      <c r="F947" s="15">
        <f t="shared" si="70"/>
        <v>71.319999999999993</v>
      </c>
      <c r="G947" s="79">
        <f t="shared" si="71"/>
        <v>1.2864163880934277E-5</v>
      </c>
      <c r="H947" s="80">
        <f t="shared" si="74"/>
        <v>0.9996973223852561</v>
      </c>
      <c r="I947" s="79" t="str">
        <f t="shared" si="72"/>
        <v>C</v>
      </c>
      <c r="J947" s="79"/>
      <c r="K947" s="48">
        <f t="shared" si="73"/>
        <v>0</v>
      </c>
    </row>
    <row r="948" spans="1:11" x14ac:dyDescent="0.3">
      <c r="A948" s="59" t="s">
        <v>1572</v>
      </c>
      <c r="B948" s="60" t="s">
        <v>2319</v>
      </c>
      <c r="C948" s="60" t="s">
        <v>2318</v>
      </c>
      <c r="D948" s="43">
        <v>41</v>
      </c>
      <c r="E948" s="15">
        <v>1.72</v>
      </c>
      <c r="F948" s="15">
        <f t="shared" si="70"/>
        <v>70.52</v>
      </c>
      <c r="G948" s="79">
        <f t="shared" si="71"/>
        <v>1.271986591255588E-5</v>
      </c>
      <c r="H948" s="80">
        <f t="shared" si="74"/>
        <v>0.99971004225116866</v>
      </c>
      <c r="I948" s="79" t="str">
        <f t="shared" si="72"/>
        <v>C</v>
      </c>
      <c r="J948" s="79"/>
      <c r="K948" s="48">
        <f t="shared" si="73"/>
        <v>0</v>
      </c>
    </row>
    <row r="949" spans="1:11" x14ac:dyDescent="0.3">
      <c r="A949" s="59" t="s">
        <v>2183</v>
      </c>
      <c r="B949" s="60" t="s">
        <v>2345</v>
      </c>
      <c r="C949" s="60" t="s">
        <v>2318</v>
      </c>
      <c r="D949" s="43">
        <v>4</v>
      </c>
      <c r="E949" s="15">
        <v>16.899999999999999</v>
      </c>
      <c r="F949" s="15">
        <f t="shared" si="70"/>
        <v>67.599999999999994</v>
      </c>
      <c r="G949" s="79">
        <f t="shared" si="71"/>
        <v>1.2193178327974722E-5</v>
      </c>
      <c r="H949" s="80">
        <f t="shared" si="74"/>
        <v>0.99972223542949668</v>
      </c>
      <c r="I949" s="79" t="str">
        <f t="shared" si="72"/>
        <v>C</v>
      </c>
      <c r="J949" s="79"/>
      <c r="K949" s="48">
        <f t="shared" si="73"/>
        <v>0</v>
      </c>
    </row>
    <row r="950" spans="1:11" x14ac:dyDescent="0.3">
      <c r="A950" s="59" t="s">
        <v>1417</v>
      </c>
      <c r="B950" s="60" t="s">
        <v>2319</v>
      </c>
      <c r="C950" s="60" t="s">
        <v>2316</v>
      </c>
      <c r="D950" s="43">
        <v>5</v>
      </c>
      <c r="E950" s="15">
        <v>13.28</v>
      </c>
      <c r="F950" s="15">
        <f t="shared" si="70"/>
        <v>66.399999999999991</v>
      </c>
      <c r="G950" s="79">
        <f t="shared" si="71"/>
        <v>1.1976731375407123E-5</v>
      </c>
      <c r="H950" s="80">
        <f t="shared" si="74"/>
        <v>0.9997342121608721</v>
      </c>
      <c r="I950" s="79" t="str">
        <f t="shared" si="72"/>
        <v>C</v>
      </c>
      <c r="J950" s="79"/>
      <c r="K950" s="48">
        <f t="shared" si="73"/>
        <v>0</v>
      </c>
    </row>
    <row r="951" spans="1:11" x14ac:dyDescent="0.3">
      <c r="A951" s="59" t="s">
        <v>1872</v>
      </c>
      <c r="B951" s="60" t="s">
        <v>2319</v>
      </c>
      <c r="C951" s="60" t="s">
        <v>2318</v>
      </c>
      <c r="D951" s="43">
        <v>9</v>
      </c>
      <c r="E951" s="15">
        <v>7.26</v>
      </c>
      <c r="F951" s="15">
        <f t="shared" si="70"/>
        <v>65.34</v>
      </c>
      <c r="G951" s="79">
        <f t="shared" si="71"/>
        <v>1.1785536567305747E-5</v>
      </c>
      <c r="H951" s="80">
        <f t="shared" si="74"/>
        <v>0.99974599769743944</v>
      </c>
      <c r="I951" s="79" t="str">
        <f t="shared" si="72"/>
        <v>C</v>
      </c>
      <c r="J951" s="79"/>
      <c r="K951" s="48">
        <f t="shared" si="73"/>
        <v>0</v>
      </c>
    </row>
    <row r="952" spans="1:11" x14ac:dyDescent="0.3">
      <c r="A952" s="59" t="s">
        <v>1580</v>
      </c>
      <c r="B952" s="60" t="s">
        <v>2319</v>
      </c>
      <c r="C952" s="60" t="s">
        <v>2318</v>
      </c>
      <c r="D952" s="43">
        <v>20</v>
      </c>
      <c r="E952" s="15">
        <v>3.24</v>
      </c>
      <c r="F952" s="15">
        <f t="shared" si="70"/>
        <v>64.800000000000011</v>
      </c>
      <c r="G952" s="79">
        <f t="shared" si="71"/>
        <v>1.1688135438650328E-5</v>
      </c>
      <c r="H952" s="80">
        <f t="shared" si="74"/>
        <v>0.99975768583287805</v>
      </c>
      <c r="I952" s="79" t="str">
        <f t="shared" si="72"/>
        <v>C</v>
      </c>
      <c r="J952" s="79"/>
      <c r="K952" s="48">
        <f t="shared" si="73"/>
        <v>0</v>
      </c>
    </row>
    <row r="953" spans="1:11" x14ac:dyDescent="0.3">
      <c r="A953" s="59" t="s">
        <v>1362</v>
      </c>
      <c r="B953" s="60" t="s">
        <v>2319</v>
      </c>
      <c r="C953" s="60" t="s">
        <v>2316</v>
      </c>
      <c r="D953" s="43">
        <v>2</v>
      </c>
      <c r="E953" s="15">
        <v>31.22</v>
      </c>
      <c r="F953" s="15">
        <f t="shared" si="70"/>
        <v>62.44</v>
      </c>
      <c r="G953" s="79">
        <f t="shared" si="71"/>
        <v>1.1262456431934049E-5</v>
      </c>
      <c r="H953" s="80">
        <f t="shared" si="74"/>
        <v>0.99976894828930996</v>
      </c>
      <c r="I953" s="79" t="str">
        <f t="shared" si="72"/>
        <v>C</v>
      </c>
      <c r="J953" s="79"/>
      <c r="K953" s="48">
        <f t="shared" si="73"/>
        <v>0</v>
      </c>
    </row>
    <row r="954" spans="1:11" x14ac:dyDescent="0.3">
      <c r="A954" s="59" t="s">
        <v>1883</v>
      </c>
      <c r="B954" s="60" t="s">
        <v>2328</v>
      </c>
      <c r="C954" s="60" t="s">
        <v>2318</v>
      </c>
      <c r="D954" s="43">
        <v>5</v>
      </c>
      <c r="E954" s="15">
        <v>12.35</v>
      </c>
      <c r="F954" s="15">
        <f t="shared" si="70"/>
        <v>61.75</v>
      </c>
      <c r="G954" s="79">
        <f t="shared" si="71"/>
        <v>1.1137999434207679E-5</v>
      </c>
      <c r="H954" s="80">
        <f t="shared" si="74"/>
        <v>0.99978008628874415</v>
      </c>
      <c r="I954" s="79" t="str">
        <f t="shared" si="72"/>
        <v>C</v>
      </c>
      <c r="J954" s="79"/>
      <c r="K954" s="48">
        <f t="shared" si="73"/>
        <v>0</v>
      </c>
    </row>
    <row r="955" spans="1:11" x14ac:dyDescent="0.3">
      <c r="A955" s="59" t="s">
        <v>1426</v>
      </c>
      <c r="B955" s="60" t="s">
        <v>2329</v>
      </c>
      <c r="C955" s="60" t="s">
        <v>2316</v>
      </c>
      <c r="D955" s="43">
        <v>5</v>
      </c>
      <c r="E955" s="15">
        <v>11.56</v>
      </c>
      <c r="F955" s="15">
        <f t="shared" si="70"/>
        <v>57.800000000000004</v>
      </c>
      <c r="G955" s="79">
        <f t="shared" si="71"/>
        <v>1.0425528215339335E-5</v>
      </c>
      <c r="H955" s="80">
        <f t="shared" si="74"/>
        <v>0.99979051181695944</v>
      </c>
      <c r="I955" s="79" t="str">
        <f t="shared" si="72"/>
        <v>C</v>
      </c>
      <c r="J955" s="79"/>
      <c r="K955" s="48">
        <f t="shared" si="73"/>
        <v>0</v>
      </c>
    </row>
    <row r="956" spans="1:11" x14ac:dyDescent="0.3">
      <c r="A956" s="59" t="s">
        <v>1281</v>
      </c>
      <c r="B956" s="60" t="s">
        <v>2319</v>
      </c>
      <c r="C956" s="60" t="s">
        <v>2316</v>
      </c>
      <c r="D956" s="43">
        <v>2</v>
      </c>
      <c r="E956" s="15">
        <v>27.73</v>
      </c>
      <c r="F956" s="15">
        <f t="shared" si="70"/>
        <v>55.46</v>
      </c>
      <c r="G956" s="79">
        <f t="shared" si="71"/>
        <v>1.0003456657832517E-5</v>
      </c>
      <c r="H956" s="80">
        <f t="shared" si="74"/>
        <v>0.99980051527361724</v>
      </c>
      <c r="I956" s="79" t="str">
        <f t="shared" si="72"/>
        <v>C</v>
      </c>
      <c r="J956" s="79"/>
      <c r="K956" s="48">
        <f t="shared" si="73"/>
        <v>0</v>
      </c>
    </row>
    <row r="957" spans="1:11" x14ac:dyDescent="0.3">
      <c r="A957" s="59" t="s">
        <v>2020</v>
      </c>
      <c r="B957" s="60" t="s">
        <v>2330</v>
      </c>
      <c r="C957" s="60" t="s">
        <v>2316</v>
      </c>
      <c r="D957" s="43">
        <v>34</v>
      </c>
      <c r="E957" s="15">
        <v>1.62</v>
      </c>
      <c r="F957" s="15">
        <f t="shared" si="70"/>
        <v>55.080000000000005</v>
      </c>
      <c r="G957" s="79">
        <f t="shared" si="71"/>
        <v>9.9349151228527792E-6</v>
      </c>
      <c r="H957" s="80">
        <f t="shared" si="74"/>
        <v>0.99981045018874004</v>
      </c>
      <c r="I957" s="79" t="str">
        <f t="shared" si="72"/>
        <v>C</v>
      </c>
      <c r="J957" s="79"/>
      <c r="K957" s="48">
        <f t="shared" si="73"/>
        <v>0</v>
      </c>
    </row>
    <row r="958" spans="1:11" x14ac:dyDescent="0.3">
      <c r="A958" s="59" t="s">
        <v>2061</v>
      </c>
      <c r="B958" s="60" t="s">
        <v>2319</v>
      </c>
      <c r="C958" s="60" t="s">
        <v>2318</v>
      </c>
      <c r="D958" s="43">
        <v>50</v>
      </c>
      <c r="E958" s="15">
        <v>1.0900000000000001</v>
      </c>
      <c r="F958" s="15">
        <f t="shared" si="70"/>
        <v>54.500000000000007</v>
      </c>
      <c r="G958" s="79">
        <f t="shared" si="71"/>
        <v>9.8302990957784389E-6</v>
      </c>
      <c r="H958" s="80">
        <f t="shared" si="74"/>
        <v>0.99982028048783578</v>
      </c>
      <c r="I958" s="79" t="str">
        <f t="shared" si="72"/>
        <v>C</v>
      </c>
      <c r="J958" s="79"/>
      <c r="K958" s="48">
        <f t="shared" si="73"/>
        <v>0</v>
      </c>
    </row>
    <row r="959" spans="1:11" x14ac:dyDescent="0.3">
      <c r="A959" s="59" t="s">
        <v>2256</v>
      </c>
      <c r="B959" s="60" t="s">
        <v>2319</v>
      </c>
      <c r="C959" s="60" t="s">
        <v>2318</v>
      </c>
      <c r="D959" s="43">
        <v>200</v>
      </c>
      <c r="E959" s="15">
        <v>0.26</v>
      </c>
      <c r="F959" s="15">
        <f t="shared" si="70"/>
        <v>52</v>
      </c>
      <c r="G959" s="79">
        <f t="shared" si="71"/>
        <v>9.3793679445959403E-6</v>
      </c>
      <c r="H959" s="80">
        <f t="shared" si="74"/>
        <v>0.99982965985578043</v>
      </c>
      <c r="I959" s="79" t="str">
        <f t="shared" si="72"/>
        <v>C</v>
      </c>
      <c r="J959" s="79"/>
      <c r="K959" s="48">
        <f t="shared" si="73"/>
        <v>0</v>
      </c>
    </row>
    <row r="960" spans="1:11" x14ac:dyDescent="0.3">
      <c r="A960" s="59" t="s">
        <v>1387</v>
      </c>
      <c r="B960" s="60" t="s">
        <v>2345</v>
      </c>
      <c r="C960" s="60" t="s">
        <v>2316</v>
      </c>
      <c r="D960" s="43">
        <v>1</v>
      </c>
      <c r="E960" s="15">
        <v>51.89</v>
      </c>
      <c r="F960" s="15">
        <f t="shared" si="70"/>
        <v>51.89</v>
      </c>
      <c r="G960" s="79">
        <f t="shared" si="71"/>
        <v>9.3595269739439109E-6</v>
      </c>
      <c r="H960" s="80">
        <f t="shared" si="74"/>
        <v>0.99983901938275432</v>
      </c>
      <c r="I960" s="79" t="str">
        <f t="shared" si="72"/>
        <v>C</v>
      </c>
      <c r="J960" s="79"/>
      <c r="K960" s="48">
        <f t="shared" si="73"/>
        <v>0</v>
      </c>
    </row>
    <row r="961" spans="1:11" x14ac:dyDescent="0.3">
      <c r="A961" s="59" t="s">
        <v>1291</v>
      </c>
      <c r="B961" s="60" t="s">
        <v>2319</v>
      </c>
      <c r="C961" s="60" t="s">
        <v>2316</v>
      </c>
      <c r="D961" s="43">
        <v>3</v>
      </c>
      <c r="E961" s="15">
        <v>17.239999999999998</v>
      </c>
      <c r="F961" s="15">
        <f t="shared" si="70"/>
        <v>51.72</v>
      </c>
      <c r="G961" s="79">
        <f t="shared" si="71"/>
        <v>9.3288636556635018E-6</v>
      </c>
      <c r="H961" s="80">
        <f t="shared" si="74"/>
        <v>0.99984834824641</v>
      </c>
      <c r="I961" s="79" t="str">
        <f t="shared" si="72"/>
        <v>C</v>
      </c>
      <c r="J961" s="79"/>
      <c r="K961" s="48">
        <f t="shared" si="73"/>
        <v>0</v>
      </c>
    </row>
    <row r="962" spans="1:11" x14ac:dyDescent="0.3">
      <c r="A962" s="59" t="s">
        <v>2178</v>
      </c>
      <c r="B962" s="60" t="s">
        <v>2319</v>
      </c>
      <c r="C962" s="60" t="s">
        <v>2318</v>
      </c>
      <c r="D962" s="43">
        <v>3</v>
      </c>
      <c r="E962" s="15">
        <v>17.02</v>
      </c>
      <c r="F962" s="15">
        <f t="shared" ref="F962:F1025" si="75">D962*E962</f>
        <v>51.06</v>
      </c>
      <c r="G962" s="79">
        <f t="shared" si="71"/>
        <v>9.2098178317513219E-6</v>
      </c>
      <c r="H962" s="80">
        <f t="shared" si="74"/>
        <v>0.9998575580642417</v>
      </c>
      <c r="I962" s="79" t="str">
        <f t="shared" si="72"/>
        <v>C</v>
      </c>
      <c r="J962" s="79"/>
      <c r="K962" s="48">
        <f t="shared" si="73"/>
        <v>0</v>
      </c>
    </row>
    <row r="963" spans="1:11" x14ac:dyDescent="0.3">
      <c r="A963" s="59" t="s">
        <v>1852</v>
      </c>
      <c r="B963" s="60" t="s">
        <v>2323</v>
      </c>
      <c r="C963" s="60" t="s">
        <v>2318</v>
      </c>
      <c r="D963" s="43">
        <v>2</v>
      </c>
      <c r="E963" s="15">
        <v>25.41</v>
      </c>
      <c r="F963" s="15">
        <f t="shared" si="75"/>
        <v>50.82</v>
      </c>
      <c r="G963" s="79">
        <f t="shared" ref="G963:G1026" si="76">F963/$R$2</f>
        <v>9.1665284412378015E-6</v>
      </c>
      <c r="H963" s="80">
        <f t="shared" si="74"/>
        <v>0.99986672459268289</v>
      </c>
      <c r="I963" s="79" t="str">
        <f t="shared" ref="I963:I1026" si="77">IF(H963&lt;=$O$2,$N$2,IF(H963&lt;=$O$3,$N$3,$N$4))</f>
        <v>C</v>
      </c>
      <c r="J963" s="79"/>
      <c r="K963" s="48">
        <f t="shared" ref="K963:K1026" si="78">IFERROR(L963,"")</f>
        <v>0</v>
      </c>
    </row>
    <row r="964" spans="1:11" x14ac:dyDescent="0.3">
      <c r="A964" s="59" t="s">
        <v>2072</v>
      </c>
      <c r="B964" s="60" t="s">
        <v>2319</v>
      </c>
      <c r="C964" s="60" t="s">
        <v>2318</v>
      </c>
      <c r="D964" s="43">
        <v>4</v>
      </c>
      <c r="E964" s="15">
        <v>12.64</v>
      </c>
      <c r="F964" s="15">
        <f t="shared" si="75"/>
        <v>50.56</v>
      </c>
      <c r="G964" s="79">
        <f t="shared" si="76"/>
        <v>9.1196316015148229E-6</v>
      </c>
      <c r="H964" s="80">
        <f t="shared" ref="H964:H1027" si="79">G964+H963</f>
        <v>0.99987584422428444</v>
      </c>
      <c r="I964" s="79" t="str">
        <f t="shared" si="77"/>
        <v>C</v>
      </c>
      <c r="J964" s="79"/>
      <c r="K964" s="48">
        <f t="shared" si="78"/>
        <v>0</v>
      </c>
    </row>
    <row r="965" spans="1:11" x14ac:dyDescent="0.3">
      <c r="A965" s="59" t="s">
        <v>1581</v>
      </c>
      <c r="B965" s="60" t="s">
        <v>2319</v>
      </c>
      <c r="C965" s="60" t="s">
        <v>2318</v>
      </c>
      <c r="D965" s="43">
        <v>6</v>
      </c>
      <c r="E965" s="15">
        <v>8.18</v>
      </c>
      <c r="F965" s="15">
        <f t="shared" si="75"/>
        <v>49.08</v>
      </c>
      <c r="G965" s="79">
        <f t="shared" si="76"/>
        <v>8.852680360014784E-6</v>
      </c>
      <c r="H965" s="80">
        <f t="shared" si="79"/>
        <v>0.99988469690464443</v>
      </c>
      <c r="I965" s="79" t="str">
        <f t="shared" si="77"/>
        <v>C</v>
      </c>
      <c r="J965" s="79"/>
      <c r="K965" s="48">
        <f t="shared" si="78"/>
        <v>0</v>
      </c>
    </row>
    <row r="966" spans="1:11" x14ac:dyDescent="0.3">
      <c r="A966" s="59" t="s">
        <v>1752</v>
      </c>
      <c r="B966" s="60" t="s">
        <v>2319</v>
      </c>
      <c r="C966" s="60" t="s">
        <v>2318</v>
      </c>
      <c r="D966" s="43">
        <v>7</v>
      </c>
      <c r="E966" s="15">
        <v>6.62</v>
      </c>
      <c r="F966" s="15">
        <f t="shared" si="75"/>
        <v>46.34</v>
      </c>
      <c r="G966" s="79">
        <f t="shared" si="76"/>
        <v>8.3584598183187684E-6</v>
      </c>
      <c r="H966" s="80">
        <f t="shared" si="79"/>
        <v>0.99989305536446271</v>
      </c>
      <c r="I966" s="79" t="str">
        <f t="shared" si="77"/>
        <v>C</v>
      </c>
      <c r="J966" s="79"/>
      <c r="K966" s="48">
        <f t="shared" si="78"/>
        <v>0</v>
      </c>
    </row>
    <row r="967" spans="1:11" x14ac:dyDescent="0.3">
      <c r="A967" s="59" t="s">
        <v>1564</v>
      </c>
      <c r="B967" s="60" t="s">
        <v>2319</v>
      </c>
      <c r="C967" s="60" t="s">
        <v>2318</v>
      </c>
      <c r="D967" s="43">
        <v>29</v>
      </c>
      <c r="E967" s="15">
        <v>1.58</v>
      </c>
      <c r="F967" s="15">
        <f t="shared" si="75"/>
        <v>45.82</v>
      </c>
      <c r="G967" s="79">
        <f t="shared" si="76"/>
        <v>8.2646661388728078E-6</v>
      </c>
      <c r="H967" s="80">
        <f t="shared" si="79"/>
        <v>0.99990132003060161</v>
      </c>
      <c r="I967" s="79" t="str">
        <f t="shared" si="77"/>
        <v>C</v>
      </c>
      <c r="J967" s="79"/>
      <c r="K967" s="48">
        <f t="shared" si="78"/>
        <v>0</v>
      </c>
    </row>
    <row r="968" spans="1:11" x14ac:dyDescent="0.3">
      <c r="A968" s="59" t="s">
        <v>1391</v>
      </c>
      <c r="B968" s="60" t="s">
        <v>2340</v>
      </c>
      <c r="C968" s="60" t="s">
        <v>2316</v>
      </c>
      <c r="D968" s="43">
        <v>2</v>
      </c>
      <c r="E968" s="15">
        <v>22.52</v>
      </c>
      <c r="F968" s="15">
        <f t="shared" si="75"/>
        <v>45.04</v>
      </c>
      <c r="G968" s="79">
        <f t="shared" si="76"/>
        <v>8.1239756197038685E-6</v>
      </c>
      <c r="H968" s="80">
        <f t="shared" si="79"/>
        <v>0.99990944400622128</v>
      </c>
      <c r="I968" s="79" t="str">
        <f t="shared" si="77"/>
        <v>C</v>
      </c>
      <c r="J968" s="79"/>
      <c r="K968" s="48">
        <f t="shared" si="78"/>
        <v>0</v>
      </c>
    </row>
    <row r="969" spans="1:11" x14ac:dyDescent="0.3">
      <c r="A969" s="59" t="s">
        <v>1392</v>
      </c>
      <c r="B969" s="60" t="s">
        <v>2319</v>
      </c>
      <c r="C969" s="60" t="s">
        <v>2318</v>
      </c>
      <c r="D969" s="43">
        <v>2</v>
      </c>
      <c r="E969" s="15">
        <v>21.69</v>
      </c>
      <c r="F969" s="15">
        <f t="shared" si="75"/>
        <v>43.38</v>
      </c>
      <c r="G969" s="79">
        <f t="shared" si="76"/>
        <v>7.8245573353186906E-6</v>
      </c>
      <c r="H969" s="80">
        <f t="shared" si="79"/>
        <v>0.99991726856355656</v>
      </c>
      <c r="I969" s="79" t="str">
        <f t="shared" si="77"/>
        <v>C</v>
      </c>
      <c r="J969" s="79"/>
      <c r="K969" s="48">
        <f t="shared" si="78"/>
        <v>0</v>
      </c>
    </row>
    <row r="970" spans="1:11" x14ac:dyDescent="0.3">
      <c r="A970" s="59" t="s">
        <v>1296</v>
      </c>
      <c r="B970" s="60" t="s">
        <v>2326</v>
      </c>
      <c r="C970" s="60" t="s">
        <v>2316</v>
      </c>
      <c r="D970" s="43">
        <v>2</v>
      </c>
      <c r="E970" s="15">
        <v>20.93</v>
      </c>
      <c r="F970" s="15">
        <f t="shared" si="75"/>
        <v>41.86</v>
      </c>
      <c r="G970" s="79">
        <f t="shared" si="76"/>
        <v>7.5503911953997327E-6</v>
      </c>
      <c r="H970" s="80">
        <f t="shared" si="79"/>
        <v>0.99992481895475194</v>
      </c>
      <c r="I970" s="79" t="str">
        <f t="shared" si="77"/>
        <v>C</v>
      </c>
      <c r="J970" s="79"/>
      <c r="K970" s="48">
        <f t="shared" si="78"/>
        <v>0</v>
      </c>
    </row>
    <row r="971" spans="1:11" x14ac:dyDescent="0.3">
      <c r="A971" s="59" t="s">
        <v>1809</v>
      </c>
      <c r="B971" s="60" t="s">
        <v>2323</v>
      </c>
      <c r="C971" s="60" t="s">
        <v>2318</v>
      </c>
      <c r="D971" s="43">
        <v>5</v>
      </c>
      <c r="E971" s="15">
        <v>8.08</v>
      </c>
      <c r="F971" s="15">
        <f t="shared" si="75"/>
        <v>40.4</v>
      </c>
      <c r="G971" s="79">
        <f t="shared" si="76"/>
        <v>7.2870474031091537E-6</v>
      </c>
      <c r="H971" s="80">
        <f t="shared" si="79"/>
        <v>0.9999321060021551</v>
      </c>
      <c r="I971" s="79" t="str">
        <f t="shared" si="77"/>
        <v>C</v>
      </c>
      <c r="J971" s="79"/>
      <c r="K971" s="48">
        <f t="shared" si="78"/>
        <v>0</v>
      </c>
    </row>
    <row r="972" spans="1:11" x14ac:dyDescent="0.3">
      <c r="A972" s="59" t="s">
        <v>1576</v>
      </c>
      <c r="B972" s="60" t="s">
        <v>2319</v>
      </c>
      <c r="C972" s="60" t="s">
        <v>2318</v>
      </c>
      <c r="D972" s="43">
        <v>16</v>
      </c>
      <c r="E972" s="15">
        <v>2.48</v>
      </c>
      <c r="F972" s="15">
        <f t="shared" si="75"/>
        <v>39.68</v>
      </c>
      <c r="G972" s="79">
        <f t="shared" si="76"/>
        <v>7.157179231568595E-6</v>
      </c>
      <c r="H972" s="80">
        <f t="shared" si="79"/>
        <v>0.99993926318138671</v>
      </c>
      <c r="I972" s="79" t="str">
        <f t="shared" si="77"/>
        <v>C</v>
      </c>
      <c r="J972" s="79"/>
      <c r="K972" s="48">
        <f t="shared" si="78"/>
        <v>0</v>
      </c>
    </row>
    <row r="973" spans="1:11" x14ac:dyDescent="0.3">
      <c r="A973" s="59" t="s">
        <v>1590</v>
      </c>
      <c r="B973" s="60" t="s">
        <v>2345</v>
      </c>
      <c r="C973" s="60" t="s">
        <v>2318</v>
      </c>
      <c r="D973" s="43">
        <v>1</v>
      </c>
      <c r="E973" s="15">
        <v>38.479999999999997</v>
      </c>
      <c r="F973" s="15">
        <f t="shared" si="75"/>
        <v>38.479999999999997</v>
      </c>
      <c r="G973" s="79">
        <f t="shared" si="76"/>
        <v>6.9407322790009955E-6</v>
      </c>
      <c r="H973" s="80">
        <f t="shared" si="79"/>
        <v>0.99994620391366573</v>
      </c>
      <c r="I973" s="79" t="str">
        <f t="shared" si="77"/>
        <v>C</v>
      </c>
      <c r="J973" s="79"/>
      <c r="K973" s="48">
        <f t="shared" si="78"/>
        <v>0</v>
      </c>
    </row>
    <row r="974" spans="1:11" x14ac:dyDescent="0.3">
      <c r="A974" s="59" t="s">
        <v>1386</v>
      </c>
      <c r="B974" s="60" t="s">
        <v>2330</v>
      </c>
      <c r="C974" s="60" t="s">
        <v>2316</v>
      </c>
      <c r="D974" s="43">
        <v>1</v>
      </c>
      <c r="E974" s="15">
        <v>36.619999999999997</v>
      </c>
      <c r="F974" s="15">
        <f t="shared" si="75"/>
        <v>36.619999999999997</v>
      </c>
      <c r="G974" s="79">
        <f t="shared" si="76"/>
        <v>6.6052395025212177E-6</v>
      </c>
      <c r="H974" s="80">
        <f t="shared" si="79"/>
        <v>0.9999528091531682</v>
      </c>
      <c r="I974" s="79" t="str">
        <f t="shared" si="77"/>
        <v>C</v>
      </c>
      <c r="J974" s="79"/>
      <c r="K974" s="48">
        <f t="shared" si="78"/>
        <v>0</v>
      </c>
    </row>
    <row r="975" spans="1:11" x14ac:dyDescent="0.3">
      <c r="A975" s="61" t="s">
        <v>1476</v>
      </c>
      <c r="B975" s="60" t="s">
        <v>2326</v>
      </c>
      <c r="C975" s="60" t="s">
        <v>2316</v>
      </c>
      <c r="D975" s="43">
        <v>8</v>
      </c>
      <c r="E975" s="15">
        <v>4.54</v>
      </c>
      <c r="F975" s="15">
        <f t="shared" si="75"/>
        <v>36.32</v>
      </c>
      <c r="G975" s="79">
        <f t="shared" si="76"/>
        <v>6.5511277643793185E-6</v>
      </c>
      <c r="H975" s="80">
        <f t="shared" si="79"/>
        <v>0.99995936028093257</v>
      </c>
      <c r="I975" s="79" t="str">
        <f t="shared" si="77"/>
        <v>C</v>
      </c>
      <c r="J975" s="79"/>
      <c r="K975" s="48">
        <f t="shared" si="78"/>
        <v>0</v>
      </c>
    </row>
    <row r="976" spans="1:11" x14ac:dyDescent="0.3">
      <c r="A976" s="59" t="s">
        <v>2292</v>
      </c>
      <c r="B976" s="60" t="s">
        <v>2323</v>
      </c>
      <c r="C976" s="60" t="s">
        <v>2318</v>
      </c>
      <c r="D976" s="43">
        <v>2</v>
      </c>
      <c r="E976" s="15">
        <v>18.149999999999999</v>
      </c>
      <c r="F976" s="15">
        <f t="shared" si="75"/>
        <v>36.299999999999997</v>
      </c>
      <c r="G976" s="79">
        <f t="shared" si="76"/>
        <v>6.5475203151698586E-6</v>
      </c>
      <c r="H976" s="80">
        <f t="shared" si="79"/>
        <v>0.99996590780124772</v>
      </c>
      <c r="I976" s="79" t="str">
        <f t="shared" si="77"/>
        <v>C</v>
      </c>
      <c r="J976" s="79"/>
      <c r="K976" s="48">
        <f t="shared" si="78"/>
        <v>0</v>
      </c>
    </row>
    <row r="977" spans="1:11" x14ac:dyDescent="0.3">
      <c r="A977" s="59" t="s">
        <v>1578</v>
      </c>
      <c r="B977" s="60" t="s">
        <v>2319</v>
      </c>
      <c r="C977" s="60" t="s">
        <v>2318</v>
      </c>
      <c r="D977" s="43">
        <v>8</v>
      </c>
      <c r="E977" s="15">
        <v>4.3899999999999997</v>
      </c>
      <c r="F977" s="15">
        <f t="shared" si="75"/>
        <v>35.119999999999997</v>
      </c>
      <c r="G977" s="79">
        <f t="shared" si="76"/>
        <v>6.3346808118117198E-6</v>
      </c>
      <c r="H977" s="80">
        <f t="shared" si="79"/>
        <v>0.99997224248205951</v>
      </c>
      <c r="I977" s="79" t="str">
        <f t="shared" si="77"/>
        <v>C</v>
      </c>
      <c r="J977" s="79"/>
      <c r="K977" s="48">
        <f t="shared" si="78"/>
        <v>0</v>
      </c>
    </row>
    <row r="978" spans="1:11" x14ac:dyDescent="0.3">
      <c r="A978" s="59" t="s">
        <v>2008</v>
      </c>
      <c r="B978" s="60" t="s">
        <v>2319</v>
      </c>
      <c r="C978" s="60" t="s">
        <v>2318</v>
      </c>
      <c r="D978" s="43">
        <v>2</v>
      </c>
      <c r="E978" s="15">
        <v>13.61</v>
      </c>
      <c r="F978" s="15">
        <f t="shared" si="75"/>
        <v>27.22</v>
      </c>
      <c r="G978" s="79">
        <f t="shared" si="76"/>
        <v>4.9097383740750288E-6</v>
      </c>
      <c r="H978" s="80">
        <f t="shared" si="79"/>
        <v>0.9999771522204336</v>
      </c>
      <c r="I978" s="79" t="str">
        <f t="shared" si="77"/>
        <v>C</v>
      </c>
      <c r="J978" s="79"/>
      <c r="K978" s="48">
        <f t="shared" si="78"/>
        <v>0</v>
      </c>
    </row>
    <row r="979" spans="1:11" x14ac:dyDescent="0.3">
      <c r="A979" s="59" t="s">
        <v>1394</v>
      </c>
      <c r="B979" s="60" t="s">
        <v>2345</v>
      </c>
      <c r="C979" s="60" t="s">
        <v>2316</v>
      </c>
      <c r="D979" s="43">
        <v>1</v>
      </c>
      <c r="E979" s="15">
        <v>26.3</v>
      </c>
      <c r="F979" s="15">
        <f t="shared" si="75"/>
        <v>26.3</v>
      </c>
      <c r="G979" s="79">
        <f t="shared" si="76"/>
        <v>4.7437957104398703E-6</v>
      </c>
      <c r="H979" s="80">
        <f t="shared" si="79"/>
        <v>0.99998189601614407</v>
      </c>
      <c r="I979" s="79" t="str">
        <f t="shared" si="77"/>
        <v>C</v>
      </c>
      <c r="J979" s="79"/>
      <c r="K979" s="48">
        <f t="shared" si="78"/>
        <v>0</v>
      </c>
    </row>
    <row r="980" spans="1:11" x14ac:dyDescent="0.3">
      <c r="A980" s="59" t="s">
        <v>1293</v>
      </c>
      <c r="B980" s="60" t="s">
        <v>2326</v>
      </c>
      <c r="C980" s="60" t="s">
        <v>2316</v>
      </c>
      <c r="D980" s="43">
        <v>13</v>
      </c>
      <c r="E980" s="15">
        <v>1.81</v>
      </c>
      <c r="F980" s="15">
        <f t="shared" si="75"/>
        <v>23.53</v>
      </c>
      <c r="G980" s="79">
        <f t="shared" si="76"/>
        <v>4.2441639949296631E-6</v>
      </c>
      <c r="H980" s="80">
        <f t="shared" si="79"/>
        <v>0.99998614018013898</v>
      </c>
      <c r="I980" s="79" t="str">
        <f t="shared" si="77"/>
        <v>C</v>
      </c>
      <c r="J980" s="79"/>
      <c r="K980" s="48">
        <f t="shared" si="78"/>
        <v>0</v>
      </c>
    </row>
    <row r="981" spans="1:11" x14ac:dyDescent="0.3">
      <c r="A981" s="59" t="s">
        <v>1851</v>
      </c>
      <c r="B981" s="60" t="s">
        <v>2323</v>
      </c>
      <c r="C981" s="60" t="s">
        <v>2318</v>
      </c>
      <c r="D981" s="43">
        <v>2</v>
      </c>
      <c r="E981" s="15">
        <v>10.89</v>
      </c>
      <c r="F981" s="15">
        <f t="shared" si="75"/>
        <v>21.78</v>
      </c>
      <c r="G981" s="79">
        <f t="shared" si="76"/>
        <v>3.9285121891019157E-6</v>
      </c>
      <c r="H981" s="80">
        <f t="shared" si="79"/>
        <v>0.99999006869232809</v>
      </c>
      <c r="I981" s="79" t="str">
        <f t="shared" si="77"/>
        <v>C</v>
      </c>
      <c r="J981" s="79"/>
      <c r="K981" s="48">
        <f t="shared" si="78"/>
        <v>0</v>
      </c>
    </row>
    <row r="982" spans="1:11" x14ac:dyDescent="0.3">
      <c r="A982" s="59" t="s">
        <v>1604</v>
      </c>
      <c r="B982" s="60" t="s">
        <v>2320</v>
      </c>
      <c r="C982" s="60" t="s">
        <v>2317</v>
      </c>
      <c r="D982" s="43">
        <v>2</v>
      </c>
      <c r="E982" s="15">
        <v>8.73</v>
      </c>
      <c r="F982" s="15">
        <f t="shared" si="75"/>
        <v>17.46</v>
      </c>
      <c r="G982" s="79">
        <f t="shared" si="76"/>
        <v>3.1493031598585604E-6</v>
      </c>
      <c r="H982" s="80">
        <f t="shared" si="79"/>
        <v>0.9999932179954879</v>
      </c>
      <c r="I982" s="79" t="str">
        <f t="shared" si="77"/>
        <v>C</v>
      </c>
      <c r="J982" s="79"/>
      <c r="K982" s="48">
        <f t="shared" si="78"/>
        <v>0</v>
      </c>
    </row>
    <row r="983" spans="1:11" x14ac:dyDescent="0.3">
      <c r="A983" s="59" t="s">
        <v>1577</v>
      </c>
      <c r="B983" s="60" t="s">
        <v>2319</v>
      </c>
      <c r="C983" s="60" t="s">
        <v>2318</v>
      </c>
      <c r="D983" s="43">
        <v>3</v>
      </c>
      <c r="E983" s="15">
        <v>3.94</v>
      </c>
      <c r="F983" s="15">
        <f t="shared" si="75"/>
        <v>11.82</v>
      </c>
      <c r="G983" s="79">
        <f t="shared" si="76"/>
        <v>2.1320024827908467E-6</v>
      </c>
      <c r="H983" s="80">
        <f t="shared" si="79"/>
        <v>0.99999534999797068</v>
      </c>
      <c r="I983" s="79" t="str">
        <f t="shared" si="77"/>
        <v>C</v>
      </c>
      <c r="J983" s="79"/>
      <c r="K983" s="48">
        <f t="shared" si="78"/>
        <v>0</v>
      </c>
    </row>
    <row r="984" spans="1:11" x14ac:dyDescent="0.3">
      <c r="A984" s="59" t="s">
        <v>1478</v>
      </c>
      <c r="B984" s="60" t="s">
        <v>2319</v>
      </c>
      <c r="C984" s="60" t="s">
        <v>2318</v>
      </c>
      <c r="D984" s="43">
        <v>2</v>
      </c>
      <c r="E984" s="15">
        <v>4.8499999999999996</v>
      </c>
      <c r="F984" s="15">
        <f t="shared" si="75"/>
        <v>9.6999999999999993</v>
      </c>
      <c r="G984" s="79">
        <f t="shared" si="76"/>
        <v>1.7496128665880889E-6</v>
      </c>
      <c r="H984" s="80">
        <f t="shared" si="79"/>
        <v>0.99999709961083727</v>
      </c>
      <c r="I984" s="79" t="str">
        <f t="shared" si="77"/>
        <v>C</v>
      </c>
      <c r="J984" s="79"/>
      <c r="K984" s="48">
        <f t="shared" si="78"/>
        <v>0</v>
      </c>
    </row>
    <row r="985" spans="1:11" x14ac:dyDescent="0.3">
      <c r="A985" s="59" t="s">
        <v>2084</v>
      </c>
      <c r="B985" s="60" t="s">
        <v>2319</v>
      </c>
      <c r="C985" s="60" t="s">
        <v>2318</v>
      </c>
      <c r="D985" s="43">
        <v>100</v>
      </c>
      <c r="E985" s="15">
        <v>0.09</v>
      </c>
      <c r="F985" s="15">
        <f t="shared" si="75"/>
        <v>9</v>
      </c>
      <c r="G985" s="79">
        <f t="shared" si="76"/>
        <v>1.6233521442569898E-6</v>
      </c>
      <c r="H985" s="80">
        <f t="shared" si="79"/>
        <v>0.99999872296298153</v>
      </c>
      <c r="I985" s="79" t="str">
        <f t="shared" si="77"/>
        <v>C</v>
      </c>
      <c r="J985" s="79"/>
      <c r="K985" s="48">
        <f t="shared" si="78"/>
        <v>0</v>
      </c>
    </row>
    <row r="986" spans="1:11" x14ac:dyDescent="0.3">
      <c r="A986" s="61" t="s">
        <v>1302</v>
      </c>
      <c r="B986" s="60" t="s">
        <v>2326</v>
      </c>
      <c r="C986" s="60" t="s">
        <v>2316</v>
      </c>
      <c r="D986" s="43">
        <v>1</v>
      </c>
      <c r="E986" s="15">
        <v>7.08</v>
      </c>
      <c r="F986" s="15">
        <f t="shared" si="75"/>
        <v>7.08</v>
      </c>
      <c r="G986" s="79">
        <f t="shared" si="76"/>
        <v>1.277037020148832E-6</v>
      </c>
      <c r="H986" s="80">
        <f t="shared" si="79"/>
        <v>1.0000000000000018</v>
      </c>
      <c r="I986" s="79" t="str">
        <f t="shared" si="77"/>
        <v>C</v>
      </c>
      <c r="J986" s="79"/>
      <c r="K986" s="48">
        <f t="shared" si="78"/>
        <v>0</v>
      </c>
    </row>
    <row r="987" spans="1:11" x14ac:dyDescent="0.3">
      <c r="A987" s="59" t="s">
        <v>1166</v>
      </c>
      <c r="B987" s="60" t="s">
        <v>2320</v>
      </c>
      <c r="C987" s="60" t="s">
        <v>2317</v>
      </c>
      <c r="D987" s="43">
        <v>0</v>
      </c>
      <c r="E987" s="15">
        <v>0</v>
      </c>
      <c r="F987" s="15">
        <f t="shared" si="75"/>
        <v>0</v>
      </c>
      <c r="G987" s="79">
        <f t="shared" si="76"/>
        <v>0</v>
      </c>
      <c r="H987" s="80">
        <f t="shared" si="79"/>
        <v>1.0000000000000018</v>
      </c>
      <c r="I987" s="79" t="str">
        <f t="shared" si="77"/>
        <v>C</v>
      </c>
      <c r="J987" s="79"/>
      <c r="K987" s="48">
        <f t="shared" si="78"/>
        <v>0</v>
      </c>
    </row>
    <row r="988" spans="1:11" x14ac:dyDescent="0.3">
      <c r="A988" s="61" t="s">
        <v>1167</v>
      </c>
      <c r="B988" s="60" t="s">
        <v>2320</v>
      </c>
      <c r="C988" s="60" t="s">
        <v>2317</v>
      </c>
      <c r="D988" s="43">
        <v>0</v>
      </c>
      <c r="E988" s="15">
        <v>0</v>
      </c>
      <c r="F988" s="15">
        <f t="shared" si="75"/>
        <v>0</v>
      </c>
      <c r="G988" s="79">
        <f t="shared" si="76"/>
        <v>0</v>
      </c>
      <c r="H988" s="80">
        <f t="shared" si="79"/>
        <v>1.0000000000000018</v>
      </c>
      <c r="I988" s="79" t="str">
        <f t="shared" si="77"/>
        <v>C</v>
      </c>
      <c r="J988" s="79"/>
      <c r="K988" s="48">
        <f t="shared" si="78"/>
        <v>0</v>
      </c>
    </row>
    <row r="989" spans="1:11" x14ac:dyDescent="0.3">
      <c r="A989" s="59" t="s">
        <v>1168</v>
      </c>
      <c r="B989" s="60" t="s">
        <v>2320</v>
      </c>
      <c r="C989" s="60" t="s">
        <v>2317</v>
      </c>
      <c r="D989" s="43">
        <v>0</v>
      </c>
      <c r="E989" s="15">
        <v>0</v>
      </c>
      <c r="F989" s="15">
        <f t="shared" si="75"/>
        <v>0</v>
      </c>
      <c r="G989" s="79">
        <f t="shared" si="76"/>
        <v>0</v>
      </c>
      <c r="H989" s="80">
        <f t="shared" si="79"/>
        <v>1.0000000000000018</v>
      </c>
      <c r="I989" s="79" t="str">
        <f t="shared" si="77"/>
        <v>C</v>
      </c>
      <c r="J989" s="79"/>
      <c r="K989" s="48">
        <f t="shared" si="78"/>
        <v>0</v>
      </c>
    </row>
    <row r="990" spans="1:11" x14ac:dyDescent="0.3">
      <c r="A990" s="59" t="s">
        <v>1169</v>
      </c>
      <c r="B990" s="60" t="s">
        <v>2321</v>
      </c>
      <c r="C990" s="60" t="s">
        <v>2317</v>
      </c>
      <c r="D990" s="43">
        <v>0</v>
      </c>
      <c r="E990" s="15">
        <v>12837.54</v>
      </c>
      <c r="F990" s="15">
        <f t="shared" si="75"/>
        <v>0</v>
      </c>
      <c r="G990" s="79">
        <f t="shared" si="76"/>
        <v>0</v>
      </c>
      <c r="H990" s="80">
        <f t="shared" si="79"/>
        <v>1.0000000000000018</v>
      </c>
      <c r="I990" s="79" t="str">
        <f t="shared" si="77"/>
        <v>C</v>
      </c>
      <c r="J990" s="79"/>
      <c r="K990" s="48">
        <f t="shared" si="78"/>
        <v>0</v>
      </c>
    </row>
    <row r="991" spans="1:11" x14ac:dyDescent="0.3">
      <c r="A991" s="59" t="s">
        <v>1170</v>
      </c>
      <c r="B991" s="60" t="s">
        <v>2320</v>
      </c>
      <c r="C991" s="60" t="s">
        <v>2317</v>
      </c>
      <c r="D991" s="43">
        <v>0</v>
      </c>
      <c r="E991" s="15">
        <v>0</v>
      </c>
      <c r="F991" s="15">
        <f t="shared" si="75"/>
        <v>0</v>
      </c>
      <c r="G991" s="79">
        <f t="shared" si="76"/>
        <v>0</v>
      </c>
      <c r="H991" s="80">
        <f t="shared" si="79"/>
        <v>1.0000000000000018</v>
      </c>
      <c r="I991" s="79" t="str">
        <f t="shared" si="77"/>
        <v>C</v>
      </c>
      <c r="J991" s="79"/>
      <c r="K991" s="48">
        <f t="shared" si="78"/>
        <v>0</v>
      </c>
    </row>
    <row r="992" spans="1:11" x14ac:dyDescent="0.3">
      <c r="A992" s="59" t="s">
        <v>1171</v>
      </c>
      <c r="B992" s="60" t="s">
        <v>2320</v>
      </c>
      <c r="C992" s="60" t="s">
        <v>2317</v>
      </c>
      <c r="D992" s="43">
        <v>0</v>
      </c>
      <c r="E992" s="15">
        <v>0</v>
      </c>
      <c r="F992" s="15">
        <f t="shared" si="75"/>
        <v>0</v>
      </c>
      <c r="G992" s="79">
        <f t="shared" si="76"/>
        <v>0</v>
      </c>
      <c r="H992" s="80">
        <f t="shared" si="79"/>
        <v>1.0000000000000018</v>
      </c>
      <c r="I992" s="79" t="str">
        <f t="shared" si="77"/>
        <v>C</v>
      </c>
      <c r="J992" s="79"/>
      <c r="K992" s="48">
        <f t="shared" si="78"/>
        <v>0</v>
      </c>
    </row>
    <row r="993" spans="1:11" x14ac:dyDescent="0.3">
      <c r="A993" s="61" t="s">
        <v>1172</v>
      </c>
      <c r="B993" s="60" t="s">
        <v>2320</v>
      </c>
      <c r="C993" s="60" t="s">
        <v>2317</v>
      </c>
      <c r="D993" s="43">
        <v>0</v>
      </c>
      <c r="E993" s="15">
        <v>0</v>
      </c>
      <c r="F993" s="15">
        <f t="shared" si="75"/>
        <v>0</v>
      </c>
      <c r="G993" s="79">
        <f t="shared" si="76"/>
        <v>0</v>
      </c>
      <c r="H993" s="80">
        <f t="shared" si="79"/>
        <v>1.0000000000000018</v>
      </c>
      <c r="I993" s="79" t="str">
        <f t="shared" si="77"/>
        <v>C</v>
      </c>
      <c r="J993" s="79"/>
      <c r="K993" s="48">
        <f t="shared" si="78"/>
        <v>0</v>
      </c>
    </row>
    <row r="994" spans="1:11" x14ac:dyDescent="0.3">
      <c r="A994" s="61" t="s">
        <v>1173</v>
      </c>
      <c r="B994" s="60" t="s">
        <v>2320</v>
      </c>
      <c r="C994" s="60" t="s">
        <v>2317</v>
      </c>
      <c r="D994" s="43">
        <v>0</v>
      </c>
      <c r="E994" s="15">
        <v>0</v>
      </c>
      <c r="F994" s="15">
        <f t="shared" si="75"/>
        <v>0</v>
      </c>
      <c r="G994" s="79">
        <f t="shared" si="76"/>
        <v>0</v>
      </c>
      <c r="H994" s="80">
        <f t="shared" si="79"/>
        <v>1.0000000000000018</v>
      </c>
      <c r="I994" s="79" t="str">
        <f t="shared" si="77"/>
        <v>C</v>
      </c>
      <c r="J994" s="79"/>
      <c r="K994" s="48">
        <f t="shared" si="78"/>
        <v>0</v>
      </c>
    </row>
    <row r="995" spans="1:11" x14ac:dyDescent="0.3">
      <c r="A995" s="59" t="s">
        <v>1174</v>
      </c>
      <c r="B995" s="60" t="s">
        <v>2320</v>
      </c>
      <c r="C995" s="60" t="s">
        <v>2317</v>
      </c>
      <c r="D995" s="43">
        <v>0</v>
      </c>
      <c r="E995" s="15">
        <v>0</v>
      </c>
      <c r="F995" s="15">
        <f t="shared" si="75"/>
        <v>0</v>
      </c>
      <c r="G995" s="79">
        <f t="shared" si="76"/>
        <v>0</v>
      </c>
      <c r="H995" s="80">
        <f t="shared" si="79"/>
        <v>1.0000000000000018</v>
      </c>
      <c r="I995" s="79" t="str">
        <f t="shared" si="77"/>
        <v>C</v>
      </c>
      <c r="J995" s="79"/>
      <c r="K995" s="48">
        <f t="shared" si="78"/>
        <v>0</v>
      </c>
    </row>
    <row r="996" spans="1:11" x14ac:dyDescent="0.3">
      <c r="A996" s="61" t="s">
        <v>1175</v>
      </c>
      <c r="B996" s="60" t="s">
        <v>2320</v>
      </c>
      <c r="C996" s="60" t="s">
        <v>2317</v>
      </c>
      <c r="D996" s="43">
        <v>0</v>
      </c>
      <c r="E996" s="15">
        <v>0</v>
      </c>
      <c r="F996" s="15">
        <f t="shared" si="75"/>
        <v>0</v>
      </c>
      <c r="G996" s="79">
        <f t="shared" si="76"/>
        <v>0</v>
      </c>
      <c r="H996" s="80">
        <f t="shared" si="79"/>
        <v>1.0000000000000018</v>
      </c>
      <c r="I996" s="79" t="str">
        <f t="shared" si="77"/>
        <v>C</v>
      </c>
      <c r="J996" s="79"/>
      <c r="K996" s="48">
        <f t="shared" si="78"/>
        <v>0</v>
      </c>
    </row>
    <row r="997" spans="1:11" x14ac:dyDescent="0.3">
      <c r="A997" s="59" t="s">
        <v>1176</v>
      </c>
      <c r="B997" s="60" t="s">
        <v>2320</v>
      </c>
      <c r="C997" s="60" t="s">
        <v>2317</v>
      </c>
      <c r="D997" s="43">
        <v>0</v>
      </c>
      <c r="E997" s="15">
        <v>0</v>
      </c>
      <c r="F997" s="15">
        <f t="shared" si="75"/>
        <v>0</v>
      </c>
      <c r="G997" s="79">
        <f t="shared" si="76"/>
        <v>0</v>
      </c>
      <c r="H997" s="80">
        <f t="shared" si="79"/>
        <v>1.0000000000000018</v>
      </c>
      <c r="I997" s="79" t="str">
        <f t="shared" si="77"/>
        <v>C</v>
      </c>
      <c r="J997" s="79"/>
      <c r="K997" s="48">
        <f t="shared" si="78"/>
        <v>0</v>
      </c>
    </row>
    <row r="998" spans="1:11" x14ac:dyDescent="0.3">
      <c r="A998" s="61" t="s">
        <v>1177</v>
      </c>
      <c r="B998" s="60" t="s">
        <v>2320</v>
      </c>
      <c r="C998" s="60" t="s">
        <v>2317</v>
      </c>
      <c r="D998" s="43">
        <v>0</v>
      </c>
      <c r="E998" s="15">
        <v>0</v>
      </c>
      <c r="F998" s="15">
        <f t="shared" si="75"/>
        <v>0</v>
      </c>
      <c r="G998" s="79">
        <f t="shared" si="76"/>
        <v>0</v>
      </c>
      <c r="H998" s="80">
        <f t="shared" si="79"/>
        <v>1.0000000000000018</v>
      </c>
      <c r="I998" s="79" t="str">
        <f t="shared" si="77"/>
        <v>C</v>
      </c>
      <c r="J998" s="79"/>
      <c r="K998" s="48">
        <f t="shared" si="78"/>
        <v>0</v>
      </c>
    </row>
    <row r="999" spans="1:11" x14ac:dyDescent="0.3">
      <c r="A999" s="61" t="s">
        <v>1178</v>
      </c>
      <c r="B999" s="60" t="s">
        <v>2320</v>
      </c>
      <c r="C999" s="60" t="s">
        <v>2317</v>
      </c>
      <c r="D999" s="43">
        <v>0</v>
      </c>
      <c r="E999" s="15">
        <v>0</v>
      </c>
      <c r="F999" s="15">
        <f t="shared" si="75"/>
        <v>0</v>
      </c>
      <c r="G999" s="79">
        <f t="shared" si="76"/>
        <v>0</v>
      </c>
      <c r="H999" s="80">
        <f t="shared" si="79"/>
        <v>1.0000000000000018</v>
      </c>
      <c r="I999" s="79" t="str">
        <f t="shared" si="77"/>
        <v>C</v>
      </c>
      <c r="J999" s="79"/>
      <c r="K999" s="48">
        <f t="shared" si="78"/>
        <v>0</v>
      </c>
    </row>
    <row r="1000" spans="1:11" x14ac:dyDescent="0.3">
      <c r="A1000" s="61" t="s">
        <v>1179</v>
      </c>
      <c r="B1000" s="60" t="s">
        <v>2321</v>
      </c>
      <c r="C1000" s="60" t="s">
        <v>2317</v>
      </c>
      <c r="D1000" s="43">
        <v>0</v>
      </c>
      <c r="E1000" s="15">
        <v>0</v>
      </c>
      <c r="F1000" s="15">
        <f t="shared" si="75"/>
        <v>0</v>
      </c>
      <c r="G1000" s="79">
        <f t="shared" si="76"/>
        <v>0</v>
      </c>
      <c r="H1000" s="80">
        <f t="shared" si="79"/>
        <v>1.0000000000000018</v>
      </c>
      <c r="I1000" s="79" t="str">
        <f t="shared" si="77"/>
        <v>C</v>
      </c>
      <c r="J1000" s="79"/>
      <c r="K1000" s="48">
        <f t="shared" si="78"/>
        <v>0</v>
      </c>
    </row>
    <row r="1001" spans="1:11" x14ac:dyDescent="0.3">
      <c r="A1001" s="59" t="s">
        <v>1180</v>
      </c>
      <c r="B1001" s="60" t="s">
        <v>2320</v>
      </c>
      <c r="C1001" s="60" t="s">
        <v>2317</v>
      </c>
      <c r="D1001" s="43">
        <v>0</v>
      </c>
      <c r="E1001" s="15">
        <v>0</v>
      </c>
      <c r="F1001" s="15">
        <f t="shared" si="75"/>
        <v>0</v>
      </c>
      <c r="G1001" s="79">
        <f t="shared" si="76"/>
        <v>0</v>
      </c>
      <c r="H1001" s="80">
        <f t="shared" si="79"/>
        <v>1.0000000000000018</v>
      </c>
      <c r="I1001" s="79" t="str">
        <f t="shared" si="77"/>
        <v>C</v>
      </c>
      <c r="J1001" s="79"/>
      <c r="K1001" s="48">
        <f t="shared" si="78"/>
        <v>0</v>
      </c>
    </row>
    <row r="1002" spans="1:11" x14ac:dyDescent="0.3">
      <c r="A1002" s="59" t="s">
        <v>1181</v>
      </c>
      <c r="B1002" s="60" t="s">
        <v>2320</v>
      </c>
      <c r="C1002" s="60" t="s">
        <v>2317</v>
      </c>
      <c r="D1002" s="43">
        <v>0</v>
      </c>
      <c r="E1002" s="15">
        <v>0</v>
      </c>
      <c r="F1002" s="15">
        <f t="shared" si="75"/>
        <v>0</v>
      </c>
      <c r="G1002" s="79">
        <f t="shared" si="76"/>
        <v>0</v>
      </c>
      <c r="H1002" s="80">
        <f t="shared" si="79"/>
        <v>1.0000000000000018</v>
      </c>
      <c r="I1002" s="79" t="str">
        <f t="shared" si="77"/>
        <v>C</v>
      </c>
      <c r="J1002" s="79"/>
      <c r="K1002" s="48">
        <f t="shared" si="78"/>
        <v>0</v>
      </c>
    </row>
    <row r="1003" spans="1:11" x14ac:dyDescent="0.3">
      <c r="A1003" s="59" t="s">
        <v>1182</v>
      </c>
      <c r="B1003" s="60" t="s">
        <v>2320</v>
      </c>
      <c r="C1003" s="60" t="s">
        <v>2317</v>
      </c>
      <c r="D1003" s="43">
        <v>0</v>
      </c>
      <c r="E1003" s="15">
        <v>0</v>
      </c>
      <c r="F1003" s="15">
        <f t="shared" si="75"/>
        <v>0</v>
      </c>
      <c r="G1003" s="79">
        <f t="shared" si="76"/>
        <v>0</v>
      </c>
      <c r="H1003" s="80">
        <f t="shared" si="79"/>
        <v>1.0000000000000018</v>
      </c>
      <c r="I1003" s="79" t="str">
        <f t="shared" si="77"/>
        <v>C</v>
      </c>
      <c r="J1003" s="79"/>
      <c r="K1003" s="48">
        <f t="shared" si="78"/>
        <v>0</v>
      </c>
    </row>
    <row r="1004" spans="1:11" x14ac:dyDescent="0.3">
      <c r="A1004" s="59" t="s">
        <v>1183</v>
      </c>
      <c r="B1004" s="60" t="s">
        <v>2320</v>
      </c>
      <c r="C1004" s="60" t="s">
        <v>2317</v>
      </c>
      <c r="D1004" s="43">
        <v>0</v>
      </c>
      <c r="E1004" s="15">
        <v>0</v>
      </c>
      <c r="F1004" s="15">
        <f t="shared" si="75"/>
        <v>0</v>
      </c>
      <c r="G1004" s="79">
        <f t="shared" si="76"/>
        <v>0</v>
      </c>
      <c r="H1004" s="80">
        <f t="shared" si="79"/>
        <v>1.0000000000000018</v>
      </c>
      <c r="I1004" s="79" t="str">
        <f t="shared" si="77"/>
        <v>C</v>
      </c>
      <c r="J1004" s="79"/>
      <c r="K1004" s="48">
        <f t="shared" si="78"/>
        <v>0</v>
      </c>
    </row>
    <row r="1005" spans="1:11" x14ac:dyDescent="0.3">
      <c r="A1005" s="59" t="s">
        <v>1184</v>
      </c>
      <c r="B1005" s="60" t="s">
        <v>2320</v>
      </c>
      <c r="C1005" s="60" t="s">
        <v>2317</v>
      </c>
      <c r="D1005" s="43">
        <v>0</v>
      </c>
      <c r="E1005" s="15">
        <v>0</v>
      </c>
      <c r="F1005" s="15">
        <f t="shared" si="75"/>
        <v>0</v>
      </c>
      <c r="G1005" s="79">
        <f t="shared" si="76"/>
        <v>0</v>
      </c>
      <c r="H1005" s="80">
        <f t="shared" si="79"/>
        <v>1.0000000000000018</v>
      </c>
      <c r="I1005" s="79" t="str">
        <f t="shared" si="77"/>
        <v>C</v>
      </c>
      <c r="J1005" s="79"/>
      <c r="K1005" s="48">
        <f t="shared" si="78"/>
        <v>0</v>
      </c>
    </row>
    <row r="1006" spans="1:11" x14ac:dyDescent="0.3">
      <c r="A1006" s="59" t="s">
        <v>1185</v>
      </c>
      <c r="B1006" s="60" t="s">
        <v>2320</v>
      </c>
      <c r="C1006" s="60" t="s">
        <v>2317</v>
      </c>
      <c r="D1006" s="43">
        <v>0</v>
      </c>
      <c r="E1006" s="15">
        <v>0</v>
      </c>
      <c r="F1006" s="15">
        <f t="shared" si="75"/>
        <v>0</v>
      </c>
      <c r="G1006" s="79">
        <f t="shared" si="76"/>
        <v>0</v>
      </c>
      <c r="H1006" s="80">
        <f t="shared" si="79"/>
        <v>1.0000000000000018</v>
      </c>
      <c r="I1006" s="79" t="str">
        <f t="shared" si="77"/>
        <v>C</v>
      </c>
      <c r="J1006" s="79"/>
      <c r="K1006" s="48">
        <f t="shared" si="78"/>
        <v>0</v>
      </c>
    </row>
    <row r="1007" spans="1:11" x14ac:dyDescent="0.3">
      <c r="A1007" s="59" t="s">
        <v>1186</v>
      </c>
      <c r="B1007" s="60" t="s">
        <v>2320</v>
      </c>
      <c r="C1007" s="60" t="s">
        <v>2317</v>
      </c>
      <c r="D1007" s="43">
        <v>0</v>
      </c>
      <c r="E1007" s="15">
        <v>0</v>
      </c>
      <c r="F1007" s="15">
        <f t="shared" si="75"/>
        <v>0</v>
      </c>
      <c r="G1007" s="79">
        <f t="shared" si="76"/>
        <v>0</v>
      </c>
      <c r="H1007" s="80">
        <f t="shared" si="79"/>
        <v>1.0000000000000018</v>
      </c>
      <c r="I1007" s="79" t="str">
        <f t="shared" si="77"/>
        <v>C</v>
      </c>
      <c r="J1007" s="79"/>
      <c r="K1007" s="48">
        <f t="shared" si="78"/>
        <v>0</v>
      </c>
    </row>
    <row r="1008" spans="1:11" x14ac:dyDescent="0.3">
      <c r="A1008" s="61" t="s">
        <v>1187</v>
      </c>
      <c r="B1008" s="60" t="s">
        <v>2321</v>
      </c>
      <c r="C1008" s="60" t="s">
        <v>2317</v>
      </c>
      <c r="D1008" s="43">
        <v>0</v>
      </c>
      <c r="E1008" s="15">
        <v>0</v>
      </c>
      <c r="F1008" s="15">
        <f t="shared" si="75"/>
        <v>0</v>
      </c>
      <c r="G1008" s="79">
        <f t="shared" si="76"/>
        <v>0</v>
      </c>
      <c r="H1008" s="80">
        <f t="shared" si="79"/>
        <v>1.0000000000000018</v>
      </c>
      <c r="I1008" s="79" t="str">
        <f t="shared" si="77"/>
        <v>C</v>
      </c>
      <c r="J1008" s="79"/>
      <c r="K1008" s="48">
        <f t="shared" si="78"/>
        <v>0</v>
      </c>
    </row>
    <row r="1009" spans="1:11" x14ac:dyDescent="0.3">
      <c r="A1009" s="61" t="s">
        <v>1188</v>
      </c>
      <c r="B1009" s="60" t="s">
        <v>2321</v>
      </c>
      <c r="C1009" s="60" t="s">
        <v>2317</v>
      </c>
      <c r="D1009" s="43">
        <v>0</v>
      </c>
      <c r="E1009" s="15">
        <v>0</v>
      </c>
      <c r="F1009" s="15">
        <f t="shared" si="75"/>
        <v>0</v>
      </c>
      <c r="G1009" s="79">
        <f t="shared" si="76"/>
        <v>0</v>
      </c>
      <c r="H1009" s="80">
        <f t="shared" si="79"/>
        <v>1.0000000000000018</v>
      </c>
      <c r="I1009" s="79" t="str">
        <f t="shared" si="77"/>
        <v>C</v>
      </c>
      <c r="J1009" s="79"/>
      <c r="K1009" s="48">
        <f t="shared" si="78"/>
        <v>0</v>
      </c>
    </row>
    <row r="1010" spans="1:11" x14ac:dyDescent="0.3">
      <c r="A1010" s="61" t="s">
        <v>1189</v>
      </c>
      <c r="B1010" s="60" t="s">
        <v>2320</v>
      </c>
      <c r="C1010" s="60" t="s">
        <v>2317</v>
      </c>
      <c r="D1010" s="43">
        <v>0</v>
      </c>
      <c r="E1010" s="15">
        <v>0</v>
      </c>
      <c r="F1010" s="15">
        <f t="shared" si="75"/>
        <v>0</v>
      </c>
      <c r="G1010" s="79">
        <f t="shared" si="76"/>
        <v>0</v>
      </c>
      <c r="H1010" s="80">
        <f t="shared" si="79"/>
        <v>1.0000000000000018</v>
      </c>
      <c r="I1010" s="79" t="str">
        <f t="shared" si="77"/>
        <v>C</v>
      </c>
      <c r="J1010" s="79"/>
      <c r="K1010" s="48">
        <f t="shared" si="78"/>
        <v>0</v>
      </c>
    </row>
    <row r="1011" spans="1:11" x14ac:dyDescent="0.3">
      <c r="A1011" s="59" t="s">
        <v>1190</v>
      </c>
      <c r="B1011" s="60" t="s">
        <v>2320</v>
      </c>
      <c r="C1011" s="60" t="s">
        <v>2317</v>
      </c>
      <c r="D1011" s="43">
        <v>0</v>
      </c>
      <c r="E1011" s="15">
        <v>0</v>
      </c>
      <c r="F1011" s="15">
        <f t="shared" si="75"/>
        <v>0</v>
      </c>
      <c r="G1011" s="79">
        <f t="shared" si="76"/>
        <v>0</v>
      </c>
      <c r="H1011" s="80">
        <f t="shared" si="79"/>
        <v>1.0000000000000018</v>
      </c>
      <c r="I1011" s="79" t="str">
        <f t="shared" si="77"/>
        <v>C</v>
      </c>
      <c r="J1011" s="79"/>
      <c r="K1011" s="48">
        <f t="shared" si="78"/>
        <v>0</v>
      </c>
    </row>
    <row r="1012" spans="1:11" x14ac:dyDescent="0.3">
      <c r="A1012" s="59" t="s">
        <v>1191</v>
      </c>
      <c r="B1012" s="60" t="s">
        <v>2320</v>
      </c>
      <c r="C1012" s="60" t="s">
        <v>2317</v>
      </c>
      <c r="D1012" s="43">
        <v>0</v>
      </c>
      <c r="E1012" s="15">
        <v>0</v>
      </c>
      <c r="F1012" s="15">
        <f t="shared" si="75"/>
        <v>0</v>
      </c>
      <c r="G1012" s="79">
        <f t="shared" si="76"/>
        <v>0</v>
      </c>
      <c r="H1012" s="80">
        <f t="shared" si="79"/>
        <v>1.0000000000000018</v>
      </c>
      <c r="I1012" s="79" t="str">
        <f t="shared" si="77"/>
        <v>C</v>
      </c>
      <c r="J1012" s="79"/>
      <c r="K1012" s="48">
        <f t="shared" si="78"/>
        <v>0</v>
      </c>
    </row>
    <row r="1013" spans="1:11" x14ac:dyDescent="0.3">
      <c r="A1013" s="59" t="s">
        <v>1192</v>
      </c>
      <c r="B1013" s="60" t="s">
        <v>2320</v>
      </c>
      <c r="C1013" s="60" t="s">
        <v>2317</v>
      </c>
      <c r="D1013" s="43">
        <v>0</v>
      </c>
      <c r="E1013" s="15">
        <v>0</v>
      </c>
      <c r="F1013" s="15">
        <f t="shared" si="75"/>
        <v>0</v>
      </c>
      <c r="G1013" s="79">
        <f t="shared" si="76"/>
        <v>0</v>
      </c>
      <c r="H1013" s="80">
        <f t="shared" si="79"/>
        <v>1.0000000000000018</v>
      </c>
      <c r="I1013" s="79" t="str">
        <f t="shared" si="77"/>
        <v>C</v>
      </c>
      <c r="J1013" s="79"/>
      <c r="K1013" s="48">
        <f t="shared" si="78"/>
        <v>0</v>
      </c>
    </row>
    <row r="1014" spans="1:11" x14ac:dyDescent="0.3">
      <c r="A1014" s="61" t="s">
        <v>1193</v>
      </c>
      <c r="B1014" s="60" t="s">
        <v>2320</v>
      </c>
      <c r="C1014" s="60" t="s">
        <v>2317</v>
      </c>
      <c r="D1014" s="43">
        <v>0</v>
      </c>
      <c r="E1014" s="15">
        <v>0</v>
      </c>
      <c r="F1014" s="15">
        <f t="shared" si="75"/>
        <v>0</v>
      </c>
      <c r="G1014" s="79">
        <f t="shared" si="76"/>
        <v>0</v>
      </c>
      <c r="H1014" s="80">
        <f t="shared" si="79"/>
        <v>1.0000000000000018</v>
      </c>
      <c r="I1014" s="79" t="str">
        <f t="shared" si="77"/>
        <v>C</v>
      </c>
      <c r="J1014" s="79"/>
      <c r="K1014" s="48">
        <f t="shared" si="78"/>
        <v>0</v>
      </c>
    </row>
    <row r="1015" spans="1:11" x14ac:dyDescent="0.3">
      <c r="A1015" s="61" t="s">
        <v>1194</v>
      </c>
      <c r="B1015" s="60" t="s">
        <v>2320</v>
      </c>
      <c r="C1015" s="60" t="s">
        <v>2317</v>
      </c>
      <c r="D1015" s="43">
        <v>0</v>
      </c>
      <c r="E1015" s="15">
        <v>0</v>
      </c>
      <c r="F1015" s="15">
        <f t="shared" si="75"/>
        <v>0</v>
      </c>
      <c r="G1015" s="79">
        <f t="shared" si="76"/>
        <v>0</v>
      </c>
      <c r="H1015" s="80">
        <f t="shared" si="79"/>
        <v>1.0000000000000018</v>
      </c>
      <c r="I1015" s="79" t="str">
        <f t="shared" si="77"/>
        <v>C</v>
      </c>
      <c r="J1015" s="79"/>
      <c r="K1015" s="48">
        <f t="shared" si="78"/>
        <v>0</v>
      </c>
    </row>
    <row r="1016" spans="1:11" x14ac:dyDescent="0.3">
      <c r="A1016" s="59" t="s">
        <v>1195</v>
      </c>
      <c r="B1016" s="60" t="s">
        <v>2320</v>
      </c>
      <c r="C1016" s="60" t="s">
        <v>2317</v>
      </c>
      <c r="D1016" s="43">
        <v>0</v>
      </c>
      <c r="E1016" s="15">
        <v>0</v>
      </c>
      <c r="F1016" s="15">
        <f t="shared" si="75"/>
        <v>0</v>
      </c>
      <c r="G1016" s="79">
        <f t="shared" si="76"/>
        <v>0</v>
      </c>
      <c r="H1016" s="80">
        <f t="shared" si="79"/>
        <v>1.0000000000000018</v>
      </c>
      <c r="I1016" s="79" t="str">
        <f t="shared" si="77"/>
        <v>C</v>
      </c>
      <c r="J1016" s="79"/>
      <c r="K1016" s="48">
        <f t="shared" si="78"/>
        <v>0</v>
      </c>
    </row>
    <row r="1017" spans="1:11" x14ac:dyDescent="0.3">
      <c r="A1017" s="61" t="s">
        <v>1196</v>
      </c>
      <c r="B1017" s="60" t="s">
        <v>2320</v>
      </c>
      <c r="C1017" s="60" t="s">
        <v>2317</v>
      </c>
      <c r="D1017" s="43">
        <v>0</v>
      </c>
      <c r="E1017" s="15">
        <v>0</v>
      </c>
      <c r="F1017" s="15">
        <f t="shared" si="75"/>
        <v>0</v>
      </c>
      <c r="G1017" s="79">
        <f t="shared" si="76"/>
        <v>0</v>
      </c>
      <c r="H1017" s="80">
        <f t="shared" si="79"/>
        <v>1.0000000000000018</v>
      </c>
      <c r="I1017" s="79" t="str">
        <f t="shared" si="77"/>
        <v>C</v>
      </c>
      <c r="J1017" s="79"/>
      <c r="K1017" s="48">
        <f t="shared" si="78"/>
        <v>0</v>
      </c>
    </row>
    <row r="1018" spans="1:11" x14ac:dyDescent="0.3">
      <c r="A1018" s="59" t="s">
        <v>1197</v>
      </c>
      <c r="B1018" s="60" t="s">
        <v>2322</v>
      </c>
      <c r="C1018" s="60" t="s">
        <v>2317</v>
      </c>
      <c r="D1018" s="43">
        <v>0</v>
      </c>
      <c r="E1018" s="15">
        <v>0</v>
      </c>
      <c r="F1018" s="15">
        <f t="shared" si="75"/>
        <v>0</v>
      </c>
      <c r="G1018" s="79">
        <f t="shared" si="76"/>
        <v>0</v>
      </c>
      <c r="H1018" s="80">
        <f t="shared" si="79"/>
        <v>1.0000000000000018</v>
      </c>
      <c r="I1018" s="79" t="str">
        <f t="shared" si="77"/>
        <v>C</v>
      </c>
      <c r="J1018" s="79"/>
      <c r="K1018" s="48">
        <f t="shared" si="78"/>
        <v>0</v>
      </c>
    </row>
    <row r="1019" spans="1:11" x14ac:dyDescent="0.3">
      <c r="A1019" s="59" t="s">
        <v>1198</v>
      </c>
      <c r="B1019" s="60" t="s">
        <v>2320</v>
      </c>
      <c r="C1019" s="60" t="s">
        <v>2317</v>
      </c>
      <c r="D1019" s="43">
        <v>0</v>
      </c>
      <c r="E1019" s="15">
        <v>0</v>
      </c>
      <c r="F1019" s="15">
        <f t="shared" si="75"/>
        <v>0</v>
      </c>
      <c r="G1019" s="79">
        <f t="shared" si="76"/>
        <v>0</v>
      </c>
      <c r="H1019" s="80">
        <f t="shared" si="79"/>
        <v>1.0000000000000018</v>
      </c>
      <c r="I1019" s="79" t="str">
        <f t="shared" si="77"/>
        <v>C</v>
      </c>
      <c r="J1019" s="79"/>
      <c r="K1019" s="48">
        <f t="shared" si="78"/>
        <v>0</v>
      </c>
    </row>
    <row r="1020" spans="1:11" x14ac:dyDescent="0.3">
      <c r="A1020" s="61" t="s">
        <v>1199</v>
      </c>
      <c r="B1020" s="60" t="s">
        <v>2320</v>
      </c>
      <c r="C1020" s="60" t="s">
        <v>2317</v>
      </c>
      <c r="D1020" s="43">
        <v>0</v>
      </c>
      <c r="E1020" s="15">
        <v>2920.77</v>
      </c>
      <c r="F1020" s="15">
        <f t="shared" si="75"/>
        <v>0</v>
      </c>
      <c r="G1020" s="79">
        <f t="shared" si="76"/>
        <v>0</v>
      </c>
      <c r="H1020" s="80">
        <f t="shared" si="79"/>
        <v>1.0000000000000018</v>
      </c>
      <c r="I1020" s="79" t="str">
        <f t="shared" si="77"/>
        <v>C</v>
      </c>
      <c r="J1020" s="79"/>
      <c r="K1020" s="48">
        <f t="shared" si="78"/>
        <v>0</v>
      </c>
    </row>
    <row r="1021" spans="1:11" x14ac:dyDescent="0.3">
      <c r="A1021" s="59" t="s">
        <v>1206</v>
      </c>
      <c r="B1021" s="60" t="s">
        <v>2322</v>
      </c>
      <c r="C1021" s="60" t="s">
        <v>2317</v>
      </c>
      <c r="D1021" s="43">
        <v>0</v>
      </c>
      <c r="E1021" s="15">
        <v>2499.41</v>
      </c>
      <c r="F1021" s="15">
        <f t="shared" si="75"/>
        <v>0</v>
      </c>
      <c r="G1021" s="79">
        <f t="shared" si="76"/>
        <v>0</v>
      </c>
      <c r="H1021" s="80">
        <f t="shared" si="79"/>
        <v>1.0000000000000018</v>
      </c>
      <c r="I1021" s="79" t="str">
        <f t="shared" si="77"/>
        <v>C</v>
      </c>
      <c r="J1021" s="79"/>
      <c r="K1021" s="48">
        <f t="shared" si="78"/>
        <v>0</v>
      </c>
    </row>
    <row r="1022" spans="1:11" x14ac:dyDescent="0.3">
      <c r="A1022" s="61" t="s">
        <v>1208</v>
      </c>
      <c r="B1022" s="60" t="s">
        <v>2323</v>
      </c>
      <c r="C1022" s="60" t="s">
        <v>2318</v>
      </c>
      <c r="D1022" s="43">
        <v>0</v>
      </c>
      <c r="E1022" s="15">
        <v>7964.25</v>
      </c>
      <c r="F1022" s="15">
        <f t="shared" si="75"/>
        <v>0</v>
      </c>
      <c r="G1022" s="79">
        <f t="shared" si="76"/>
        <v>0</v>
      </c>
      <c r="H1022" s="80">
        <f t="shared" si="79"/>
        <v>1.0000000000000018</v>
      </c>
      <c r="I1022" s="79" t="str">
        <f t="shared" si="77"/>
        <v>C</v>
      </c>
      <c r="J1022" s="79"/>
      <c r="K1022" s="48">
        <f t="shared" si="78"/>
        <v>0</v>
      </c>
    </row>
    <row r="1023" spans="1:11" x14ac:dyDescent="0.3">
      <c r="A1023" s="59" t="s">
        <v>1209</v>
      </c>
      <c r="B1023" s="60" t="s">
        <v>2324</v>
      </c>
      <c r="C1023" s="60" t="s">
        <v>2318</v>
      </c>
      <c r="D1023" s="43">
        <v>0</v>
      </c>
      <c r="E1023" s="15">
        <v>73378.53</v>
      </c>
      <c r="F1023" s="15">
        <f t="shared" si="75"/>
        <v>0</v>
      </c>
      <c r="G1023" s="79">
        <f t="shared" si="76"/>
        <v>0</v>
      </c>
      <c r="H1023" s="80">
        <f t="shared" si="79"/>
        <v>1.0000000000000018</v>
      </c>
      <c r="I1023" s="79" t="str">
        <f t="shared" si="77"/>
        <v>C</v>
      </c>
      <c r="J1023" s="79"/>
      <c r="K1023" s="48">
        <f t="shared" si="78"/>
        <v>0</v>
      </c>
    </row>
    <row r="1024" spans="1:11" x14ac:dyDescent="0.3">
      <c r="A1024" s="61" t="s">
        <v>1210</v>
      </c>
      <c r="B1024" s="60" t="s">
        <v>2325</v>
      </c>
      <c r="C1024" s="60" t="s">
        <v>2317</v>
      </c>
      <c r="D1024" s="43">
        <v>0</v>
      </c>
      <c r="E1024" s="15">
        <v>169.59</v>
      </c>
      <c r="F1024" s="15">
        <f t="shared" si="75"/>
        <v>0</v>
      </c>
      <c r="G1024" s="79">
        <f t="shared" si="76"/>
        <v>0</v>
      </c>
      <c r="H1024" s="80">
        <f t="shared" si="79"/>
        <v>1.0000000000000018</v>
      </c>
      <c r="I1024" s="79" t="str">
        <f t="shared" si="77"/>
        <v>C</v>
      </c>
      <c r="J1024" s="79"/>
      <c r="K1024" s="48">
        <f t="shared" si="78"/>
        <v>0</v>
      </c>
    </row>
    <row r="1025" spans="1:11" x14ac:dyDescent="0.3">
      <c r="A1025" s="61" t="s">
        <v>1211</v>
      </c>
      <c r="B1025" s="60" t="s">
        <v>2325</v>
      </c>
      <c r="C1025" s="60" t="s">
        <v>2317</v>
      </c>
      <c r="D1025" s="43">
        <v>0</v>
      </c>
      <c r="E1025" s="15">
        <v>511.11</v>
      </c>
      <c r="F1025" s="15">
        <f t="shared" si="75"/>
        <v>0</v>
      </c>
      <c r="G1025" s="79">
        <f t="shared" si="76"/>
        <v>0</v>
      </c>
      <c r="H1025" s="80">
        <f t="shared" si="79"/>
        <v>1.0000000000000018</v>
      </c>
      <c r="I1025" s="79" t="str">
        <f t="shared" si="77"/>
        <v>C</v>
      </c>
      <c r="J1025" s="79"/>
      <c r="K1025" s="48">
        <f t="shared" si="78"/>
        <v>0</v>
      </c>
    </row>
    <row r="1026" spans="1:11" x14ac:dyDescent="0.3">
      <c r="A1026" s="59" t="s">
        <v>1212</v>
      </c>
      <c r="B1026" s="60" t="s">
        <v>2326</v>
      </c>
      <c r="C1026" s="60" t="s">
        <v>2316</v>
      </c>
      <c r="D1026" s="43">
        <v>0</v>
      </c>
      <c r="E1026" s="15">
        <v>0</v>
      </c>
      <c r="F1026" s="15">
        <f t="shared" ref="F1026:F1089" si="80">D1026*E1026</f>
        <v>0</v>
      </c>
      <c r="G1026" s="79">
        <f t="shared" si="76"/>
        <v>0</v>
      </c>
      <c r="H1026" s="80">
        <f t="shared" si="79"/>
        <v>1.0000000000000018</v>
      </c>
      <c r="I1026" s="79" t="str">
        <f t="shared" si="77"/>
        <v>C</v>
      </c>
      <c r="J1026" s="79"/>
      <c r="K1026" s="48">
        <f t="shared" si="78"/>
        <v>0</v>
      </c>
    </row>
    <row r="1027" spans="1:11" x14ac:dyDescent="0.3">
      <c r="A1027" s="59" t="s">
        <v>1213</v>
      </c>
      <c r="B1027" s="60" t="s">
        <v>2326</v>
      </c>
      <c r="C1027" s="60" t="s">
        <v>2316</v>
      </c>
      <c r="D1027" s="43">
        <v>0</v>
      </c>
      <c r="E1027" s="15">
        <v>0</v>
      </c>
      <c r="F1027" s="15">
        <f t="shared" si="80"/>
        <v>0</v>
      </c>
      <c r="G1027" s="79">
        <f t="shared" ref="G1027:G1090" si="81">F1027/$R$2</f>
        <v>0</v>
      </c>
      <c r="H1027" s="80">
        <f t="shared" si="79"/>
        <v>1.0000000000000018</v>
      </c>
      <c r="I1027" s="79" t="str">
        <f t="shared" ref="I1027:I1090" si="82">IF(H1027&lt;=$O$2,$N$2,IF(H1027&lt;=$O$3,$N$3,$N$4))</f>
        <v>C</v>
      </c>
      <c r="J1027" s="79"/>
      <c r="K1027" s="48">
        <f t="shared" ref="K1027:K1090" si="83">IFERROR(L1027,"")</f>
        <v>0</v>
      </c>
    </row>
    <row r="1028" spans="1:11" x14ac:dyDescent="0.3">
      <c r="A1028" s="59" t="s">
        <v>1214</v>
      </c>
      <c r="B1028" s="60" t="s">
        <v>2327</v>
      </c>
      <c r="C1028" s="60" t="s">
        <v>2316</v>
      </c>
      <c r="D1028" s="43">
        <v>0</v>
      </c>
      <c r="E1028" s="15">
        <v>19.350000000000001</v>
      </c>
      <c r="F1028" s="15">
        <f t="shared" si="80"/>
        <v>0</v>
      </c>
      <c r="G1028" s="79">
        <f t="shared" si="81"/>
        <v>0</v>
      </c>
      <c r="H1028" s="80">
        <f t="shared" ref="H1028:H1091" si="84">G1028+H1027</f>
        <v>1.0000000000000018</v>
      </c>
      <c r="I1028" s="79" t="str">
        <f t="shared" si="82"/>
        <v>C</v>
      </c>
      <c r="J1028" s="79"/>
      <c r="K1028" s="48">
        <f t="shared" si="83"/>
        <v>0</v>
      </c>
    </row>
    <row r="1029" spans="1:11" x14ac:dyDescent="0.3">
      <c r="A1029" s="59" t="s">
        <v>1215</v>
      </c>
      <c r="B1029" s="60" t="s">
        <v>2319</v>
      </c>
      <c r="C1029" s="60" t="s">
        <v>2316</v>
      </c>
      <c r="D1029" s="43">
        <v>0</v>
      </c>
      <c r="E1029" s="15">
        <v>193.72</v>
      </c>
      <c r="F1029" s="15">
        <f t="shared" si="80"/>
        <v>0</v>
      </c>
      <c r="G1029" s="79">
        <f t="shared" si="81"/>
        <v>0</v>
      </c>
      <c r="H1029" s="80">
        <f t="shared" si="84"/>
        <v>1.0000000000000018</v>
      </c>
      <c r="I1029" s="79" t="str">
        <f t="shared" si="82"/>
        <v>C</v>
      </c>
      <c r="J1029" s="79"/>
      <c r="K1029" s="48">
        <f t="shared" si="83"/>
        <v>0</v>
      </c>
    </row>
    <row r="1030" spans="1:11" x14ac:dyDescent="0.3">
      <c r="A1030" s="67" t="s">
        <v>1216</v>
      </c>
      <c r="B1030" s="60" t="s">
        <v>2319</v>
      </c>
      <c r="C1030" s="60" t="s">
        <v>2316</v>
      </c>
      <c r="D1030" s="43">
        <v>0</v>
      </c>
      <c r="E1030" s="15">
        <v>48.11</v>
      </c>
      <c r="F1030" s="15">
        <f t="shared" si="80"/>
        <v>0</v>
      </c>
      <c r="G1030" s="79">
        <f t="shared" si="81"/>
        <v>0</v>
      </c>
      <c r="H1030" s="80">
        <f t="shared" si="84"/>
        <v>1.0000000000000018</v>
      </c>
      <c r="I1030" s="79" t="str">
        <f t="shared" si="82"/>
        <v>C</v>
      </c>
      <c r="J1030" s="79"/>
      <c r="K1030" s="48">
        <f t="shared" si="83"/>
        <v>0</v>
      </c>
    </row>
    <row r="1031" spans="1:11" x14ac:dyDescent="0.3">
      <c r="A1031" s="59" t="s">
        <v>1217</v>
      </c>
      <c r="B1031" s="60" t="s">
        <v>2328</v>
      </c>
      <c r="C1031" s="60" t="s">
        <v>2318</v>
      </c>
      <c r="D1031" s="43">
        <v>0</v>
      </c>
      <c r="E1031" s="15">
        <v>23546.44</v>
      </c>
      <c r="F1031" s="15">
        <f t="shared" si="80"/>
        <v>0</v>
      </c>
      <c r="G1031" s="79">
        <f t="shared" si="81"/>
        <v>0</v>
      </c>
      <c r="H1031" s="80">
        <f t="shared" si="84"/>
        <v>1.0000000000000018</v>
      </c>
      <c r="I1031" s="79" t="str">
        <f t="shared" si="82"/>
        <v>C</v>
      </c>
      <c r="J1031" s="79"/>
      <c r="K1031" s="48">
        <f t="shared" si="83"/>
        <v>0</v>
      </c>
    </row>
    <row r="1032" spans="1:11" x14ac:dyDescent="0.3">
      <c r="A1032" s="59" t="s">
        <v>1218</v>
      </c>
      <c r="B1032" s="60" t="s">
        <v>2329</v>
      </c>
      <c r="C1032" s="60" t="s">
        <v>2316</v>
      </c>
      <c r="D1032" s="43">
        <v>0</v>
      </c>
      <c r="E1032" s="15">
        <v>15.74</v>
      </c>
      <c r="F1032" s="15">
        <f t="shared" si="80"/>
        <v>0</v>
      </c>
      <c r="G1032" s="79">
        <f t="shared" si="81"/>
        <v>0</v>
      </c>
      <c r="H1032" s="80">
        <f t="shared" si="84"/>
        <v>1.0000000000000018</v>
      </c>
      <c r="I1032" s="79" t="str">
        <f t="shared" si="82"/>
        <v>C</v>
      </c>
      <c r="J1032" s="79"/>
      <c r="K1032" s="48">
        <f t="shared" si="83"/>
        <v>0</v>
      </c>
    </row>
    <row r="1033" spans="1:11" x14ac:dyDescent="0.3">
      <c r="A1033" s="59" t="s">
        <v>1219</v>
      </c>
      <c r="B1033" s="60" t="s">
        <v>2330</v>
      </c>
      <c r="C1033" s="60" t="s">
        <v>2316</v>
      </c>
      <c r="D1033" s="43">
        <v>0</v>
      </c>
      <c r="E1033" s="15">
        <v>480.5</v>
      </c>
      <c r="F1033" s="15">
        <f t="shared" si="80"/>
        <v>0</v>
      </c>
      <c r="G1033" s="79">
        <f t="shared" si="81"/>
        <v>0</v>
      </c>
      <c r="H1033" s="80">
        <f t="shared" si="84"/>
        <v>1.0000000000000018</v>
      </c>
      <c r="I1033" s="79" t="str">
        <f t="shared" si="82"/>
        <v>C</v>
      </c>
      <c r="J1033" s="79"/>
      <c r="K1033" s="48">
        <f t="shared" si="83"/>
        <v>0</v>
      </c>
    </row>
    <row r="1034" spans="1:11" x14ac:dyDescent="0.3">
      <c r="A1034" s="59" t="s">
        <v>1220</v>
      </c>
      <c r="B1034" s="60" t="s">
        <v>2331</v>
      </c>
      <c r="C1034" s="60" t="s">
        <v>2316</v>
      </c>
      <c r="D1034" s="43">
        <v>0</v>
      </c>
      <c r="E1034" s="15">
        <v>540.79999999999995</v>
      </c>
      <c r="F1034" s="15">
        <f t="shared" si="80"/>
        <v>0</v>
      </c>
      <c r="G1034" s="79">
        <f t="shared" si="81"/>
        <v>0</v>
      </c>
      <c r="H1034" s="80">
        <f t="shared" si="84"/>
        <v>1.0000000000000018</v>
      </c>
      <c r="I1034" s="79" t="str">
        <f t="shared" si="82"/>
        <v>C</v>
      </c>
      <c r="J1034" s="79"/>
      <c r="K1034" s="48">
        <f t="shared" si="83"/>
        <v>0</v>
      </c>
    </row>
    <row r="1035" spans="1:11" x14ac:dyDescent="0.3">
      <c r="A1035" s="61" t="s">
        <v>1221</v>
      </c>
      <c r="B1035" s="60" t="s">
        <v>2323</v>
      </c>
      <c r="C1035" s="60" t="s">
        <v>2316</v>
      </c>
      <c r="D1035" s="43">
        <v>0</v>
      </c>
      <c r="E1035" s="15">
        <v>91.6</v>
      </c>
      <c r="F1035" s="15">
        <f t="shared" si="80"/>
        <v>0</v>
      </c>
      <c r="G1035" s="79">
        <f t="shared" si="81"/>
        <v>0</v>
      </c>
      <c r="H1035" s="80">
        <f t="shared" si="84"/>
        <v>1.0000000000000018</v>
      </c>
      <c r="I1035" s="79" t="str">
        <f t="shared" si="82"/>
        <v>C</v>
      </c>
      <c r="J1035" s="79"/>
      <c r="K1035" s="48">
        <f t="shared" si="83"/>
        <v>0</v>
      </c>
    </row>
    <row r="1036" spans="1:11" x14ac:dyDescent="0.3">
      <c r="A1036" s="59" t="s">
        <v>1222</v>
      </c>
      <c r="B1036" s="60" t="s">
        <v>2332</v>
      </c>
      <c r="C1036" s="60" t="s">
        <v>2316</v>
      </c>
      <c r="D1036" s="43">
        <v>0</v>
      </c>
      <c r="E1036" s="15">
        <v>46.56</v>
      </c>
      <c r="F1036" s="15">
        <f t="shared" si="80"/>
        <v>0</v>
      </c>
      <c r="G1036" s="79">
        <f t="shared" si="81"/>
        <v>0</v>
      </c>
      <c r="H1036" s="80">
        <f t="shared" si="84"/>
        <v>1.0000000000000018</v>
      </c>
      <c r="I1036" s="79" t="str">
        <f t="shared" si="82"/>
        <v>C</v>
      </c>
      <c r="J1036" s="79"/>
      <c r="K1036" s="48">
        <f t="shared" si="83"/>
        <v>0</v>
      </c>
    </row>
    <row r="1037" spans="1:11" x14ac:dyDescent="0.3">
      <c r="A1037" s="59" t="s">
        <v>1223</v>
      </c>
      <c r="B1037" s="60" t="s">
        <v>2328</v>
      </c>
      <c r="C1037" s="60" t="s">
        <v>2318</v>
      </c>
      <c r="D1037" s="43">
        <v>0</v>
      </c>
      <c r="E1037" s="15">
        <v>11844.29</v>
      </c>
      <c r="F1037" s="15">
        <f t="shared" si="80"/>
        <v>0</v>
      </c>
      <c r="G1037" s="79">
        <f t="shared" si="81"/>
        <v>0</v>
      </c>
      <c r="H1037" s="80">
        <f t="shared" si="84"/>
        <v>1.0000000000000018</v>
      </c>
      <c r="I1037" s="79" t="str">
        <f t="shared" si="82"/>
        <v>C</v>
      </c>
      <c r="J1037" s="79"/>
      <c r="K1037" s="48">
        <f t="shared" si="83"/>
        <v>0</v>
      </c>
    </row>
    <row r="1038" spans="1:11" x14ac:dyDescent="0.3">
      <c r="A1038" s="61" t="s">
        <v>1224</v>
      </c>
      <c r="B1038" s="60" t="s">
        <v>2326</v>
      </c>
      <c r="C1038" s="60" t="s">
        <v>2316</v>
      </c>
      <c r="D1038" s="43">
        <v>0</v>
      </c>
      <c r="E1038" s="15">
        <v>36.369999999999997</v>
      </c>
      <c r="F1038" s="15">
        <f t="shared" si="80"/>
        <v>0</v>
      </c>
      <c r="G1038" s="79">
        <f t="shared" si="81"/>
        <v>0</v>
      </c>
      <c r="H1038" s="80">
        <f t="shared" si="84"/>
        <v>1.0000000000000018</v>
      </c>
      <c r="I1038" s="79" t="str">
        <f t="shared" si="82"/>
        <v>C</v>
      </c>
      <c r="J1038" s="79"/>
      <c r="K1038" s="48">
        <f t="shared" si="83"/>
        <v>0</v>
      </c>
    </row>
    <row r="1039" spans="1:11" x14ac:dyDescent="0.3">
      <c r="A1039" s="59" t="s">
        <v>1225</v>
      </c>
      <c r="B1039" s="60" t="s">
        <v>2326</v>
      </c>
      <c r="C1039" s="60" t="s">
        <v>2316</v>
      </c>
      <c r="D1039" s="43">
        <v>0</v>
      </c>
      <c r="E1039" s="15">
        <v>42.38</v>
      </c>
      <c r="F1039" s="15">
        <f t="shared" si="80"/>
        <v>0</v>
      </c>
      <c r="G1039" s="79">
        <f t="shared" si="81"/>
        <v>0</v>
      </c>
      <c r="H1039" s="80">
        <f t="shared" si="84"/>
        <v>1.0000000000000018</v>
      </c>
      <c r="I1039" s="79" t="str">
        <f t="shared" si="82"/>
        <v>C</v>
      </c>
      <c r="J1039" s="79"/>
      <c r="K1039" s="48">
        <f t="shared" si="83"/>
        <v>0</v>
      </c>
    </row>
    <row r="1040" spans="1:11" x14ac:dyDescent="0.3">
      <c r="A1040" s="59" t="s">
        <v>1226</v>
      </c>
      <c r="B1040" s="60" t="s">
        <v>2326</v>
      </c>
      <c r="C1040" s="60" t="s">
        <v>2316</v>
      </c>
      <c r="D1040" s="43">
        <v>0</v>
      </c>
      <c r="E1040" s="15">
        <v>61.88</v>
      </c>
      <c r="F1040" s="15">
        <f t="shared" si="80"/>
        <v>0</v>
      </c>
      <c r="G1040" s="79">
        <f t="shared" si="81"/>
        <v>0</v>
      </c>
      <c r="H1040" s="80">
        <f t="shared" si="84"/>
        <v>1.0000000000000018</v>
      </c>
      <c r="I1040" s="79" t="str">
        <f t="shared" si="82"/>
        <v>C</v>
      </c>
      <c r="J1040" s="79"/>
      <c r="K1040" s="48">
        <f t="shared" si="83"/>
        <v>0</v>
      </c>
    </row>
    <row r="1041" spans="1:11" x14ac:dyDescent="0.3">
      <c r="A1041" s="59" t="s">
        <v>1227</v>
      </c>
      <c r="B1041" s="60" t="s">
        <v>2323</v>
      </c>
      <c r="C1041" s="60" t="s">
        <v>2318</v>
      </c>
      <c r="D1041" s="43">
        <v>0</v>
      </c>
      <c r="E1041" s="15">
        <v>342.35</v>
      </c>
      <c r="F1041" s="15">
        <f t="shared" si="80"/>
        <v>0</v>
      </c>
      <c r="G1041" s="79">
        <f t="shared" si="81"/>
        <v>0</v>
      </c>
      <c r="H1041" s="80">
        <f t="shared" si="84"/>
        <v>1.0000000000000018</v>
      </c>
      <c r="I1041" s="79" t="str">
        <f t="shared" si="82"/>
        <v>C</v>
      </c>
      <c r="J1041" s="79"/>
      <c r="K1041" s="48">
        <f t="shared" si="83"/>
        <v>0</v>
      </c>
    </row>
    <row r="1042" spans="1:11" x14ac:dyDescent="0.3">
      <c r="A1042" s="59" t="s">
        <v>1228</v>
      </c>
      <c r="B1042" s="60" t="s">
        <v>2333</v>
      </c>
      <c r="C1042" s="60" t="s">
        <v>2318</v>
      </c>
      <c r="D1042" s="43">
        <v>0</v>
      </c>
      <c r="E1042" s="15">
        <v>961.95</v>
      </c>
      <c r="F1042" s="15">
        <f t="shared" si="80"/>
        <v>0</v>
      </c>
      <c r="G1042" s="79">
        <f t="shared" si="81"/>
        <v>0</v>
      </c>
      <c r="H1042" s="80">
        <f t="shared" si="84"/>
        <v>1.0000000000000018</v>
      </c>
      <c r="I1042" s="79" t="str">
        <f t="shared" si="82"/>
        <v>C</v>
      </c>
      <c r="J1042" s="79"/>
      <c r="K1042" s="48">
        <f t="shared" si="83"/>
        <v>0</v>
      </c>
    </row>
    <row r="1043" spans="1:11" x14ac:dyDescent="0.3">
      <c r="A1043" s="59" t="s">
        <v>1229</v>
      </c>
      <c r="B1043" s="60" t="s">
        <v>2324</v>
      </c>
      <c r="C1043" s="60" t="s">
        <v>2318</v>
      </c>
      <c r="D1043" s="43">
        <v>0</v>
      </c>
      <c r="E1043" s="15">
        <v>2282.87</v>
      </c>
      <c r="F1043" s="15">
        <f t="shared" si="80"/>
        <v>0</v>
      </c>
      <c r="G1043" s="79">
        <f t="shared" si="81"/>
        <v>0</v>
      </c>
      <c r="H1043" s="80">
        <f t="shared" si="84"/>
        <v>1.0000000000000018</v>
      </c>
      <c r="I1043" s="79" t="str">
        <f t="shared" si="82"/>
        <v>C</v>
      </c>
      <c r="J1043" s="79"/>
      <c r="K1043" s="48">
        <f t="shared" si="83"/>
        <v>0</v>
      </c>
    </row>
    <row r="1044" spans="1:11" x14ac:dyDescent="0.3">
      <c r="A1044" s="59" t="s">
        <v>1230</v>
      </c>
      <c r="B1044" s="60" t="s">
        <v>2334</v>
      </c>
      <c r="C1044" s="60" t="s">
        <v>2316</v>
      </c>
      <c r="D1044" s="43">
        <v>0</v>
      </c>
      <c r="E1044" s="15">
        <v>1595.91</v>
      </c>
      <c r="F1044" s="15">
        <f t="shared" si="80"/>
        <v>0</v>
      </c>
      <c r="G1044" s="79">
        <f t="shared" si="81"/>
        <v>0</v>
      </c>
      <c r="H1044" s="80">
        <f t="shared" si="84"/>
        <v>1.0000000000000018</v>
      </c>
      <c r="I1044" s="79" t="str">
        <f t="shared" si="82"/>
        <v>C</v>
      </c>
      <c r="J1044" s="79"/>
      <c r="K1044" s="48">
        <f t="shared" si="83"/>
        <v>0</v>
      </c>
    </row>
    <row r="1045" spans="1:11" x14ac:dyDescent="0.3">
      <c r="A1045" s="59" t="s">
        <v>1231</v>
      </c>
      <c r="B1045" s="60" t="s">
        <v>2323</v>
      </c>
      <c r="C1045" s="60" t="s">
        <v>2316</v>
      </c>
      <c r="D1045" s="43">
        <v>0</v>
      </c>
      <c r="E1045" s="15">
        <v>41</v>
      </c>
      <c r="F1045" s="15">
        <f t="shared" si="80"/>
        <v>0</v>
      </c>
      <c r="G1045" s="79">
        <f t="shared" si="81"/>
        <v>0</v>
      </c>
      <c r="H1045" s="80">
        <f t="shared" si="84"/>
        <v>1.0000000000000018</v>
      </c>
      <c r="I1045" s="79" t="str">
        <f t="shared" si="82"/>
        <v>C</v>
      </c>
      <c r="J1045" s="79"/>
      <c r="K1045" s="48">
        <f t="shared" si="83"/>
        <v>0</v>
      </c>
    </row>
    <row r="1046" spans="1:11" x14ac:dyDescent="0.3">
      <c r="A1046" s="59" t="s">
        <v>1232</v>
      </c>
      <c r="B1046" s="60" t="s">
        <v>2319</v>
      </c>
      <c r="C1046" s="60" t="s">
        <v>2316</v>
      </c>
      <c r="D1046" s="43">
        <v>0</v>
      </c>
      <c r="E1046" s="15">
        <v>2630</v>
      </c>
      <c r="F1046" s="15">
        <f t="shared" si="80"/>
        <v>0</v>
      </c>
      <c r="G1046" s="79">
        <f t="shared" si="81"/>
        <v>0</v>
      </c>
      <c r="H1046" s="80">
        <f t="shared" si="84"/>
        <v>1.0000000000000018</v>
      </c>
      <c r="I1046" s="79" t="str">
        <f t="shared" si="82"/>
        <v>C</v>
      </c>
      <c r="J1046" s="79"/>
      <c r="K1046" s="48">
        <f t="shared" si="83"/>
        <v>0</v>
      </c>
    </row>
    <row r="1047" spans="1:11" x14ac:dyDescent="0.3">
      <c r="A1047" s="59" t="s">
        <v>1233</v>
      </c>
      <c r="B1047" s="60" t="s">
        <v>2319</v>
      </c>
      <c r="C1047" s="60" t="s">
        <v>2316</v>
      </c>
      <c r="D1047" s="43">
        <v>0</v>
      </c>
      <c r="E1047" s="15">
        <v>182.24</v>
      </c>
      <c r="F1047" s="15">
        <f t="shared" si="80"/>
        <v>0</v>
      </c>
      <c r="G1047" s="79">
        <f t="shared" si="81"/>
        <v>0</v>
      </c>
      <c r="H1047" s="80">
        <f t="shared" si="84"/>
        <v>1.0000000000000018</v>
      </c>
      <c r="I1047" s="79" t="str">
        <f t="shared" si="82"/>
        <v>C</v>
      </c>
      <c r="J1047" s="79"/>
      <c r="K1047" s="48">
        <f t="shared" si="83"/>
        <v>0</v>
      </c>
    </row>
    <row r="1048" spans="1:11" x14ac:dyDescent="0.3">
      <c r="A1048" s="61" t="s">
        <v>1234</v>
      </c>
      <c r="B1048" s="60" t="s">
        <v>2319</v>
      </c>
      <c r="C1048" s="60" t="s">
        <v>2316</v>
      </c>
      <c r="D1048" s="43">
        <v>0</v>
      </c>
      <c r="E1048" s="15">
        <v>62.44</v>
      </c>
      <c r="F1048" s="15">
        <f t="shared" si="80"/>
        <v>0</v>
      </c>
      <c r="G1048" s="79">
        <f t="shared" si="81"/>
        <v>0</v>
      </c>
      <c r="H1048" s="80">
        <f t="shared" si="84"/>
        <v>1.0000000000000018</v>
      </c>
      <c r="I1048" s="79" t="str">
        <f t="shared" si="82"/>
        <v>C</v>
      </c>
      <c r="J1048" s="79"/>
      <c r="K1048" s="48">
        <f t="shared" si="83"/>
        <v>0</v>
      </c>
    </row>
    <row r="1049" spans="1:11" x14ac:dyDescent="0.3">
      <c r="A1049" s="59" t="s">
        <v>1235</v>
      </c>
      <c r="B1049" s="60" t="s">
        <v>2319</v>
      </c>
      <c r="C1049" s="60" t="s">
        <v>2318</v>
      </c>
      <c r="D1049" s="43">
        <v>0</v>
      </c>
      <c r="E1049" s="15">
        <v>364.15</v>
      </c>
      <c r="F1049" s="15">
        <f t="shared" si="80"/>
        <v>0</v>
      </c>
      <c r="G1049" s="79">
        <f t="shared" si="81"/>
        <v>0</v>
      </c>
      <c r="H1049" s="80">
        <f t="shared" si="84"/>
        <v>1.0000000000000018</v>
      </c>
      <c r="I1049" s="79" t="str">
        <f t="shared" si="82"/>
        <v>C</v>
      </c>
      <c r="J1049" s="79"/>
      <c r="K1049" s="48">
        <f t="shared" si="83"/>
        <v>0</v>
      </c>
    </row>
    <row r="1050" spans="1:11" x14ac:dyDescent="0.3">
      <c r="A1050" s="61" t="s">
        <v>1236</v>
      </c>
      <c r="B1050" s="60" t="s">
        <v>2319</v>
      </c>
      <c r="C1050" s="60" t="s">
        <v>2318</v>
      </c>
      <c r="D1050" s="43">
        <v>0</v>
      </c>
      <c r="E1050" s="15">
        <v>89.31</v>
      </c>
      <c r="F1050" s="15">
        <f t="shared" si="80"/>
        <v>0</v>
      </c>
      <c r="G1050" s="79">
        <f t="shared" si="81"/>
        <v>0</v>
      </c>
      <c r="H1050" s="80">
        <f t="shared" si="84"/>
        <v>1.0000000000000018</v>
      </c>
      <c r="I1050" s="79" t="str">
        <f t="shared" si="82"/>
        <v>C</v>
      </c>
      <c r="J1050" s="79"/>
      <c r="K1050" s="48">
        <f t="shared" si="83"/>
        <v>0</v>
      </c>
    </row>
    <row r="1051" spans="1:11" x14ac:dyDescent="0.3">
      <c r="A1051" s="61" t="s">
        <v>1237</v>
      </c>
      <c r="B1051" s="60" t="s">
        <v>2319</v>
      </c>
      <c r="C1051" s="60" t="s">
        <v>2318</v>
      </c>
      <c r="D1051" s="43">
        <v>0</v>
      </c>
      <c r="E1051" s="15">
        <v>425.89</v>
      </c>
      <c r="F1051" s="15">
        <f t="shared" si="80"/>
        <v>0</v>
      </c>
      <c r="G1051" s="79">
        <f t="shared" si="81"/>
        <v>0</v>
      </c>
      <c r="H1051" s="80">
        <f t="shared" si="84"/>
        <v>1.0000000000000018</v>
      </c>
      <c r="I1051" s="79" t="str">
        <f t="shared" si="82"/>
        <v>C</v>
      </c>
      <c r="J1051" s="79"/>
      <c r="K1051" s="48">
        <f t="shared" si="83"/>
        <v>0</v>
      </c>
    </row>
    <row r="1052" spans="1:11" x14ac:dyDescent="0.3">
      <c r="A1052" s="59" t="s">
        <v>1238</v>
      </c>
      <c r="B1052" s="60" t="s">
        <v>2330</v>
      </c>
      <c r="C1052" s="60" t="s">
        <v>2316</v>
      </c>
      <c r="D1052" s="43">
        <v>0</v>
      </c>
      <c r="E1052" s="15">
        <v>3101.88</v>
      </c>
      <c r="F1052" s="15">
        <f t="shared" si="80"/>
        <v>0</v>
      </c>
      <c r="G1052" s="79">
        <f t="shared" si="81"/>
        <v>0</v>
      </c>
      <c r="H1052" s="80">
        <f t="shared" si="84"/>
        <v>1.0000000000000018</v>
      </c>
      <c r="I1052" s="79" t="str">
        <f t="shared" si="82"/>
        <v>C</v>
      </c>
      <c r="J1052" s="79"/>
      <c r="K1052" s="48">
        <f t="shared" si="83"/>
        <v>0</v>
      </c>
    </row>
    <row r="1053" spans="1:11" x14ac:dyDescent="0.3">
      <c r="A1053" s="59" t="s">
        <v>1239</v>
      </c>
      <c r="B1053" s="60" t="s">
        <v>2326</v>
      </c>
      <c r="C1053" s="60" t="s">
        <v>2316</v>
      </c>
      <c r="D1053" s="43">
        <v>0</v>
      </c>
      <c r="E1053" s="15">
        <v>39.04</v>
      </c>
      <c r="F1053" s="15">
        <f t="shared" si="80"/>
        <v>0</v>
      </c>
      <c r="G1053" s="79">
        <f t="shared" si="81"/>
        <v>0</v>
      </c>
      <c r="H1053" s="80">
        <f t="shared" si="84"/>
        <v>1.0000000000000018</v>
      </c>
      <c r="I1053" s="79" t="str">
        <f t="shared" si="82"/>
        <v>C</v>
      </c>
      <c r="J1053" s="79"/>
      <c r="K1053" s="48">
        <f t="shared" si="83"/>
        <v>0</v>
      </c>
    </row>
    <row r="1054" spans="1:11" x14ac:dyDescent="0.3">
      <c r="A1054" s="59" t="s">
        <v>1240</v>
      </c>
      <c r="B1054" s="60" t="s">
        <v>2319</v>
      </c>
      <c r="C1054" s="60" t="s">
        <v>2316</v>
      </c>
      <c r="D1054" s="43">
        <v>0</v>
      </c>
      <c r="E1054" s="15">
        <v>336.12</v>
      </c>
      <c r="F1054" s="15">
        <f t="shared" si="80"/>
        <v>0</v>
      </c>
      <c r="G1054" s="79">
        <f t="shared" si="81"/>
        <v>0</v>
      </c>
      <c r="H1054" s="80">
        <f t="shared" si="84"/>
        <v>1.0000000000000018</v>
      </c>
      <c r="I1054" s="79" t="str">
        <f t="shared" si="82"/>
        <v>C</v>
      </c>
      <c r="J1054" s="79"/>
      <c r="K1054" s="48">
        <f t="shared" si="83"/>
        <v>0</v>
      </c>
    </row>
    <row r="1055" spans="1:11" x14ac:dyDescent="0.3">
      <c r="A1055" s="61" t="s">
        <v>1241</v>
      </c>
      <c r="B1055" s="60" t="s">
        <v>2319</v>
      </c>
      <c r="C1055" s="60" t="s">
        <v>2318</v>
      </c>
      <c r="D1055" s="43">
        <v>0</v>
      </c>
      <c r="E1055" s="15">
        <v>18.38</v>
      </c>
      <c r="F1055" s="15">
        <f t="shared" si="80"/>
        <v>0</v>
      </c>
      <c r="G1055" s="79">
        <f t="shared" si="81"/>
        <v>0</v>
      </c>
      <c r="H1055" s="80">
        <f t="shared" si="84"/>
        <v>1.0000000000000018</v>
      </c>
      <c r="I1055" s="79" t="str">
        <f t="shared" si="82"/>
        <v>C</v>
      </c>
      <c r="J1055" s="79"/>
      <c r="K1055" s="48">
        <f t="shared" si="83"/>
        <v>0</v>
      </c>
    </row>
    <row r="1056" spans="1:11" x14ac:dyDescent="0.3">
      <c r="A1056" s="59" t="s">
        <v>1242</v>
      </c>
      <c r="B1056" s="60" t="s">
        <v>2319</v>
      </c>
      <c r="C1056" s="60" t="s">
        <v>2318</v>
      </c>
      <c r="D1056" s="43">
        <v>0</v>
      </c>
      <c r="E1056" s="15">
        <v>18.239999999999998</v>
      </c>
      <c r="F1056" s="15">
        <f t="shared" si="80"/>
        <v>0</v>
      </c>
      <c r="G1056" s="79">
        <f t="shared" si="81"/>
        <v>0</v>
      </c>
      <c r="H1056" s="80">
        <f t="shared" si="84"/>
        <v>1.0000000000000018</v>
      </c>
      <c r="I1056" s="79" t="str">
        <f t="shared" si="82"/>
        <v>C</v>
      </c>
      <c r="J1056" s="79"/>
      <c r="K1056" s="48">
        <f t="shared" si="83"/>
        <v>0</v>
      </c>
    </row>
    <row r="1057" spans="1:11" x14ac:dyDescent="0.3">
      <c r="A1057" s="59" t="s">
        <v>1243</v>
      </c>
      <c r="B1057" s="60" t="s">
        <v>2324</v>
      </c>
      <c r="C1057" s="60" t="s">
        <v>2318</v>
      </c>
      <c r="D1057" s="43">
        <v>0</v>
      </c>
      <c r="E1057" s="15">
        <v>17022.16</v>
      </c>
      <c r="F1057" s="15">
        <f t="shared" si="80"/>
        <v>0</v>
      </c>
      <c r="G1057" s="79">
        <f t="shared" si="81"/>
        <v>0</v>
      </c>
      <c r="H1057" s="80">
        <f t="shared" si="84"/>
        <v>1.0000000000000018</v>
      </c>
      <c r="I1057" s="79" t="str">
        <f t="shared" si="82"/>
        <v>C</v>
      </c>
      <c r="J1057" s="79"/>
      <c r="K1057" s="48">
        <f t="shared" si="83"/>
        <v>0</v>
      </c>
    </row>
    <row r="1058" spans="1:11" x14ac:dyDescent="0.3">
      <c r="A1058" s="61" t="s">
        <v>1244</v>
      </c>
      <c r="B1058" s="60" t="s">
        <v>2335</v>
      </c>
      <c r="C1058" s="60" t="s">
        <v>2317</v>
      </c>
      <c r="D1058" s="43">
        <v>0</v>
      </c>
      <c r="E1058" s="15">
        <v>35535.46</v>
      </c>
      <c r="F1058" s="15">
        <f t="shared" si="80"/>
        <v>0</v>
      </c>
      <c r="G1058" s="79">
        <f t="shared" si="81"/>
        <v>0</v>
      </c>
      <c r="H1058" s="80">
        <f t="shared" si="84"/>
        <v>1.0000000000000018</v>
      </c>
      <c r="I1058" s="79" t="str">
        <f t="shared" si="82"/>
        <v>C</v>
      </c>
      <c r="J1058" s="79"/>
      <c r="K1058" s="48">
        <f t="shared" si="83"/>
        <v>0</v>
      </c>
    </row>
    <row r="1059" spans="1:11" x14ac:dyDescent="0.3">
      <c r="A1059" s="59" t="s">
        <v>1245</v>
      </c>
      <c r="B1059" s="60" t="s">
        <v>2336</v>
      </c>
      <c r="C1059" s="60" t="s">
        <v>2316</v>
      </c>
      <c r="D1059" s="43">
        <v>0</v>
      </c>
      <c r="E1059" s="15">
        <v>208.64</v>
      </c>
      <c r="F1059" s="15">
        <f t="shared" si="80"/>
        <v>0</v>
      </c>
      <c r="G1059" s="79">
        <f t="shared" si="81"/>
        <v>0</v>
      </c>
      <c r="H1059" s="80">
        <f t="shared" si="84"/>
        <v>1.0000000000000018</v>
      </c>
      <c r="I1059" s="79" t="str">
        <f t="shared" si="82"/>
        <v>C</v>
      </c>
      <c r="J1059" s="79"/>
      <c r="K1059" s="48">
        <f t="shared" si="83"/>
        <v>0</v>
      </c>
    </row>
    <row r="1060" spans="1:11" x14ac:dyDescent="0.3">
      <c r="A1060" s="61" t="s">
        <v>1246</v>
      </c>
      <c r="B1060" s="60" t="s">
        <v>2326</v>
      </c>
      <c r="C1060" s="60" t="s">
        <v>2316</v>
      </c>
      <c r="D1060" s="43">
        <v>0</v>
      </c>
      <c r="E1060" s="15">
        <v>0</v>
      </c>
      <c r="F1060" s="15">
        <f t="shared" si="80"/>
        <v>0</v>
      </c>
      <c r="G1060" s="79">
        <f t="shared" si="81"/>
        <v>0</v>
      </c>
      <c r="H1060" s="80">
        <f t="shared" si="84"/>
        <v>1.0000000000000018</v>
      </c>
      <c r="I1060" s="79" t="str">
        <f t="shared" si="82"/>
        <v>C</v>
      </c>
      <c r="J1060" s="79"/>
      <c r="K1060" s="48">
        <f t="shared" si="83"/>
        <v>0</v>
      </c>
    </row>
    <row r="1061" spans="1:11" x14ac:dyDescent="0.3">
      <c r="A1061" s="59" t="s">
        <v>1247</v>
      </c>
      <c r="B1061" s="60" t="s">
        <v>2319</v>
      </c>
      <c r="C1061" s="60" t="s">
        <v>2318</v>
      </c>
      <c r="D1061" s="43">
        <v>0</v>
      </c>
      <c r="E1061" s="15">
        <v>207.42</v>
      </c>
      <c r="F1061" s="15">
        <f t="shared" si="80"/>
        <v>0</v>
      </c>
      <c r="G1061" s="79">
        <f t="shared" si="81"/>
        <v>0</v>
      </c>
      <c r="H1061" s="80">
        <f t="shared" si="84"/>
        <v>1.0000000000000018</v>
      </c>
      <c r="I1061" s="79" t="str">
        <f t="shared" si="82"/>
        <v>C</v>
      </c>
      <c r="J1061" s="79"/>
      <c r="K1061" s="48">
        <f t="shared" si="83"/>
        <v>0</v>
      </c>
    </row>
    <row r="1062" spans="1:11" x14ac:dyDescent="0.3">
      <c r="A1062" s="59" t="s">
        <v>1248</v>
      </c>
      <c r="B1062" s="60" t="s">
        <v>2337</v>
      </c>
      <c r="C1062" s="60" t="s">
        <v>2316</v>
      </c>
      <c r="D1062" s="43">
        <v>0</v>
      </c>
      <c r="E1062" s="15">
        <v>77.650000000000006</v>
      </c>
      <c r="F1062" s="15">
        <f t="shared" si="80"/>
        <v>0</v>
      </c>
      <c r="G1062" s="79">
        <f t="shared" si="81"/>
        <v>0</v>
      </c>
      <c r="H1062" s="80">
        <f t="shared" si="84"/>
        <v>1.0000000000000018</v>
      </c>
      <c r="I1062" s="79" t="str">
        <f t="shared" si="82"/>
        <v>C</v>
      </c>
      <c r="J1062" s="79"/>
      <c r="K1062" s="48">
        <f t="shared" si="83"/>
        <v>0</v>
      </c>
    </row>
    <row r="1063" spans="1:11" x14ac:dyDescent="0.3">
      <c r="A1063" s="59" t="s">
        <v>1249</v>
      </c>
      <c r="B1063" s="60" t="s">
        <v>2328</v>
      </c>
      <c r="C1063" s="60" t="s">
        <v>2318</v>
      </c>
      <c r="D1063" s="43">
        <v>0</v>
      </c>
      <c r="E1063" s="15">
        <v>52390.46</v>
      </c>
      <c r="F1063" s="15">
        <f t="shared" si="80"/>
        <v>0</v>
      </c>
      <c r="G1063" s="79">
        <f t="shared" si="81"/>
        <v>0</v>
      </c>
      <c r="H1063" s="80">
        <f t="shared" si="84"/>
        <v>1.0000000000000018</v>
      </c>
      <c r="I1063" s="79" t="str">
        <f t="shared" si="82"/>
        <v>C</v>
      </c>
      <c r="J1063" s="79"/>
      <c r="K1063" s="48">
        <f t="shared" si="83"/>
        <v>0</v>
      </c>
    </row>
    <row r="1064" spans="1:11" x14ac:dyDescent="0.3">
      <c r="A1064" s="61" t="s">
        <v>1250</v>
      </c>
      <c r="B1064" s="60" t="s">
        <v>2319</v>
      </c>
      <c r="C1064" s="60" t="s">
        <v>2316</v>
      </c>
      <c r="D1064" s="43">
        <v>0</v>
      </c>
      <c r="E1064" s="15">
        <v>109.82</v>
      </c>
      <c r="F1064" s="15">
        <f t="shared" si="80"/>
        <v>0</v>
      </c>
      <c r="G1064" s="79">
        <f t="shared" si="81"/>
        <v>0</v>
      </c>
      <c r="H1064" s="80">
        <f t="shared" si="84"/>
        <v>1.0000000000000018</v>
      </c>
      <c r="I1064" s="79" t="str">
        <f t="shared" si="82"/>
        <v>C</v>
      </c>
      <c r="J1064" s="79"/>
      <c r="K1064" s="48">
        <f t="shared" si="83"/>
        <v>0</v>
      </c>
    </row>
    <row r="1065" spans="1:11" x14ac:dyDescent="0.3">
      <c r="A1065" s="59" t="s">
        <v>1251</v>
      </c>
      <c r="B1065" s="60" t="s">
        <v>2319</v>
      </c>
      <c r="C1065" s="60" t="s">
        <v>2316</v>
      </c>
      <c r="D1065" s="43">
        <v>0</v>
      </c>
      <c r="E1065" s="15">
        <v>0</v>
      </c>
      <c r="F1065" s="15">
        <f t="shared" si="80"/>
        <v>0</v>
      </c>
      <c r="G1065" s="79">
        <f t="shared" si="81"/>
        <v>0</v>
      </c>
      <c r="H1065" s="80">
        <f t="shared" si="84"/>
        <v>1.0000000000000018</v>
      </c>
      <c r="I1065" s="79" t="str">
        <f t="shared" si="82"/>
        <v>C</v>
      </c>
      <c r="J1065" s="79"/>
      <c r="K1065" s="48">
        <f t="shared" si="83"/>
        <v>0</v>
      </c>
    </row>
    <row r="1066" spans="1:11" x14ac:dyDescent="0.3">
      <c r="A1066" s="61" t="s">
        <v>1252</v>
      </c>
      <c r="B1066" s="60" t="s">
        <v>2319</v>
      </c>
      <c r="C1066" s="60" t="s">
        <v>2316</v>
      </c>
      <c r="D1066" s="43">
        <v>0</v>
      </c>
      <c r="E1066" s="15">
        <v>25.43</v>
      </c>
      <c r="F1066" s="15">
        <f t="shared" si="80"/>
        <v>0</v>
      </c>
      <c r="G1066" s="79">
        <f t="shared" si="81"/>
        <v>0</v>
      </c>
      <c r="H1066" s="80">
        <f t="shared" si="84"/>
        <v>1.0000000000000018</v>
      </c>
      <c r="I1066" s="79" t="str">
        <f t="shared" si="82"/>
        <v>C</v>
      </c>
      <c r="J1066" s="79"/>
      <c r="K1066" s="48">
        <f t="shared" si="83"/>
        <v>0</v>
      </c>
    </row>
    <row r="1067" spans="1:11" x14ac:dyDescent="0.3">
      <c r="A1067" s="61" t="s">
        <v>1253</v>
      </c>
      <c r="B1067" s="60" t="s">
        <v>2319</v>
      </c>
      <c r="C1067" s="60" t="s">
        <v>2316</v>
      </c>
      <c r="D1067" s="43">
        <v>0</v>
      </c>
      <c r="E1067" s="15">
        <v>27.3</v>
      </c>
      <c r="F1067" s="15">
        <f t="shared" si="80"/>
        <v>0</v>
      </c>
      <c r="G1067" s="79">
        <f t="shared" si="81"/>
        <v>0</v>
      </c>
      <c r="H1067" s="80">
        <f t="shared" si="84"/>
        <v>1.0000000000000018</v>
      </c>
      <c r="I1067" s="79" t="str">
        <f t="shared" si="82"/>
        <v>C</v>
      </c>
      <c r="J1067" s="79"/>
      <c r="K1067" s="48">
        <f t="shared" si="83"/>
        <v>0</v>
      </c>
    </row>
    <row r="1068" spans="1:11" x14ac:dyDescent="0.3">
      <c r="A1068" s="59" t="s">
        <v>1254</v>
      </c>
      <c r="B1068" s="60" t="s">
        <v>2338</v>
      </c>
      <c r="C1068" s="60" t="s">
        <v>2316</v>
      </c>
      <c r="D1068" s="43">
        <v>0</v>
      </c>
      <c r="E1068" s="15">
        <v>74.94</v>
      </c>
      <c r="F1068" s="15">
        <f t="shared" si="80"/>
        <v>0</v>
      </c>
      <c r="G1068" s="79">
        <f t="shared" si="81"/>
        <v>0</v>
      </c>
      <c r="H1068" s="80">
        <f t="shared" si="84"/>
        <v>1.0000000000000018</v>
      </c>
      <c r="I1068" s="79" t="str">
        <f t="shared" si="82"/>
        <v>C</v>
      </c>
      <c r="J1068" s="79"/>
      <c r="K1068" s="48">
        <f t="shared" si="83"/>
        <v>0</v>
      </c>
    </row>
    <row r="1069" spans="1:11" x14ac:dyDescent="0.3">
      <c r="A1069" s="61" t="s">
        <v>1255</v>
      </c>
      <c r="B1069" s="60" t="s">
        <v>2326</v>
      </c>
      <c r="C1069" s="60" t="s">
        <v>2316</v>
      </c>
      <c r="D1069" s="43">
        <v>0</v>
      </c>
      <c r="E1069" s="15">
        <v>41.37</v>
      </c>
      <c r="F1069" s="15">
        <f t="shared" si="80"/>
        <v>0</v>
      </c>
      <c r="G1069" s="79">
        <f t="shared" si="81"/>
        <v>0</v>
      </c>
      <c r="H1069" s="80">
        <f t="shared" si="84"/>
        <v>1.0000000000000018</v>
      </c>
      <c r="I1069" s="79" t="str">
        <f t="shared" si="82"/>
        <v>C</v>
      </c>
      <c r="J1069" s="79"/>
      <c r="K1069" s="48">
        <f t="shared" si="83"/>
        <v>0</v>
      </c>
    </row>
    <row r="1070" spans="1:11" x14ac:dyDescent="0.3">
      <c r="A1070" s="59" t="s">
        <v>1256</v>
      </c>
      <c r="B1070" s="60" t="s">
        <v>2319</v>
      </c>
      <c r="C1070" s="60" t="s">
        <v>2316</v>
      </c>
      <c r="D1070" s="43">
        <v>0</v>
      </c>
      <c r="E1070" s="15">
        <v>39.729999999999997</v>
      </c>
      <c r="F1070" s="15">
        <f t="shared" si="80"/>
        <v>0</v>
      </c>
      <c r="G1070" s="79">
        <f t="shared" si="81"/>
        <v>0</v>
      </c>
      <c r="H1070" s="80">
        <f t="shared" si="84"/>
        <v>1.0000000000000018</v>
      </c>
      <c r="I1070" s="79" t="str">
        <f t="shared" si="82"/>
        <v>C</v>
      </c>
      <c r="J1070" s="79"/>
      <c r="K1070" s="48">
        <f t="shared" si="83"/>
        <v>0</v>
      </c>
    </row>
    <row r="1071" spans="1:11" x14ac:dyDescent="0.3">
      <c r="A1071" s="59" t="s">
        <v>1257</v>
      </c>
      <c r="B1071" s="60" t="s">
        <v>2320</v>
      </c>
      <c r="C1071" s="60" t="s">
        <v>2317</v>
      </c>
      <c r="D1071" s="43">
        <v>0</v>
      </c>
      <c r="E1071" s="15">
        <v>1630.15</v>
      </c>
      <c r="F1071" s="15">
        <f t="shared" si="80"/>
        <v>0</v>
      </c>
      <c r="G1071" s="79">
        <f t="shared" si="81"/>
        <v>0</v>
      </c>
      <c r="H1071" s="80">
        <f t="shared" si="84"/>
        <v>1.0000000000000018</v>
      </c>
      <c r="I1071" s="79" t="str">
        <f t="shared" si="82"/>
        <v>C</v>
      </c>
      <c r="J1071" s="79"/>
      <c r="K1071" s="48">
        <f t="shared" si="83"/>
        <v>0</v>
      </c>
    </row>
    <row r="1072" spans="1:11" x14ac:dyDescent="0.3">
      <c r="A1072" s="61" t="s">
        <v>1258</v>
      </c>
      <c r="B1072" s="60" t="s">
        <v>2319</v>
      </c>
      <c r="C1072" s="60" t="s">
        <v>2316</v>
      </c>
      <c r="D1072" s="43">
        <v>0</v>
      </c>
      <c r="E1072" s="15">
        <v>56.27</v>
      </c>
      <c r="F1072" s="15">
        <f t="shared" si="80"/>
        <v>0</v>
      </c>
      <c r="G1072" s="79">
        <f t="shared" si="81"/>
        <v>0</v>
      </c>
      <c r="H1072" s="80">
        <f t="shared" si="84"/>
        <v>1.0000000000000018</v>
      </c>
      <c r="I1072" s="79" t="str">
        <f t="shared" si="82"/>
        <v>C</v>
      </c>
      <c r="J1072" s="79"/>
      <c r="K1072" s="48">
        <f t="shared" si="83"/>
        <v>0</v>
      </c>
    </row>
    <row r="1073" spans="1:11" x14ac:dyDescent="0.3">
      <c r="A1073" s="61" t="s">
        <v>1259</v>
      </c>
      <c r="B1073" s="60" t="s">
        <v>2333</v>
      </c>
      <c r="C1073" s="60" t="s">
        <v>2318</v>
      </c>
      <c r="D1073" s="43">
        <v>0</v>
      </c>
      <c r="E1073" s="15">
        <v>762.3</v>
      </c>
      <c r="F1073" s="15">
        <f t="shared" si="80"/>
        <v>0</v>
      </c>
      <c r="G1073" s="79">
        <f t="shared" si="81"/>
        <v>0</v>
      </c>
      <c r="H1073" s="80">
        <f t="shared" si="84"/>
        <v>1.0000000000000018</v>
      </c>
      <c r="I1073" s="79" t="str">
        <f t="shared" si="82"/>
        <v>C</v>
      </c>
      <c r="J1073" s="79"/>
      <c r="K1073" s="48">
        <f t="shared" si="83"/>
        <v>0</v>
      </c>
    </row>
    <row r="1074" spans="1:11" x14ac:dyDescent="0.3">
      <c r="A1074" s="59" t="s">
        <v>1260</v>
      </c>
      <c r="B1074" s="60" t="s">
        <v>2328</v>
      </c>
      <c r="C1074" s="60" t="s">
        <v>2316</v>
      </c>
      <c r="D1074" s="43">
        <v>0</v>
      </c>
      <c r="E1074" s="15">
        <v>550.33000000000004</v>
      </c>
      <c r="F1074" s="15">
        <f t="shared" si="80"/>
        <v>0</v>
      </c>
      <c r="G1074" s="79">
        <f t="shared" si="81"/>
        <v>0</v>
      </c>
      <c r="H1074" s="80">
        <f t="shared" si="84"/>
        <v>1.0000000000000018</v>
      </c>
      <c r="I1074" s="79" t="str">
        <f t="shared" si="82"/>
        <v>C</v>
      </c>
      <c r="J1074" s="79"/>
      <c r="K1074" s="48">
        <f t="shared" si="83"/>
        <v>0</v>
      </c>
    </row>
    <row r="1075" spans="1:11" x14ac:dyDescent="0.3">
      <c r="A1075" s="59" t="s">
        <v>1261</v>
      </c>
      <c r="B1075" s="60" t="s">
        <v>2326</v>
      </c>
      <c r="C1075" s="60" t="s">
        <v>2316</v>
      </c>
      <c r="D1075" s="43">
        <v>0</v>
      </c>
      <c r="E1075" s="15">
        <v>7.51</v>
      </c>
      <c r="F1075" s="15">
        <f t="shared" si="80"/>
        <v>0</v>
      </c>
      <c r="G1075" s="79">
        <f t="shared" si="81"/>
        <v>0</v>
      </c>
      <c r="H1075" s="80">
        <f t="shared" si="84"/>
        <v>1.0000000000000018</v>
      </c>
      <c r="I1075" s="79" t="str">
        <f t="shared" si="82"/>
        <v>C</v>
      </c>
      <c r="J1075" s="79"/>
      <c r="K1075" s="48">
        <f t="shared" si="83"/>
        <v>0</v>
      </c>
    </row>
    <row r="1076" spans="1:11" x14ac:dyDescent="0.3">
      <c r="A1076" s="59" t="s">
        <v>1262</v>
      </c>
      <c r="B1076" s="60" t="s">
        <v>2319</v>
      </c>
      <c r="C1076" s="60" t="s">
        <v>2316</v>
      </c>
      <c r="D1076" s="43">
        <v>0</v>
      </c>
      <c r="E1076" s="15">
        <v>116.74</v>
      </c>
      <c r="F1076" s="15">
        <f t="shared" si="80"/>
        <v>0</v>
      </c>
      <c r="G1076" s="79">
        <f t="shared" si="81"/>
        <v>0</v>
      </c>
      <c r="H1076" s="80">
        <f t="shared" si="84"/>
        <v>1.0000000000000018</v>
      </c>
      <c r="I1076" s="79" t="str">
        <f t="shared" si="82"/>
        <v>C</v>
      </c>
      <c r="J1076" s="79"/>
      <c r="K1076" s="48">
        <f t="shared" si="83"/>
        <v>0</v>
      </c>
    </row>
    <row r="1077" spans="1:11" x14ac:dyDescent="0.3">
      <c r="A1077" s="59" t="s">
        <v>1263</v>
      </c>
      <c r="B1077" s="60" t="s">
        <v>2339</v>
      </c>
      <c r="C1077" s="60" t="s">
        <v>2316</v>
      </c>
      <c r="D1077" s="43">
        <v>0</v>
      </c>
      <c r="E1077" s="15">
        <v>110.27</v>
      </c>
      <c r="F1077" s="15">
        <f t="shared" si="80"/>
        <v>0</v>
      </c>
      <c r="G1077" s="79">
        <f t="shared" si="81"/>
        <v>0</v>
      </c>
      <c r="H1077" s="80">
        <f t="shared" si="84"/>
        <v>1.0000000000000018</v>
      </c>
      <c r="I1077" s="79" t="str">
        <f t="shared" si="82"/>
        <v>C</v>
      </c>
      <c r="J1077" s="79"/>
      <c r="K1077" s="48">
        <f t="shared" si="83"/>
        <v>0</v>
      </c>
    </row>
    <row r="1078" spans="1:11" x14ac:dyDescent="0.3">
      <c r="A1078" s="59" t="s">
        <v>1264</v>
      </c>
      <c r="B1078" s="60" t="s">
        <v>2340</v>
      </c>
      <c r="C1078" s="60" t="s">
        <v>2316</v>
      </c>
      <c r="D1078" s="43">
        <v>0</v>
      </c>
      <c r="E1078" s="15">
        <v>4.33</v>
      </c>
      <c r="F1078" s="15">
        <f t="shared" si="80"/>
        <v>0</v>
      </c>
      <c r="G1078" s="79">
        <f t="shared" si="81"/>
        <v>0</v>
      </c>
      <c r="H1078" s="80">
        <f t="shared" si="84"/>
        <v>1.0000000000000018</v>
      </c>
      <c r="I1078" s="79" t="str">
        <f t="shared" si="82"/>
        <v>C</v>
      </c>
      <c r="J1078" s="79"/>
      <c r="K1078" s="48">
        <f t="shared" si="83"/>
        <v>0</v>
      </c>
    </row>
    <row r="1079" spans="1:11" x14ac:dyDescent="0.3">
      <c r="A1079" s="59" t="s">
        <v>1265</v>
      </c>
      <c r="B1079" s="60" t="s">
        <v>2340</v>
      </c>
      <c r="C1079" s="60" t="s">
        <v>2316</v>
      </c>
      <c r="D1079" s="43">
        <v>0</v>
      </c>
      <c r="E1079" s="15">
        <v>207.83</v>
      </c>
      <c r="F1079" s="15">
        <f t="shared" si="80"/>
        <v>0</v>
      </c>
      <c r="G1079" s="79">
        <f t="shared" si="81"/>
        <v>0</v>
      </c>
      <c r="H1079" s="80">
        <f t="shared" si="84"/>
        <v>1.0000000000000018</v>
      </c>
      <c r="I1079" s="79" t="str">
        <f t="shared" si="82"/>
        <v>C</v>
      </c>
      <c r="J1079" s="79"/>
      <c r="K1079" s="48">
        <f t="shared" si="83"/>
        <v>0</v>
      </c>
    </row>
    <row r="1080" spans="1:11" x14ac:dyDescent="0.3">
      <c r="A1080" s="59" t="s">
        <v>1266</v>
      </c>
      <c r="B1080" s="60" t="s">
        <v>2319</v>
      </c>
      <c r="C1080" s="60" t="s">
        <v>2316</v>
      </c>
      <c r="D1080" s="43">
        <v>0</v>
      </c>
      <c r="E1080" s="15">
        <v>416.23</v>
      </c>
      <c r="F1080" s="15">
        <f t="shared" si="80"/>
        <v>0</v>
      </c>
      <c r="G1080" s="79">
        <f t="shared" si="81"/>
        <v>0</v>
      </c>
      <c r="H1080" s="80">
        <f t="shared" si="84"/>
        <v>1.0000000000000018</v>
      </c>
      <c r="I1080" s="79" t="str">
        <f t="shared" si="82"/>
        <v>C</v>
      </c>
      <c r="J1080" s="79"/>
      <c r="K1080" s="48">
        <f t="shared" si="83"/>
        <v>0</v>
      </c>
    </row>
    <row r="1081" spans="1:11" x14ac:dyDescent="0.3">
      <c r="A1081" s="59" t="s">
        <v>2366</v>
      </c>
      <c r="B1081" s="60" t="s">
        <v>2339</v>
      </c>
      <c r="C1081" s="60" t="s">
        <v>2316</v>
      </c>
      <c r="D1081" s="43">
        <v>0</v>
      </c>
      <c r="E1081" s="15">
        <v>44.09</v>
      </c>
      <c r="F1081" s="15">
        <f t="shared" si="80"/>
        <v>0</v>
      </c>
      <c r="G1081" s="79">
        <f t="shared" si="81"/>
        <v>0</v>
      </c>
      <c r="H1081" s="80">
        <f t="shared" si="84"/>
        <v>1.0000000000000018</v>
      </c>
      <c r="I1081" s="79" t="str">
        <f t="shared" si="82"/>
        <v>C</v>
      </c>
      <c r="J1081" s="79"/>
      <c r="K1081" s="48">
        <f t="shared" si="83"/>
        <v>0</v>
      </c>
    </row>
    <row r="1082" spans="1:11" x14ac:dyDescent="0.3">
      <c r="A1082" s="59" t="s">
        <v>1272</v>
      </c>
      <c r="B1082" s="60" t="s">
        <v>2323</v>
      </c>
      <c r="C1082" s="60" t="s">
        <v>2316</v>
      </c>
      <c r="D1082" s="43">
        <v>0</v>
      </c>
      <c r="E1082" s="15">
        <v>19.97</v>
      </c>
      <c r="F1082" s="15">
        <f t="shared" si="80"/>
        <v>0</v>
      </c>
      <c r="G1082" s="79">
        <f t="shared" si="81"/>
        <v>0</v>
      </c>
      <c r="H1082" s="80">
        <f t="shared" si="84"/>
        <v>1.0000000000000018</v>
      </c>
      <c r="I1082" s="79" t="str">
        <f t="shared" si="82"/>
        <v>C</v>
      </c>
      <c r="J1082" s="79"/>
      <c r="K1082" s="48">
        <f t="shared" si="83"/>
        <v>0</v>
      </c>
    </row>
    <row r="1083" spans="1:11" x14ac:dyDescent="0.3">
      <c r="A1083" s="59" t="s">
        <v>1273</v>
      </c>
      <c r="B1083" s="60" t="s">
        <v>2329</v>
      </c>
      <c r="C1083" s="60" t="s">
        <v>2316</v>
      </c>
      <c r="D1083" s="43">
        <v>0</v>
      </c>
      <c r="E1083" s="15">
        <v>21.28</v>
      </c>
      <c r="F1083" s="15">
        <f t="shared" si="80"/>
        <v>0</v>
      </c>
      <c r="G1083" s="79">
        <f t="shared" si="81"/>
        <v>0</v>
      </c>
      <c r="H1083" s="80">
        <f t="shared" si="84"/>
        <v>1.0000000000000018</v>
      </c>
      <c r="I1083" s="79" t="str">
        <f t="shared" si="82"/>
        <v>C</v>
      </c>
      <c r="J1083" s="79"/>
      <c r="K1083" s="48">
        <f t="shared" si="83"/>
        <v>0</v>
      </c>
    </row>
    <row r="1084" spans="1:11" x14ac:dyDescent="0.3">
      <c r="A1084" s="59" t="s">
        <v>1279</v>
      </c>
      <c r="B1084" s="60" t="s">
        <v>2341</v>
      </c>
      <c r="C1084" s="60" t="s">
        <v>2316</v>
      </c>
      <c r="D1084" s="43">
        <v>0</v>
      </c>
      <c r="E1084" s="15">
        <v>28.63</v>
      </c>
      <c r="F1084" s="15">
        <f t="shared" si="80"/>
        <v>0</v>
      </c>
      <c r="G1084" s="79">
        <f t="shared" si="81"/>
        <v>0</v>
      </c>
      <c r="H1084" s="80">
        <f t="shared" si="84"/>
        <v>1.0000000000000018</v>
      </c>
      <c r="I1084" s="79" t="str">
        <f t="shared" si="82"/>
        <v>C</v>
      </c>
      <c r="J1084" s="79"/>
      <c r="K1084" s="48">
        <f t="shared" si="83"/>
        <v>0</v>
      </c>
    </row>
    <row r="1085" spans="1:11" x14ac:dyDescent="0.3">
      <c r="A1085" s="59" t="s">
        <v>1280</v>
      </c>
      <c r="B1085" s="60" t="s">
        <v>2319</v>
      </c>
      <c r="C1085" s="60" t="s">
        <v>2316</v>
      </c>
      <c r="D1085" s="43">
        <v>0</v>
      </c>
      <c r="E1085" s="15">
        <v>238.67</v>
      </c>
      <c r="F1085" s="15">
        <f t="shared" si="80"/>
        <v>0</v>
      </c>
      <c r="G1085" s="79">
        <f t="shared" si="81"/>
        <v>0</v>
      </c>
      <c r="H1085" s="80">
        <f t="shared" si="84"/>
        <v>1.0000000000000018</v>
      </c>
      <c r="I1085" s="79" t="str">
        <f t="shared" si="82"/>
        <v>C</v>
      </c>
      <c r="J1085" s="79"/>
      <c r="K1085" s="48">
        <f t="shared" si="83"/>
        <v>0</v>
      </c>
    </row>
    <row r="1086" spans="1:11" x14ac:dyDescent="0.3">
      <c r="A1086" s="61" t="s">
        <v>1301</v>
      </c>
      <c r="B1086" s="60" t="s">
        <v>2344</v>
      </c>
      <c r="C1086" s="60" t="s">
        <v>2316</v>
      </c>
      <c r="D1086" s="43">
        <v>0</v>
      </c>
      <c r="E1086" s="15">
        <v>22.68</v>
      </c>
      <c r="F1086" s="15">
        <f t="shared" si="80"/>
        <v>0</v>
      </c>
      <c r="G1086" s="79">
        <f t="shared" si="81"/>
        <v>0</v>
      </c>
      <c r="H1086" s="80">
        <f t="shared" si="84"/>
        <v>1.0000000000000018</v>
      </c>
      <c r="I1086" s="79" t="str">
        <f t="shared" si="82"/>
        <v>C</v>
      </c>
      <c r="J1086" s="79"/>
      <c r="K1086" s="48">
        <f t="shared" si="83"/>
        <v>0</v>
      </c>
    </row>
    <row r="1087" spans="1:11" x14ac:dyDescent="0.3">
      <c r="A1087" s="59" t="s">
        <v>1304</v>
      </c>
      <c r="B1087" s="60" t="s">
        <v>2319</v>
      </c>
      <c r="C1087" s="60" t="s">
        <v>2318</v>
      </c>
      <c r="D1087" s="43">
        <v>0</v>
      </c>
      <c r="E1087" s="15">
        <v>562.65</v>
      </c>
      <c r="F1087" s="15">
        <f t="shared" si="80"/>
        <v>0</v>
      </c>
      <c r="G1087" s="79">
        <f t="shared" si="81"/>
        <v>0</v>
      </c>
      <c r="H1087" s="80">
        <f t="shared" si="84"/>
        <v>1.0000000000000018</v>
      </c>
      <c r="I1087" s="79" t="str">
        <f t="shared" si="82"/>
        <v>C</v>
      </c>
      <c r="J1087" s="79"/>
      <c r="K1087" s="48">
        <f t="shared" si="83"/>
        <v>0</v>
      </c>
    </row>
    <row r="1088" spans="1:11" x14ac:dyDescent="0.3">
      <c r="A1088" s="59" t="s">
        <v>1312</v>
      </c>
      <c r="B1088" s="60" t="s">
        <v>2333</v>
      </c>
      <c r="C1088" s="60" t="s">
        <v>2318</v>
      </c>
      <c r="D1088" s="43">
        <v>0</v>
      </c>
      <c r="E1088" s="15">
        <v>408.37</v>
      </c>
      <c r="F1088" s="15">
        <f t="shared" si="80"/>
        <v>0</v>
      </c>
      <c r="G1088" s="79">
        <f t="shared" si="81"/>
        <v>0</v>
      </c>
      <c r="H1088" s="80">
        <f t="shared" si="84"/>
        <v>1.0000000000000018</v>
      </c>
      <c r="I1088" s="79" t="str">
        <f t="shared" si="82"/>
        <v>C</v>
      </c>
      <c r="J1088" s="79"/>
      <c r="K1088" s="48">
        <f t="shared" si="83"/>
        <v>0</v>
      </c>
    </row>
    <row r="1089" spans="1:11" x14ac:dyDescent="0.3">
      <c r="A1089" s="59" t="s">
        <v>1314</v>
      </c>
      <c r="B1089" s="60" t="s">
        <v>2330</v>
      </c>
      <c r="C1089" s="60" t="s">
        <v>2316</v>
      </c>
      <c r="D1089" s="43">
        <v>0</v>
      </c>
      <c r="E1089" s="15">
        <v>60.8</v>
      </c>
      <c r="F1089" s="15">
        <f t="shared" si="80"/>
        <v>0</v>
      </c>
      <c r="G1089" s="79">
        <f t="shared" si="81"/>
        <v>0</v>
      </c>
      <c r="H1089" s="80">
        <f t="shared" si="84"/>
        <v>1.0000000000000018</v>
      </c>
      <c r="I1089" s="79" t="str">
        <f t="shared" si="82"/>
        <v>C</v>
      </c>
      <c r="J1089" s="79"/>
      <c r="K1089" s="48">
        <f t="shared" si="83"/>
        <v>0</v>
      </c>
    </row>
    <row r="1090" spans="1:11" x14ac:dyDescent="0.3">
      <c r="A1090" s="59" t="s">
        <v>1320</v>
      </c>
      <c r="B1090" s="60" t="s">
        <v>2330</v>
      </c>
      <c r="C1090" s="60" t="s">
        <v>2316</v>
      </c>
      <c r="D1090" s="43">
        <v>0</v>
      </c>
      <c r="E1090" s="15">
        <v>1665.31</v>
      </c>
      <c r="F1090" s="15">
        <f t="shared" ref="F1090:F1153" si="85">D1090*E1090</f>
        <v>0</v>
      </c>
      <c r="G1090" s="79">
        <f t="shared" si="81"/>
        <v>0</v>
      </c>
      <c r="H1090" s="80">
        <f t="shared" si="84"/>
        <v>1.0000000000000018</v>
      </c>
      <c r="I1090" s="79" t="str">
        <f t="shared" si="82"/>
        <v>C</v>
      </c>
      <c r="J1090" s="79"/>
      <c r="K1090" s="48">
        <f t="shared" si="83"/>
        <v>0</v>
      </c>
    </row>
    <row r="1091" spans="1:11" x14ac:dyDescent="0.3">
      <c r="A1091" s="59" t="s">
        <v>1324</v>
      </c>
      <c r="B1091" s="60" t="s">
        <v>2340</v>
      </c>
      <c r="C1091" s="60" t="s">
        <v>2316</v>
      </c>
      <c r="D1091" s="43">
        <v>0</v>
      </c>
      <c r="E1091" s="15">
        <v>12.69</v>
      </c>
      <c r="F1091" s="15">
        <f t="shared" si="85"/>
        <v>0</v>
      </c>
      <c r="G1091" s="79">
        <f t="shared" ref="G1091:G1154" si="86">F1091/$R$2</f>
        <v>0</v>
      </c>
      <c r="H1091" s="80">
        <f t="shared" si="84"/>
        <v>1.0000000000000018</v>
      </c>
      <c r="I1091" s="79" t="str">
        <f t="shared" ref="I1091:I1154" si="87">IF(H1091&lt;=$O$2,$N$2,IF(H1091&lt;=$O$3,$N$3,$N$4))</f>
        <v>C</v>
      </c>
      <c r="J1091" s="79"/>
      <c r="K1091" s="48">
        <f t="shared" ref="K1091:K1154" si="88">IFERROR(L1091,"")</f>
        <v>0</v>
      </c>
    </row>
    <row r="1092" spans="1:11" x14ac:dyDescent="0.3">
      <c r="A1092" s="59" t="s">
        <v>1327</v>
      </c>
      <c r="B1092" s="60" t="s">
        <v>2340</v>
      </c>
      <c r="C1092" s="60" t="s">
        <v>2316</v>
      </c>
      <c r="D1092" s="43">
        <v>0</v>
      </c>
      <c r="E1092" s="15">
        <v>12.7</v>
      </c>
      <c r="F1092" s="15">
        <f t="shared" si="85"/>
        <v>0</v>
      </c>
      <c r="G1092" s="79">
        <f t="shared" si="86"/>
        <v>0</v>
      </c>
      <c r="H1092" s="80">
        <f t="shared" ref="H1092:H1155" si="89">G1092+H1091</f>
        <v>1.0000000000000018</v>
      </c>
      <c r="I1092" s="79" t="str">
        <f t="shared" si="87"/>
        <v>C</v>
      </c>
      <c r="J1092" s="79"/>
      <c r="K1092" s="48">
        <f t="shared" si="88"/>
        <v>0</v>
      </c>
    </row>
    <row r="1093" spans="1:11" x14ac:dyDescent="0.3">
      <c r="A1093" s="59" t="s">
        <v>1334</v>
      </c>
      <c r="B1093" s="60" t="s">
        <v>2340</v>
      </c>
      <c r="C1093" s="60" t="s">
        <v>2316</v>
      </c>
      <c r="D1093" s="43">
        <v>0</v>
      </c>
      <c r="E1093" s="15">
        <v>147.02000000000001</v>
      </c>
      <c r="F1093" s="15">
        <f t="shared" si="85"/>
        <v>0</v>
      </c>
      <c r="G1093" s="79">
        <f t="shared" si="86"/>
        <v>0</v>
      </c>
      <c r="H1093" s="80">
        <f t="shared" si="89"/>
        <v>1.0000000000000018</v>
      </c>
      <c r="I1093" s="79" t="str">
        <f t="shared" si="87"/>
        <v>C</v>
      </c>
      <c r="J1093" s="79"/>
      <c r="K1093" s="48">
        <f t="shared" si="88"/>
        <v>0</v>
      </c>
    </row>
    <row r="1094" spans="1:11" x14ac:dyDescent="0.3">
      <c r="A1094" s="59" t="s">
        <v>1337</v>
      </c>
      <c r="B1094" s="60" t="s">
        <v>2319</v>
      </c>
      <c r="C1094" s="60" t="s">
        <v>2316</v>
      </c>
      <c r="D1094" s="43">
        <v>0</v>
      </c>
      <c r="E1094" s="15">
        <v>156.38</v>
      </c>
      <c r="F1094" s="15">
        <f t="shared" si="85"/>
        <v>0</v>
      </c>
      <c r="G1094" s="79">
        <f t="shared" si="86"/>
        <v>0</v>
      </c>
      <c r="H1094" s="80">
        <f t="shared" si="89"/>
        <v>1.0000000000000018</v>
      </c>
      <c r="I1094" s="79" t="str">
        <f t="shared" si="87"/>
        <v>C</v>
      </c>
      <c r="J1094" s="79"/>
      <c r="K1094" s="48">
        <f t="shared" si="88"/>
        <v>0</v>
      </c>
    </row>
    <row r="1095" spans="1:11" x14ac:dyDescent="0.3">
      <c r="A1095" s="59" t="s">
        <v>1339</v>
      </c>
      <c r="B1095" s="60" t="s">
        <v>2319</v>
      </c>
      <c r="C1095" s="60" t="s">
        <v>2316</v>
      </c>
      <c r="D1095" s="43">
        <v>0</v>
      </c>
      <c r="E1095" s="15">
        <v>7.93</v>
      </c>
      <c r="F1095" s="15">
        <f t="shared" si="85"/>
        <v>0</v>
      </c>
      <c r="G1095" s="79">
        <f t="shared" si="86"/>
        <v>0</v>
      </c>
      <c r="H1095" s="80">
        <f t="shared" si="89"/>
        <v>1.0000000000000018</v>
      </c>
      <c r="I1095" s="79" t="str">
        <f t="shared" si="87"/>
        <v>C</v>
      </c>
      <c r="J1095" s="79"/>
      <c r="K1095" s="48">
        <f t="shared" si="88"/>
        <v>0</v>
      </c>
    </row>
    <row r="1096" spans="1:11" x14ac:dyDescent="0.3">
      <c r="A1096" s="59" t="s">
        <v>1346</v>
      </c>
      <c r="B1096" s="60" t="s">
        <v>2340</v>
      </c>
      <c r="C1096" s="60" t="s">
        <v>2316</v>
      </c>
      <c r="D1096" s="43">
        <v>0</v>
      </c>
      <c r="E1096" s="15">
        <v>38.04</v>
      </c>
      <c r="F1096" s="15">
        <f t="shared" si="85"/>
        <v>0</v>
      </c>
      <c r="G1096" s="79">
        <f t="shared" si="86"/>
        <v>0</v>
      </c>
      <c r="H1096" s="80">
        <f t="shared" si="89"/>
        <v>1.0000000000000018</v>
      </c>
      <c r="I1096" s="79" t="str">
        <f t="shared" si="87"/>
        <v>C</v>
      </c>
      <c r="J1096" s="79"/>
      <c r="K1096" s="48">
        <f t="shared" si="88"/>
        <v>0</v>
      </c>
    </row>
    <row r="1097" spans="1:11" x14ac:dyDescent="0.3">
      <c r="A1097" s="59" t="s">
        <v>1348</v>
      </c>
      <c r="B1097" s="60" t="s">
        <v>2333</v>
      </c>
      <c r="C1097" s="60" t="s">
        <v>2318</v>
      </c>
      <c r="D1097" s="43">
        <v>0</v>
      </c>
      <c r="E1097" s="15">
        <v>90.75</v>
      </c>
      <c r="F1097" s="15">
        <f t="shared" si="85"/>
        <v>0</v>
      </c>
      <c r="G1097" s="79">
        <f t="shared" si="86"/>
        <v>0</v>
      </c>
      <c r="H1097" s="80">
        <f t="shared" si="89"/>
        <v>1.0000000000000018</v>
      </c>
      <c r="I1097" s="79" t="str">
        <f t="shared" si="87"/>
        <v>C</v>
      </c>
      <c r="J1097" s="79"/>
      <c r="K1097" s="48">
        <f t="shared" si="88"/>
        <v>0</v>
      </c>
    </row>
    <row r="1098" spans="1:11" x14ac:dyDescent="0.3">
      <c r="A1098" s="59" t="s">
        <v>1350</v>
      </c>
      <c r="B1098" s="60" t="s">
        <v>2333</v>
      </c>
      <c r="C1098" s="60" t="s">
        <v>2318</v>
      </c>
      <c r="D1098" s="43">
        <v>0</v>
      </c>
      <c r="E1098" s="15">
        <v>835.81</v>
      </c>
      <c r="F1098" s="15">
        <f t="shared" si="85"/>
        <v>0</v>
      </c>
      <c r="G1098" s="79">
        <f t="shared" si="86"/>
        <v>0</v>
      </c>
      <c r="H1098" s="80">
        <f t="shared" si="89"/>
        <v>1.0000000000000018</v>
      </c>
      <c r="I1098" s="79" t="str">
        <f t="shared" si="87"/>
        <v>C</v>
      </c>
      <c r="J1098" s="79"/>
      <c r="K1098" s="48">
        <f t="shared" si="88"/>
        <v>0</v>
      </c>
    </row>
    <row r="1099" spans="1:11" x14ac:dyDescent="0.3">
      <c r="A1099" s="59" t="s">
        <v>1365</v>
      </c>
      <c r="B1099" s="60" t="s">
        <v>2333</v>
      </c>
      <c r="C1099" s="60" t="s">
        <v>2318</v>
      </c>
      <c r="D1099" s="43">
        <v>0</v>
      </c>
      <c r="E1099" s="15">
        <v>117.97</v>
      </c>
      <c r="F1099" s="15">
        <f t="shared" si="85"/>
        <v>0</v>
      </c>
      <c r="G1099" s="79">
        <f t="shared" si="86"/>
        <v>0</v>
      </c>
      <c r="H1099" s="80">
        <f t="shared" si="89"/>
        <v>1.0000000000000018</v>
      </c>
      <c r="I1099" s="79" t="str">
        <f t="shared" si="87"/>
        <v>C</v>
      </c>
      <c r="J1099" s="79"/>
      <c r="K1099" s="48">
        <f t="shared" si="88"/>
        <v>0</v>
      </c>
    </row>
    <row r="1100" spans="1:11" x14ac:dyDescent="0.3">
      <c r="A1100" s="59" t="s">
        <v>1366</v>
      </c>
      <c r="B1100" s="60" t="s">
        <v>2319</v>
      </c>
      <c r="C1100" s="60" t="s">
        <v>2316</v>
      </c>
      <c r="D1100" s="43">
        <v>0</v>
      </c>
      <c r="E1100" s="15">
        <v>23.37</v>
      </c>
      <c r="F1100" s="15">
        <f t="shared" si="85"/>
        <v>0</v>
      </c>
      <c r="G1100" s="79">
        <f t="shared" si="86"/>
        <v>0</v>
      </c>
      <c r="H1100" s="80">
        <f t="shared" si="89"/>
        <v>1.0000000000000018</v>
      </c>
      <c r="I1100" s="79" t="str">
        <f t="shared" si="87"/>
        <v>C</v>
      </c>
      <c r="J1100" s="79"/>
      <c r="K1100" s="48">
        <f t="shared" si="88"/>
        <v>0</v>
      </c>
    </row>
    <row r="1101" spans="1:11" x14ac:dyDescent="0.3">
      <c r="A1101" s="59" t="s">
        <v>1382</v>
      </c>
      <c r="B1101" s="60" t="s">
        <v>2340</v>
      </c>
      <c r="C1101" s="60" t="s">
        <v>2316</v>
      </c>
      <c r="D1101" s="43">
        <v>0</v>
      </c>
      <c r="E1101" s="15">
        <v>29.87</v>
      </c>
      <c r="F1101" s="15">
        <f t="shared" si="85"/>
        <v>0</v>
      </c>
      <c r="G1101" s="79">
        <f t="shared" si="86"/>
        <v>0</v>
      </c>
      <c r="H1101" s="80">
        <f t="shared" si="89"/>
        <v>1.0000000000000018</v>
      </c>
      <c r="I1101" s="79" t="str">
        <f t="shared" si="87"/>
        <v>C</v>
      </c>
      <c r="J1101" s="79"/>
      <c r="K1101" s="48">
        <f t="shared" si="88"/>
        <v>0</v>
      </c>
    </row>
    <row r="1102" spans="1:11" x14ac:dyDescent="0.3">
      <c r="A1102" s="59" t="s">
        <v>1384</v>
      </c>
      <c r="B1102" s="60" t="s">
        <v>2323</v>
      </c>
      <c r="C1102" s="60" t="s">
        <v>2316</v>
      </c>
      <c r="D1102" s="43">
        <v>0</v>
      </c>
      <c r="E1102" s="15">
        <v>67.02</v>
      </c>
      <c r="F1102" s="15">
        <f t="shared" si="85"/>
        <v>0</v>
      </c>
      <c r="G1102" s="79">
        <f t="shared" si="86"/>
        <v>0</v>
      </c>
      <c r="H1102" s="80">
        <f t="shared" si="89"/>
        <v>1.0000000000000018</v>
      </c>
      <c r="I1102" s="79" t="str">
        <f t="shared" si="87"/>
        <v>C</v>
      </c>
      <c r="J1102" s="79"/>
      <c r="K1102" s="48">
        <f t="shared" si="88"/>
        <v>0</v>
      </c>
    </row>
    <row r="1103" spans="1:11" x14ac:dyDescent="0.3">
      <c r="A1103" s="59" t="s">
        <v>1421</v>
      </c>
      <c r="B1103" s="60" t="s">
        <v>2339</v>
      </c>
      <c r="C1103" s="60" t="s">
        <v>2316</v>
      </c>
      <c r="D1103" s="43">
        <v>0</v>
      </c>
      <c r="E1103" s="15">
        <v>622.33000000000004</v>
      </c>
      <c r="F1103" s="15">
        <f t="shared" si="85"/>
        <v>0</v>
      </c>
      <c r="G1103" s="79">
        <f t="shared" si="86"/>
        <v>0</v>
      </c>
      <c r="H1103" s="80">
        <f t="shared" si="89"/>
        <v>1.0000000000000018</v>
      </c>
      <c r="I1103" s="79" t="str">
        <f t="shared" si="87"/>
        <v>C</v>
      </c>
      <c r="J1103" s="79"/>
      <c r="K1103" s="48">
        <f t="shared" si="88"/>
        <v>0</v>
      </c>
    </row>
    <row r="1104" spans="1:11" x14ac:dyDescent="0.3">
      <c r="A1104" s="59" t="s">
        <v>1433</v>
      </c>
      <c r="B1104" s="60" t="s">
        <v>2319</v>
      </c>
      <c r="C1104" s="60" t="s">
        <v>2316</v>
      </c>
      <c r="D1104" s="43">
        <v>0</v>
      </c>
      <c r="E1104" s="15">
        <v>327.31</v>
      </c>
      <c r="F1104" s="15">
        <f t="shared" si="85"/>
        <v>0</v>
      </c>
      <c r="G1104" s="79">
        <f t="shared" si="86"/>
        <v>0</v>
      </c>
      <c r="H1104" s="80">
        <f t="shared" si="89"/>
        <v>1.0000000000000018</v>
      </c>
      <c r="I1104" s="79" t="str">
        <f t="shared" si="87"/>
        <v>C</v>
      </c>
      <c r="J1104" s="79"/>
      <c r="K1104" s="48">
        <f t="shared" si="88"/>
        <v>0</v>
      </c>
    </row>
    <row r="1105" spans="1:11" x14ac:dyDescent="0.3">
      <c r="A1105" s="59" t="s">
        <v>1448</v>
      </c>
      <c r="B1105" s="60" t="s">
        <v>2346</v>
      </c>
      <c r="C1105" s="60" t="s">
        <v>2316</v>
      </c>
      <c r="D1105" s="43">
        <v>0</v>
      </c>
      <c r="E1105" s="15">
        <v>1963.92</v>
      </c>
      <c r="F1105" s="15">
        <f t="shared" si="85"/>
        <v>0</v>
      </c>
      <c r="G1105" s="79">
        <f t="shared" si="86"/>
        <v>0</v>
      </c>
      <c r="H1105" s="80">
        <f t="shared" si="89"/>
        <v>1.0000000000000018</v>
      </c>
      <c r="I1105" s="79" t="str">
        <f t="shared" si="87"/>
        <v>C</v>
      </c>
      <c r="J1105" s="79"/>
      <c r="K1105" s="48">
        <f t="shared" si="88"/>
        <v>0</v>
      </c>
    </row>
    <row r="1106" spans="1:11" x14ac:dyDescent="0.3">
      <c r="A1106" s="59" t="s">
        <v>1449</v>
      </c>
      <c r="B1106" s="60" t="s">
        <v>2346</v>
      </c>
      <c r="C1106" s="60" t="s">
        <v>2316</v>
      </c>
      <c r="D1106" s="43">
        <v>0</v>
      </c>
      <c r="E1106" s="15">
        <v>1494.29</v>
      </c>
      <c r="F1106" s="15">
        <f t="shared" si="85"/>
        <v>0</v>
      </c>
      <c r="G1106" s="79">
        <f t="shared" si="86"/>
        <v>0</v>
      </c>
      <c r="H1106" s="80">
        <f t="shared" si="89"/>
        <v>1.0000000000000018</v>
      </c>
      <c r="I1106" s="79" t="str">
        <f t="shared" si="87"/>
        <v>C</v>
      </c>
      <c r="J1106" s="79"/>
      <c r="K1106" s="48">
        <f t="shared" si="88"/>
        <v>0</v>
      </c>
    </row>
    <row r="1107" spans="1:11" x14ac:dyDescent="0.3">
      <c r="A1107" s="59" t="s">
        <v>1465</v>
      </c>
      <c r="B1107" s="60" t="s">
        <v>2319</v>
      </c>
      <c r="C1107" s="60" t="s">
        <v>2316</v>
      </c>
      <c r="D1107" s="43">
        <v>0</v>
      </c>
      <c r="E1107" s="15">
        <v>13.21</v>
      </c>
      <c r="F1107" s="15">
        <f t="shared" si="85"/>
        <v>0</v>
      </c>
      <c r="G1107" s="79">
        <f t="shared" si="86"/>
        <v>0</v>
      </c>
      <c r="H1107" s="80">
        <f t="shared" si="89"/>
        <v>1.0000000000000018</v>
      </c>
      <c r="I1107" s="79" t="str">
        <f t="shared" si="87"/>
        <v>C</v>
      </c>
      <c r="J1107" s="79"/>
      <c r="K1107" s="48">
        <f t="shared" si="88"/>
        <v>0</v>
      </c>
    </row>
    <row r="1108" spans="1:11" x14ac:dyDescent="0.3">
      <c r="A1108" s="59" t="s">
        <v>1466</v>
      </c>
      <c r="B1108" s="60" t="s">
        <v>2340</v>
      </c>
      <c r="C1108" s="60" t="s">
        <v>2316</v>
      </c>
      <c r="D1108" s="43">
        <v>0</v>
      </c>
      <c r="E1108" s="15">
        <v>17.95</v>
      </c>
      <c r="F1108" s="15">
        <f t="shared" si="85"/>
        <v>0</v>
      </c>
      <c r="G1108" s="79">
        <f t="shared" si="86"/>
        <v>0</v>
      </c>
      <c r="H1108" s="80">
        <f t="shared" si="89"/>
        <v>1.0000000000000018</v>
      </c>
      <c r="I1108" s="79" t="str">
        <f t="shared" si="87"/>
        <v>C</v>
      </c>
      <c r="J1108" s="79"/>
      <c r="K1108" s="48">
        <f t="shared" si="88"/>
        <v>0</v>
      </c>
    </row>
    <row r="1109" spans="1:11" x14ac:dyDescent="0.3">
      <c r="A1109" s="61" t="s">
        <v>1468</v>
      </c>
      <c r="B1109" s="60" t="s">
        <v>2344</v>
      </c>
      <c r="C1109" s="60" t="s">
        <v>2316</v>
      </c>
      <c r="D1109" s="43">
        <v>0</v>
      </c>
      <c r="E1109" s="15">
        <v>216.29</v>
      </c>
      <c r="F1109" s="15">
        <f t="shared" si="85"/>
        <v>0</v>
      </c>
      <c r="G1109" s="79">
        <f t="shared" si="86"/>
        <v>0</v>
      </c>
      <c r="H1109" s="80">
        <f t="shared" si="89"/>
        <v>1.0000000000000018</v>
      </c>
      <c r="I1109" s="79" t="str">
        <f t="shared" si="87"/>
        <v>C</v>
      </c>
      <c r="J1109" s="79"/>
      <c r="K1109" s="48">
        <f t="shared" si="88"/>
        <v>0</v>
      </c>
    </row>
    <row r="1110" spans="1:11" x14ac:dyDescent="0.3">
      <c r="A1110" s="59" t="s">
        <v>1474</v>
      </c>
      <c r="B1110" s="60" t="s">
        <v>2321</v>
      </c>
      <c r="C1110" s="60" t="s">
        <v>2317</v>
      </c>
      <c r="D1110" s="43">
        <v>0</v>
      </c>
      <c r="E1110" s="15">
        <v>7678.17</v>
      </c>
      <c r="F1110" s="15">
        <f t="shared" si="85"/>
        <v>0</v>
      </c>
      <c r="G1110" s="79">
        <f t="shared" si="86"/>
        <v>0</v>
      </c>
      <c r="H1110" s="80">
        <f t="shared" si="89"/>
        <v>1.0000000000000018</v>
      </c>
      <c r="I1110" s="79" t="str">
        <f t="shared" si="87"/>
        <v>C</v>
      </c>
      <c r="J1110" s="79"/>
      <c r="K1110" s="48">
        <f t="shared" si="88"/>
        <v>0</v>
      </c>
    </row>
    <row r="1111" spans="1:11" x14ac:dyDescent="0.3">
      <c r="A1111" s="59" t="s">
        <v>1503</v>
      </c>
      <c r="B1111" s="60" t="s">
        <v>2335</v>
      </c>
      <c r="C1111" s="60" t="s">
        <v>2317</v>
      </c>
      <c r="D1111" s="43">
        <v>0</v>
      </c>
      <c r="E1111" s="15">
        <v>222.3</v>
      </c>
      <c r="F1111" s="15">
        <f t="shared" si="85"/>
        <v>0</v>
      </c>
      <c r="G1111" s="79">
        <f t="shared" si="86"/>
        <v>0</v>
      </c>
      <c r="H1111" s="80">
        <f t="shared" si="89"/>
        <v>1.0000000000000018</v>
      </c>
      <c r="I1111" s="79" t="str">
        <f t="shared" si="87"/>
        <v>C</v>
      </c>
      <c r="J1111" s="79"/>
      <c r="K1111" s="48">
        <f t="shared" si="88"/>
        <v>0</v>
      </c>
    </row>
    <row r="1112" spans="1:11" x14ac:dyDescent="0.3">
      <c r="A1112" s="59" t="s">
        <v>1521</v>
      </c>
      <c r="B1112" s="60" t="s">
        <v>2321</v>
      </c>
      <c r="C1112" s="60" t="s">
        <v>2317</v>
      </c>
      <c r="D1112" s="43">
        <v>0</v>
      </c>
      <c r="E1112" s="15">
        <v>42753.48</v>
      </c>
      <c r="F1112" s="15">
        <f t="shared" si="85"/>
        <v>0</v>
      </c>
      <c r="G1112" s="79">
        <f t="shared" si="86"/>
        <v>0</v>
      </c>
      <c r="H1112" s="80">
        <f t="shared" si="89"/>
        <v>1.0000000000000018</v>
      </c>
      <c r="I1112" s="79" t="str">
        <f t="shared" si="87"/>
        <v>C</v>
      </c>
      <c r="J1112" s="79"/>
      <c r="K1112" s="48">
        <f t="shared" si="88"/>
        <v>0</v>
      </c>
    </row>
    <row r="1113" spans="1:11" x14ac:dyDescent="0.3">
      <c r="A1113" s="61" t="s">
        <v>1527</v>
      </c>
      <c r="B1113" s="60" t="s">
        <v>2320</v>
      </c>
      <c r="C1113" s="60" t="s">
        <v>2317</v>
      </c>
      <c r="D1113" s="43">
        <v>0</v>
      </c>
      <c r="E1113" s="15">
        <v>724.18</v>
      </c>
      <c r="F1113" s="15">
        <f t="shared" si="85"/>
        <v>0</v>
      </c>
      <c r="G1113" s="79">
        <f t="shared" si="86"/>
        <v>0</v>
      </c>
      <c r="H1113" s="80">
        <f t="shared" si="89"/>
        <v>1.0000000000000018</v>
      </c>
      <c r="I1113" s="79" t="str">
        <f t="shared" si="87"/>
        <v>C</v>
      </c>
      <c r="J1113" s="79"/>
      <c r="K1113" s="48">
        <f t="shared" si="88"/>
        <v>0</v>
      </c>
    </row>
    <row r="1114" spans="1:11" x14ac:dyDescent="0.3">
      <c r="A1114" s="59" t="s">
        <v>1535</v>
      </c>
      <c r="B1114" s="60" t="s">
        <v>2320</v>
      </c>
      <c r="C1114" s="60" t="s">
        <v>2317</v>
      </c>
      <c r="D1114" s="43">
        <v>0</v>
      </c>
      <c r="E1114" s="15">
        <v>37.119999999999997</v>
      </c>
      <c r="F1114" s="15">
        <f t="shared" si="85"/>
        <v>0</v>
      </c>
      <c r="G1114" s="79">
        <f t="shared" si="86"/>
        <v>0</v>
      </c>
      <c r="H1114" s="80">
        <f t="shared" si="89"/>
        <v>1.0000000000000018</v>
      </c>
      <c r="I1114" s="79" t="str">
        <f t="shared" si="87"/>
        <v>C</v>
      </c>
      <c r="J1114" s="79"/>
      <c r="K1114" s="48">
        <f t="shared" si="88"/>
        <v>0</v>
      </c>
    </row>
    <row r="1115" spans="1:11" x14ac:dyDescent="0.3">
      <c r="A1115" s="59" t="s">
        <v>1541</v>
      </c>
      <c r="B1115" s="60" t="s">
        <v>2348</v>
      </c>
      <c r="C1115" s="60" t="s">
        <v>2317</v>
      </c>
      <c r="D1115" s="43">
        <v>0</v>
      </c>
      <c r="E1115" s="15">
        <v>108.61</v>
      </c>
      <c r="F1115" s="15">
        <f t="shared" si="85"/>
        <v>0</v>
      </c>
      <c r="G1115" s="79">
        <f t="shared" si="86"/>
        <v>0</v>
      </c>
      <c r="H1115" s="80">
        <f t="shared" si="89"/>
        <v>1.0000000000000018</v>
      </c>
      <c r="I1115" s="79" t="str">
        <f t="shared" si="87"/>
        <v>C</v>
      </c>
      <c r="J1115" s="79"/>
      <c r="K1115" s="48">
        <f t="shared" si="88"/>
        <v>0</v>
      </c>
    </row>
    <row r="1116" spans="1:11" x14ac:dyDescent="0.3">
      <c r="A1116" s="59" t="s">
        <v>1596</v>
      </c>
      <c r="B1116" s="60" t="s">
        <v>2325</v>
      </c>
      <c r="C1116" s="60" t="s">
        <v>2317</v>
      </c>
      <c r="D1116" s="43">
        <v>0</v>
      </c>
      <c r="E1116" s="15">
        <v>62.8</v>
      </c>
      <c r="F1116" s="15">
        <f t="shared" si="85"/>
        <v>0</v>
      </c>
      <c r="G1116" s="79">
        <f t="shared" si="86"/>
        <v>0</v>
      </c>
      <c r="H1116" s="80">
        <f t="shared" si="89"/>
        <v>1.0000000000000018</v>
      </c>
      <c r="I1116" s="79" t="str">
        <f t="shared" si="87"/>
        <v>C</v>
      </c>
      <c r="J1116" s="79"/>
      <c r="K1116" s="48">
        <f t="shared" si="88"/>
        <v>0</v>
      </c>
    </row>
    <row r="1117" spans="1:11" x14ac:dyDescent="0.3">
      <c r="A1117" s="59" t="s">
        <v>1655</v>
      </c>
      <c r="B1117" s="60" t="s">
        <v>2335</v>
      </c>
      <c r="C1117" s="60" t="s">
        <v>2317</v>
      </c>
      <c r="D1117" s="43">
        <v>0</v>
      </c>
      <c r="E1117" s="15">
        <v>3602.52</v>
      </c>
      <c r="F1117" s="15">
        <f t="shared" si="85"/>
        <v>0</v>
      </c>
      <c r="G1117" s="79">
        <f t="shared" si="86"/>
        <v>0</v>
      </c>
      <c r="H1117" s="80">
        <f t="shared" si="89"/>
        <v>1.0000000000000018</v>
      </c>
      <c r="I1117" s="79" t="str">
        <f t="shared" si="87"/>
        <v>C</v>
      </c>
      <c r="J1117" s="79"/>
      <c r="K1117" s="48">
        <f t="shared" si="88"/>
        <v>0</v>
      </c>
    </row>
    <row r="1118" spans="1:11" x14ac:dyDescent="0.3">
      <c r="A1118" s="59" t="s">
        <v>1668</v>
      </c>
      <c r="B1118" s="60" t="s">
        <v>2348</v>
      </c>
      <c r="C1118" s="60" t="s">
        <v>2317</v>
      </c>
      <c r="D1118" s="43">
        <v>0</v>
      </c>
      <c r="E1118" s="15">
        <v>1276.01</v>
      </c>
      <c r="F1118" s="15">
        <f t="shared" si="85"/>
        <v>0</v>
      </c>
      <c r="G1118" s="79">
        <f t="shared" si="86"/>
        <v>0</v>
      </c>
      <c r="H1118" s="80">
        <f t="shared" si="89"/>
        <v>1.0000000000000018</v>
      </c>
      <c r="I1118" s="79" t="str">
        <f t="shared" si="87"/>
        <v>C</v>
      </c>
      <c r="J1118" s="79"/>
      <c r="K1118" s="48">
        <f t="shared" si="88"/>
        <v>0</v>
      </c>
    </row>
    <row r="1119" spans="1:11" x14ac:dyDescent="0.3">
      <c r="A1119" s="59" t="s">
        <v>1674</v>
      </c>
      <c r="B1119" s="60" t="s">
        <v>2319</v>
      </c>
      <c r="C1119" s="60" t="s">
        <v>2318</v>
      </c>
      <c r="D1119" s="43">
        <v>0</v>
      </c>
      <c r="E1119" s="15">
        <v>12886.29</v>
      </c>
      <c r="F1119" s="15">
        <f t="shared" si="85"/>
        <v>0</v>
      </c>
      <c r="G1119" s="79">
        <f t="shared" si="86"/>
        <v>0</v>
      </c>
      <c r="H1119" s="80">
        <f t="shared" si="89"/>
        <v>1.0000000000000018</v>
      </c>
      <c r="I1119" s="79" t="str">
        <f t="shared" si="87"/>
        <v>C</v>
      </c>
      <c r="J1119" s="79"/>
      <c r="K1119" s="48">
        <f t="shared" si="88"/>
        <v>0</v>
      </c>
    </row>
    <row r="1120" spans="1:11" x14ac:dyDescent="0.3">
      <c r="A1120" s="59" t="s">
        <v>1676</v>
      </c>
      <c r="B1120" s="60" t="s">
        <v>2335</v>
      </c>
      <c r="C1120" s="60" t="s">
        <v>2317</v>
      </c>
      <c r="D1120" s="43">
        <v>0</v>
      </c>
      <c r="E1120" s="15">
        <v>926.95</v>
      </c>
      <c r="F1120" s="15">
        <f t="shared" si="85"/>
        <v>0</v>
      </c>
      <c r="G1120" s="79">
        <f t="shared" si="86"/>
        <v>0</v>
      </c>
      <c r="H1120" s="80">
        <f t="shared" si="89"/>
        <v>1.0000000000000018</v>
      </c>
      <c r="I1120" s="79" t="str">
        <f t="shared" si="87"/>
        <v>C</v>
      </c>
      <c r="J1120" s="79"/>
      <c r="K1120" s="48">
        <f t="shared" si="88"/>
        <v>0</v>
      </c>
    </row>
    <row r="1121" spans="1:11" x14ac:dyDescent="0.3">
      <c r="A1121" s="59" t="s">
        <v>1683</v>
      </c>
      <c r="B1121" s="60" t="s">
        <v>2349</v>
      </c>
      <c r="C1121" s="60" t="s">
        <v>2317</v>
      </c>
      <c r="D1121" s="43">
        <v>0</v>
      </c>
      <c r="E1121" s="15">
        <v>13010.86</v>
      </c>
      <c r="F1121" s="15">
        <f t="shared" si="85"/>
        <v>0</v>
      </c>
      <c r="G1121" s="79">
        <f t="shared" si="86"/>
        <v>0</v>
      </c>
      <c r="H1121" s="80">
        <f t="shared" si="89"/>
        <v>1.0000000000000018</v>
      </c>
      <c r="I1121" s="79" t="str">
        <f t="shared" si="87"/>
        <v>C</v>
      </c>
      <c r="J1121" s="79"/>
      <c r="K1121" s="48">
        <f t="shared" si="88"/>
        <v>0</v>
      </c>
    </row>
    <row r="1122" spans="1:11" x14ac:dyDescent="0.3">
      <c r="A1122" s="59" t="s">
        <v>1713</v>
      </c>
      <c r="B1122" s="60" t="s">
        <v>2319</v>
      </c>
      <c r="C1122" s="60" t="s">
        <v>2316</v>
      </c>
      <c r="D1122" s="43">
        <v>0</v>
      </c>
      <c r="E1122" s="15">
        <v>13.01</v>
      </c>
      <c r="F1122" s="15">
        <f t="shared" si="85"/>
        <v>0</v>
      </c>
      <c r="G1122" s="79">
        <f t="shared" si="86"/>
        <v>0</v>
      </c>
      <c r="H1122" s="80">
        <f t="shared" si="89"/>
        <v>1.0000000000000018</v>
      </c>
      <c r="I1122" s="79" t="str">
        <f t="shared" si="87"/>
        <v>C</v>
      </c>
      <c r="J1122" s="79"/>
      <c r="K1122" s="48">
        <f t="shared" si="88"/>
        <v>0</v>
      </c>
    </row>
    <row r="1123" spans="1:11" x14ac:dyDescent="0.3">
      <c r="A1123" s="59" t="s">
        <v>1755</v>
      </c>
      <c r="B1123" s="60" t="s">
        <v>2350</v>
      </c>
      <c r="C1123" s="60" t="s">
        <v>2317</v>
      </c>
      <c r="D1123" s="43">
        <v>0</v>
      </c>
      <c r="E1123" s="15">
        <v>9142.3700000000008</v>
      </c>
      <c r="F1123" s="15">
        <f t="shared" si="85"/>
        <v>0</v>
      </c>
      <c r="G1123" s="79">
        <f t="shared" si="86"/>
        <v>0</v>
      </c>
      <c r="H1123" s="80">
        <f t="shared" si="89"/>
        <v>1.0000000000000018</v>
      </c>
      <c r="I1123" s="79" t="str">
        <f t="shared" si="87"/>
        <v>C</v>
      </c>
      <c r="J1123" s="79"/>
      <c r="K1123" s="48">
        <f t="shared" si="88"/>
        <v>0</v>
      </c>
    </row>
    <row r="1124" spans="1:11" x14ac:dyDescent="0.3">
      <c r="A1124" s="59" t="s">
        <v>1781</v>
      </c>
      <c r="B1124" s="60" t="s">
        <v>2348</v>
      </c>
      <c r="C1124" s="60" t="s">
        <v>2317</v>
      </c>
      <c r="D1124" s="43">
        <v>0</v>
      </c>
      <c r="E1124" s="15">
        <v>414.71</v>
      </c>
      <c r="F1124" s="15">
        <f t="shared" si="85"/>
        <v>0</v>
      </c>
      <c r="G1124" s="79">
        <f t="shared" si="86"/>
        <v>0</v>
      </c>
      <c r="H1124" s="80">
        <f t="shared" si="89"/>
        <v>1.0000000000000018</v>
      </c>
      <c r="I1124" s="79" t="str">
        <f t="shared" si="87"/>
        <v>C</v>
      </c>
      <c r="J1124" s="79"/>
      <c r="K1124" s="48">
        <f t="shared" si="88"/>
        <v>0</v>
      </c>
    </row>
    <row r="1125" spans="1:11" x14ac:dyDescent="0.3">
      <c r="A1125" s="59" t="s">
        <v>1799</v>
      </c>
      <c r="B1125" s="60" t="s">
        <v>2353</v>
      </c>
      <c r="C1125" s="60" t="s">
        <v>2316</v>
      </c>
      <c r="D1125" s="43">
        <v>0</v>
      </c>
      <c r="E1125" s="15">
        <v>49.91</v>
      </c>
      <c r="F1125" s="15">
        <f t="shared" si="85"/>
        <v>0</v>
      </c>
      <c r="G1125" s="79">
        <f t="shared" si="86"/>
        <v>0</v>
      </c>
      <c r="H1125" s="80">
        <f t="shared" si="89"/>
        <v>1.0000000000000018</v>
      </c>
      <c r="I1125" s="79" t="str">
        <f t="shared" si="87"/>
        <v>C</v>
      </c>
      <c r="J1125" s="79"/>
      <c r="K1125" s="48">
        <f t="shared" si="88"/>
        <v>0</v>
      </c>
    </row>
    <row r="1126" spans="1:11" x14ac:dyDescent="0.3">
      <c r="A1126" s="61" t="s">
        <v>1808</v>
      </c>
      <c r="B1126" s="60" t="s">
        <v>2348</v>
      </c>
      <c r="C1126" s="60" t="s">
        <v>2317</v>
      </c>
      <c r="D1126" s="43">
        <v>0</v>
      </c>
      <c r="E1126" s="15">
        <v>1.82</v>
      </c>
      <c r="F1126" s="15">
        <f t="shared" si="85"/>
        <v>0</v>
      </c>
      <c r="G1126" s="79">
        <f t="shared" si="86"/>
        <v>0</v>
      </c>
      <c r="H1126" s="80">
        <f t="shared" si="89"/>
        <v>1.0000000000000018</v>
      </c>
      <c r="I1126" s="79" t="str">
        <f t="shared" si="87"/>
        <v>C</v>
      </c>
      <c r="J1126" s="79"/>
      <c r="K1126" s="48">
        <f t="shared" si="88"/>
        <v>0</v>
      </c>
    </row>
    <row r="1127" spans="1:11" x14ac:dyDescent="0.3">
      <c r="A1127" s="59" t="s">
        <v>1811</v>
      </c>
      <c r="B1127" s="60" t="s">
        <v>2319</v>
      </c>
      <c r="C1127" s="60" t="s">
        <v>2316</v>
      </c>
      <c r="D1127" s="43">
        <v>0</v>
      </c>
      <c r="E1127" s="15">
        <v>522.83000000000004</v>
      </c>
      <c r="F1127" s="15">
        <f t="shared" si="85"/>
        <v>0</v>
      </c>
      <c r="G1127" s="79">
        <f t="shared" si="86"/>
        <v>0</v>
      </c>
      <c r="H1127" s="80">
        <f t="shared" si="89"/>
        <v>1.0000000000000018</v>
      </c>
      <c r="I1127" s="79" t="str">
        <f t="shared" si="87"/>
        <v>C</v>
      </c>
      <c r="J1127" s="79"/>
      <c r="K1127" s="48">
        <f t="shared" si="88"/>
        <v>0</v>
      </c>
    </row>
    <row r="1128" spans="1:11" x14ac:dyDescent="0.3">
      <c r="A1128" s="59" t="s">
        <v>1830</v>
      </c>
      <c r="B1128" s="60" t="s">
        <v>2348</v>
      </c>
      <c r="C1128" s="60" t="s">
        <v>2317</v>
      </c>
      <c r="D1128" s="43">
        <v>0</v>
      </c>
      <c r="E1128" s="15">
        <v>20702.38</v>
      </c>
      <c r="F1128" s="15">
        <f t="shared" si="85"/>
        <v>0</v>
      </c>
      <c r="G1128" s="79">
        <f t="shared" si="86"/>
        <v>0</v>
      </c>
      <c r="H1128" s="80">
        <f t="shared" si="89"/>
        <v>1.0000000000000018</v>
      </c>
      <c r="I1128" s="79" t="str">
        <f t="shared" si="87"/>
        <v>C</v>
      </c>
      <c r="J1128" s="79"/>
      <c r="K1128" s="48">
        <f t="shared" si="88"/>
        <v>0</v>
      </c>
    </row>
    <row r="1129" spans="1:11" x14ac:dyDescent="0.3">
      <c r="A1129" s="59" t="s">
        <v>1834</v>
      </c>
      <c r="B1129" s="60" t="s">
        <v>2348</v>
      </c>
      <c r="C1129" s="60" t="s">
        <v>2317</v>
      </c>
      <c r="D1129" s="43">
        <v>0</v>
      </c>
      <c r="E1129" s="15">
        <v>17447.25</v>
      </c>
      <c r="F1129" s="15">
        <f t="shared" si="85"/>
        <v>0</v>
      </c>
      <c r="G1129" s="79">
        <f t="shared" si="86"/>
        <v>0</v>
      </c>
      <c r="H1129" s="80">
        <f t="shared" si="89"/>
        <v>1.0000000000000018</v>
      </c>
      <c r="I1129" s="79" t="str">
        <f t="shared" si="87"/>
        <v>C</v>
      </c>
      <c r="J1129" s="79"/>
      <c r="K1129" s="48">
        <f t="shared" si="88"/>
        <v>0</v>
      </c>
    </row>
    <row r="1130" spans="1:11" x14ac:dyDescent="0.3">
      <c r="A1130" s="59" t="s">
        <v>1841</v>
      </c>
      <c r="B1130" s="60" t="s">
        <v>2354</v>
      </c>
      <c r="C1130" s="60" t="s">
        <v>2317</v>
      </c>
      <c r="D1130" s="43">
        <v>0</v>
      </c>
      <c r="E1130" s="15">
        <v>40076.07</v>
      </c>
      <c r="F1130" s="15">
        <f t="shared" si="85"/>
        <v>0</v>
      </c>
      <c r="G1130" s="79">
        <f t="shared" si="86"/>
        <v>0</v>
      </c>
      <c r="H1130" s="80">
        <f t="shared" si="89"/>
        <v>1.0000000000000018</v>
      </c>
      <c r="I1130" s="79" t="str">
        <f t="shared" si="87"/>
        <v>C</v>
      </c>
      <c r="J1130" s="79"/>
      <c r="K1130" s="48">
        <f t="shared" si="88"/>
        <v>0</v>
      </c>
    </row>
    <row r="1131" spans="1:11" x14ac:dyDescent="0.3">
      <c r="A1131" s="59" t="s">
        <v>1888</v>
      </c>
      <c r="B1131" s="60" t="s">
        <v>2344</v>
      </c>
      <c r="C1131" s="60" t="s">
        <v>2316</v>
      </c>
      <c r="D1131" s="43">
        <v>0</v>
      </c>
      <c r="E1131" s="15">
        <v>32.56</v>
      </c>
      <c r="F1131" s="15">
        <f t="shared" si="85"/>
        <v>0</v>
      </c>
      <c r="G1131" s="79">
        <f t="shared" si="86"/>
        <v>0</v>
      </c>
      <c r="H1131" s="80">
        <f t="shared" si="89"/>
        <v>1.0000000000000018</v>
      </c>
      <c r="I1131" s="79" t="str">
        <f t="shared" si="87"/>
        <v>C</v>
      </c>
      <c r="J1131" s="79"/>
      <c r="K1131" s="48">
        <f t="shared" si="88"/>
        <v>0</v>
      </c>
    </row>
    <row r="1132" spans="1:11" x14ac:dyDescent="0.3">
      <c r="A1132" s="59" t="s">
        <v>1976</v>
      </c>
      <c r="B1132" s="60" t="s">
        <v>2321</v>
      </c>
      <c r="C1132" s="60" t="s">
        <v>2317</v>
      </c>
      <c r="D1132" s="43">
        <v>0</v>
      </c>
      <c r="E1132" s="15">
        <v>6456.65</v>
      </c>
      <c r="F1132" s="15">
        <f t="shared" si="85"/>
        <v>0</v>
      </c>
      <c r="G1132" s="79">
        <f t="shared" si="86"/>
        <v>0</v>
      </c>
      <c r="H1132" s="80">
        <f t="shared" si="89"/>
        <v>1.0000000000000018</v>
      </c>
      <c r="I1132" s="79" t="str">
        <f t="shared" si="87"/>
        <v>C</v>
      </c>
      <c r="J1132" s="79"/>
      <c r="K1132" s="48">
        <f t="shared" si="88"/>
        <v>0</v>
      </c>
    </row>
    <row r="1133" spans="1:11" x14ac:dyDescent="0.3">
      <c r="A1133" s="59" t="s">
        <v>1992</v>
      </c>
      <c r="B1133" s="60" t="s">
        <v>2335</v>
      </c>
      <c r="C1133" s="60" t="s">
        <v>2317</v>
      </c>
      <c r="D1133" s="43">
        <v>0</v>
      </c>
      <c r="E1133" s="15">
        <v>5479.18</v>
      </c>
      <c r="F1133" s="15">
        <f t="shared" si="85"/>
        <v>0</v>
      </c>
      <c r="G1133" s="79">
        <f t="shared" si="86"/>
        <v>0</v>
      </c>
      <c r="H1133" s="80">
        <f t="shared" si="89"/>
        <v>1.0000000000000018</v>
      </c>
      <c r="I1133" s="79" t="str">
        <f t="shared" si="87"/>
        <v>C</v>
      </c>
      <c r="J1133" s="79"/>
      <c r="K1133" s="48">
        <f t="shared" si="88"/>
        <v>0</v>
      </c>
    </row>
    <row r="1134" spans="1:11" x14ac:dyDescent="0.3">
      <c r="A1134" s="59" t="s">
        <v>1995</v>
      </c>
      <c r="B1134" s="60" t="s">
        <v>2319</v>
      </c>
      <c r="C1134" s="60" t="s">
        <v>2318</v>
      </c>
      <c r="D1134" s="43">
        <v>0</v>
      </c>
      <c r="E1134" s="15">
        <v>728.59</v>
      </c>
      <c r="F1134" s="15">
        <f t="shared" si="85"/>
        <v>0</v>
      </c>
      <c r="G1134" s="79">
        <f t="shared" si="86"/>
        <v>0</v>
      </c>
      <c r="H1134" s="80">
        <f t="shared" si="89"/>
        <v>1.0000000000000018</v>
      </c>
      <c r="I1134" s="79" t="str">
        <f t="shared" si="87"/>
        <v>C</v>
      </c>
      <c r="J1134" s="79"/>
      <c r="K1134" s="48">
        <f t="shared" si="88"/>
        <v>0</v>
      </c>
    </row>
    <row r="1135" spans="1:11" x14ac:dyDescent="0.3">
      <c r="A1135" s="61" t="s">
        <v>1996</v>
      </c>
      <c r="B1135" s="60" t="s">
        <v>2319</v>
      </c>
      <c r="C1135" s="60" t="s">
        <v>2318</v>
      </c>
      <c r="D1135" s="43">
        <v>0</v>
      </c>
      <c r="E1135" s="15">
        <v>3152.2</v>
      </c>
      <c r="F1135" s="15">
        <f t="shared" si="85"/>
        <v>0</v>
      </c>
      <c r="G1135" s="79">
        <f t="shared" si="86"/>
        <v>0</v>
      </c>
      <c r="H1135" s="80">
        <f t="shared" si="89"/>
        <v>1.0000000000000018</v>
      </c>
      <c r="I1135" s="79" t="str">
        <f t="shared" si="87"/>
        <v>C</v>
      </c>
      <c r="J1135" s="79"/>
      <c r="K1135" s="48">
        <f t="shared" si="88"/>
        <v>0</v>
      </c>
    </row>
    <row r="1136" spans="1:11" x14ac:dyDescent="0.3">
      <c r="A1136" s="59" t="s">
        <v>1997</v>
      </c>
      <c r="B1136" s="60" t="s">
        <v>2319</v>
      </c>
      <c r="C1136" s="60" t="s">
        <v>2318</v>
      </c>
      <c r="D1136" s="43">
        <v>0</v>
      </c>
      <c r="E1136" s="15">
        <v>29.75</v>
      </c>
      <c r="F1136" s="15">
        <f t="shared" si="85"/>
        <v>0</v>
      </c>
      <c r="G1136" s="79">
        <f t="shared" si="86"/>
        <v>0</v>
      </c>
      <c r="H1136" s="80">
        <f t="shared" si="89"/>
        <v>1.0000000000000018</v>
      </c>
      <c r="I1136" s="79" t="str">
        <f t="shared" si="87"/>
        <v>C</v>
      </c>
      <c r="J1136" s="79"/>
      <c r="K1136" s="48">
        <f t="shared" si="88"/>
        <v>0</v>
      </c>
    </row>
    <row r="1137" spans="1:11" x14ac:dyDescent="0.3">
      <c r="A1137" s="59" t="s">
        <v>1998</v>
      </c>
      <c r="B1137" s="60" t="s">
        <v>2319</v>
      </c>
      <c r="C1137" s="60" t="s">
        <v>2316</v>
      </c>
      <c r="D1137" s="43">
        <v>0</v>
      </c>
      <c r="E1137" s="15">
        <v>425.05</v>
      </c>
      <c r="F1137" s="15">
        <f t="shared" si="85"/>
        <v>0</v>
      </c>
      <c r="G1137" s="79">
        <f t="shared" si="86"/>
        <v>0</v>
      </c>
      <c r="H1137" s="80">
        <f t="shared" si="89"/>
        <v>1.0000000000000018</v>
      </c>
      <c r="I1137" s="79" t="str">
        <f t="shared" si="87"/>
        <v>C</v>
      </c>
      <c r="J1137" s="79"/>
      <c r="K1137" s="48">
        <f t="shared" si="88"/>
        <v>0</v>
      </c>
    </row>
    <row r="1138" spans="1:11" x14ac:dyDescent="0.3">
      <c r="A1138" s="59" t="s">
        <v>1999</v>
      </c>
      <c r="B1138" s="60" t="s">
        <v>2319</v>
      </c>
      <c r="C1138" s="60" t="s">
        <v>2316</v>
      </c>
      <c r="D1138" s="43">
        <v>0</v>
      </c>
      <c r="E1138" s="15">
        <v>530.70000000000005</v>
      </c>
      <c r="F1138" s="15">
        <f t="shared" si="85"/>
        <v>0</v>
      </c>
      <c r="G1138" s="79">
        <f t="shared" si="86"/>
        <v>0</v>
      </c>
      <c r="H1138" s="80">
        <f t="shared" si="89"/>
        <v>1.0000000000000018</v>
      </c>
      <c r="I1138" s="79" t="str">
        <f t="shared" si="87"/>
        <v>C</v>
      </c>
      <c r="J1138" s="79"/>
      <c r="K1138" s="48">
        <f t="shared" si="88"/>
        <v>0</v>
      </c>
    </row>
    <row r="1139" spans="1:11" x14ac:dyDescent="0.3">
      <c r="A1139" s="59" t="s">
        <v>2043</v>
      </c>
      <c r="B1139" s="60" t="s">
        <v>2328</v>
      </c>
      <c r="C1139" s="60" t="s">
        <v>2318</v>
      </c>
      <c r="D1139" s="43">
        <v>0</v>
      </c>
      <c r="E1139" s="15">
        <v>20919.84</v>
      </c>
      <c r="F1139" s="15">
        <f t="shared" si="85"/>
        <v>0</v>
      </c>
      <c r="G1139" s="79">
        <f t="shared" si="86"/>
        <v>0</v>
      </c>
      <c r="H1139" s="80">
        <f t="shared" si="89"/>
        <v>1.0000000000000018</v>
      </c>
      <c r="I1139" s="79" t="str">
        <f t="shared" si="87"/>
        <v>C</v>
      </c>
      <c r="J1139" s="79"/>
      <c r="K1139" s="48">
        <f t="shared" si="88"/>
        <v>0</v>
      </c>
    </row>
    <row r="1140" spans="1:11" x14ac:dyDescent="0.3">
      <c r="A1140" s="59" t="s">
        <v>2045</v>
      </c>
      <c r="B1140" s="60" t="s">
        <v>2328</v>
      </c>
      <c r="C1140" s="60" t="s">
        <v>2318</v>
      </c>
      <c r="D1140" s="43">
        <v>0</v>
      </c>
      <c r="E1140" s="15">
        <v>2681.64</v>
      </c>
      <c r="F1140" s="15">
        <f t="shared" si="85"/>
        <v>0</v>
      </c>
      <c r="G1140" s="79">
        <f t="shared" si="86"/>
        <v>0</v>
      </c>
      <c r="H1140" s="80">
        <f t="shared" si="89"/>
        <v>1.0000000000000018</v>
      </c>
      <c r="I1140" s="79" t="str">
        <f t="shared" si="87"/>
        <v>C</v>
      </c>
      <c r="J1140" s="79"/>
      <c r="K1140" s="48">
        <f t="shared" si="88"/>
        <v>0</v>
      </c>
    </row>
    <row r="1141" spans="1:11" x14ac:dyDescent="0.3">
      <c r="A1141" s="59" t="s">
        <v>2057</v>
      </c>
      <c r="B1141" s="60" t="s">
        <v>2344</v>
      </c>
      <c r="C1141" s="60" t="s">
        <v>2316</v>
      </c>
      <c r="D1141" s="43">
        <v>0</v>
      </c>
      <c r="E1141" s="15">
        <v>122.36</v>
      </c>
      <c r="F1141" s="15">
        <f t="shared" si="85"/>
        <v>0</v>
      </c>
      <c r="G1141" s="79">
        <f t="shared" si="86"/>
        <v>0</v>
      </c>
      <c r="H1141" s="80">
        <f t="shared" si="89"/>
        <v>1.0000000000000018</v>
      </c>
      <c r="I1141" s="79" t="str">
        <f t="shared" si="87"/>
        <v>C</v>
      </c>
      <c r="J1141" s="79"/>
      <c r="K1141" s="48">
        <f t="shared" si="88"/>
        <v>0</v>
      </c>
    </row>
    <row r="1142" spans="1:11" x14ac:dyDescent="0.3">
      <c r="A1142" s="59" t="s">
        <v>2088</v>
      </c>
      <c r="B1142" s="60" t="s">
        <v>2321</v>
      </c>
      <c r="C1142" s="60" t="s">
        <v>2317</v>
      </c>
      <c r="D1142" s="43">
        <v>0</v>
      </c>
      <c r="E1142" s="15">
        <v>11046.83</v>
      </c>
      <c r="F1142" s="15">
        <f t="shared" si="85"/>
        <v>0</v>
      </c>
      <c r="G1142" s="79">
        <f t="shared" si="86"/>
        <v>0</v>
      </c>
      <c r="H1142" s="80">
        <f t="shared" si="89"/>
        <v>1.0000000000000018</v>
      </c>
      <c r="I1142" s="79" t="str">
        <f t="shared" si="87"/>
        <v>C</v>
      </c>
      <c r="J1142" s="79"/>
      <c r="K1142" s="48">
        <f t="shared" si="88"/>
        <v>0</v>
      </c>
    </row>
    <row r="1143" spans="1:11" x14ac:dyDescent="0.3">
      <c r="A1143" s="59" t="s">
        <v>2089</v>
      </c>
      <c r="B1143" s="60" t="s">
        <v>2321</v>
      </c>
      <c r="C1143" s="60" t="s">
        <v>2317</v>
      </c>
      <c r="D1143" s="43">
        <v>0</v>
      </c>
      <c r="E1143" s="15">
        <v>11046.84</v>
      </c>
      <c r="F1143" s="15">
        <f t="shared" si="85"/>
        <v>0</v>
      </c>
      <c r="G1143" s="79">
        <f t="shared" si="86"/>
        <v>0</v>
      </c>
      <c r="H1143" s="80">
        <f t="shared" si="89"/>
        <v>1.0000000000000018</v>
      </c>
      <c r="I1143" s="79" t="str">
        <f t="shared" si="87"/>
        <v>C</v>
      </c>
      <c r="J1143" s="79"/>
      <c r="K1143" s="48">
        <f t="shared" si="88"/>
        <v>0</v>
      </c>
    </row>
    <row r="1144" spans="1:11" x14ac:dyDescent="0.3">
      <c r="A1144" s="61" t="s">
        <v>2095</v>
      </c>
      <c r="B1144" s="60" t="s">
        <v>2349</v>
      </c>
      <c r="C1144" s="60" t="s">
        <v>2317</v>
      </c>
      <c r="D1144" s="43">
        <v>0</v>
      </c>
      <c r="E1144" s="15">
        <v>580.79999999999995</v>
      </c>
      <c r="F1144" s="15">
        <f t="shared" si="85"/>
        <v>0</v>
      </c>
      <c r="G1144" s="79">
        <f t="shared" si="86"/>
        <v>0</v>
      </c>
      <c r="H1144" s="80">
        <f t="shared" si="89"/>
        <v>1.0000000000000018</v>
      </c>
      <c r="I1144" s="79" t="str">
        <f t="shared" si="87"/>
        <v>C</v>
      </c>
      <c r="J1144" s="79"/>
      <c r="K1144" s="48">
        <f t="shared" si="88"/>
        <v>0</v>
      </c>
    </row>
    <row r="1145" spans="1:11" x14ac:dyDescent="0.3">
      <c r="A1145" s="59" t="s">
        <v>2098</v>
      </c>
      <c r="B1145" s="60" t="s">
        <v>2321</v>
      </c>
      <c r="C1145" s="60" t="s">
        <v>2317</v>
      </c>
      <c r="D1145" s="43">
        <v>0</v>
      </c>
      <c r="E1145" s="15">
        <v>9248.7199999999993</v>
      </c>
      <c r="F1145" s="15">
        <f t="shared" si="85"/>
        <v>0</v>
      </c>
      <c r="G1145" s="79">
        <f t="shared" si="86"/>
        <v>0</v>
      </c>
      <c r="H1145" s="80">
        <f t="shared" si="89"/>
        <v>1.0000000000000018</v>
      </c>
      <c r="I1145" s="79" t="str">
        <f t="shared" si="87"/>
        <v>C</v>
      </c>
      <c r="J1145" s="79"/>
      <c r="K1145" s="48">
        <f t="shared" si="88"/>
        <v>0</v>
      </c>
    </row>
    <row r="1146" spans="1:11" x14ac:dyDescent="0.3">
      <c r="A1146" s="59" t="s">
        <v>2099</v>
      </c>
      <c r="B1146" s="60" t="s">
        <v>2330</v>
      </c>
      <c r="C1146" s="60" t="s">
        <v>2316</v>
      </c>
      <c r="D1146" s="43">
        <v>0</v>
      </c>
      <c r="E1146" s="15">
        <v>39.69</v>
      </c>
      <c r="F1146" s="15">
        <f t="shared" si="85"/>
        <v>0</v>
      </c>
      <c r="G1146" s="79">
        <f t="shared" si="86"/>
        <v>0</v>
      </c>
      <c r="H1146" s="80">
        <f t="shared" si="89"/>
        <v>1.0000000000000018</v>
      </c>
      <c r="I1146" s="79" t="str">
        <f t="shared" si="87"/>
        <v>C</v>
      </c>
      <c r="J1146" s="79"/>
      <c r="K1146" s="48">
        <f t="shared" si="88"/>
        <v>0</v>
      </c>
    </row>
    <row r="1147" spans="1:11" x14ac:dyDescent="0.3">
      <c r="A1147" s="61" t="s">
        <v>2151</v>
      </c>
      <c r="B1147" s="60" t="s">
        <v>2344</v>
      </c>
      <c r="C1147" s="60" t="s">
        <v>2316</v>
      </c>
      <c r="D1147" s="43">
        <v>0</v>
      </c>
      <c r="E1147" s="15">
        <v>21.31</v>
      </c>
      <c r="F1147" s="15">
        <f t="shared" si="85"/>
        <v>0</v>
      </c>
      <c r="G1147" s="79">
        <f t="shared" si="86"/>
        <v>0</v>
      </c>
      <c r="H1147" s="80">
        <f t="shared" si="89"/>
        <v>1.0000000000000018</v>
      </c>
      <c r="I1147" s="79" t="str">
        <f t="shared" si="87"/>
        <v>C</v>
      </c>
      <c r="J1147" s="79"/>
      <c r="K1147" s="48">
        <f t="shared" si="88"/>
        <v>0</v>
      </c>
    </row>
    <row r="1148" spans="1:11" x14ac:dyDescent="0.3">
      <c r="A1148" s="59" t="s">
        <v>2159</v>
      </c>
      <c r="B1148" s="60" t="s">
        <v>2325</v>
      </c>
      <c r="C1148" s="60" t="s">
        <v>2317</v>
      </c>
      <c r="D1148" s="43">
        <v>0</v>
      </c>
      <c r="E1148" s="15">
        <v>9664.7900000000009</v>
      </c>
      <c r="F1148" s="15">
        <f t="shared" si="85"/>
        <v>0</v>
      </c>
      <c r="G1148" s="79">
        <f t="shared" si="86"/>
        <v>0</v>
      </c>
      <c r="H1148" s="80">
        <f t="shared" si="89"/>
        <v>1.0000000000000018</v>
      </c>
      <c r="I1148" s="79" t="str">
        <f t="shared" si="87"/>
        <v>C</v>
      </c>
      <c r="J1148" s="79"/>
      <c r="K1148" s="48">
        <f t="shared" si="88"/>
        <v>0</v>
      </c>
    </row>
    <row r="1149" spans="1:11" x14ac:dyDescent="0.3">
      <c r="A1149" s="59" t="s">
        <v>2219</v>
      </c>
      <c r="B1149" s="60" t="s">
        <v>2322</v>
      </c>
      <c r="C1149" s="60" t="s">
        <v>2317</v>
      </c>
      <c r="D1149" s="43">
        <v>0</v>
      </c>
      <c r="E1149" s="15">
        <v>1670.09</v>
      </c>
      <c r="F1149" s="15">
        <f t="shared" si="85"/>
        <v>0</v>
      </c>
      <c r="G1149" s="79">
        <f t="shared" si="86"/>
        <v>0</v>
      </c>
      <c r="H1149" s="80">
        <f t="shared" si="89"/>
        <v>1.0000000000000018</v>
      </c>
      <c r="I1149" s="79" t="str">
        <f t="shared" si="87"/>
        <v>C</v>
      </c>
      <c r="J1149" s="79"/>
      <c r="K1149" s="48">
        <f t="shared" si="88"/>
        <v>0</v>
      </c>
    </row>
    <row r="1150" spans="1:11" x14ac:dyDescent="0.3">
      <c r="A1150" s="61" t="s">
        <v>2227</v>
      </c>
      <c r="B1150" s="60" t="s">
        <v>2344</v>
      </c>
      <c r="C1150" s="60" t="s">
        <v>2316</v>
      </c>
      <c r="D1150" s="43">
        <v>0</v>
      </c>
      <c r="E1150" s="15">
        <v>83.28</v>
      </c>
      <c r="F1150" s="15">
        <f t="shared" si="85"/>
        <v>0</v>
      </c>
      <c r="G1150" s="79">
        <f t="shared" si="86"/>
        <v>0</v>
      </c>
      <c r="H1150" s="80">
        <f t="shared" si="89"/>
        <v>1.0000000000000018</v>
      </c>
      <c r="I1150" s="79" t="str">
        <f t="shared" si="87"/>
        <v>C</v>
      </c>
      <c r="J1150" s="79"/>
      <c r="K1150" s="48">
        <f t="shared" si="88"/>
        <v>0</v>
      </c>
    </row>
    <row r="1151" spans="1:11" x14ac:dyDescent="0.3">
      <c r="A1151" s="61" t="s">
        <v>2228</v>
      </c>
      <c r="B1151" s="60" t="s">
        <v>2335</v>
      </c>
      <c r="C1151" s="60" t="s">
        <v>2317</v>
      </c>
      <c r="D1151" s="43">
        <v>0</v>
      </c>
      <c r="E1151" s="15">
        <v>2487.69</v>
      </c>
      <c r="F1151" s="15">
        <f t="shared" si="85"/>
        <v>0</v>
      </c>
      <c r="G1151" s="79">
        <f t="shared" si="86"/>
        <v>0</v>
      </c>
      <c r="H1151" s="80">
        <f t="shared" si="89"/>
        <v>1.0000000000000018</v>
      </c>
      <c r="I1151" s="79" t="str">
        <f t="shared" si="87"/>
        <v>C</v>
      </c>
      <c r="J1151" s="79"/>
      <c r="K1151" s="48">
        <f t="shared" si="88"/>
        <v>0</v>
      </c>
    </row>
    <row r="1152" spans="1:11" x14ac:dyDescent="0.3">
      <c r="A1152" s="61" t="s">
        <v>2241</v>
      </c>
      <c r="B1152" s="60" t="s">
        <v>2346</v>
      </c>
      <c r="C1152" s="60" t="s">
        <v>2316</v>
      </c>
      <c r="D1152" s="43">
        <v>0</v>
      </c>
      <c r="E1152" s="15">
        <v>1819.16</v>
      </c>
      <c r="F1152" s="15">
        <f t="shared" si="85"/>
        <v>0</v>
      </c>
      <c r="G1152" s="79">
        <f t="shared" si="86"/>
        <v>0</v>
      </c>
      <c r="H1152" s="80">
        <f t="shared" si="89"/>
        <v>1.0000000000000018</v>
      </c>
      <c r="I1152" s="79" t="str">
        <f t="shared" si="87"/>
        <v>C</v>
      </c>
      <c r="J1152" s="79"/>
      <c r="K1152" s="48">
        <f t="shared" si="88"/>
        <v>0</v>
      </c>
    </row>
    <row r="1153" spans="1:11" x14ac:dyDescent="0.3">
      <c r="A1153" s="59" t="s">
        <v>2244</v>
      </c>
      <c r="B1153" s="60" t="s">
        <v>2323</v>
      </c>
      <c r="C1153" s="60" t="s">
        <v>2318</v>
      </c>
      <c r="D1153" s="43">
        <v>0</v>
      </c>
      <c r="E1153" s="15">
        <v>1270.5</v>
      </c>
      <c r="F1153" s="15">
        <f t="shared" si="85"/>
        <v>0</v>
      </c>
      <c r="G1153" s="79">
        <f t="shared" si="86"/>
        <v>0</v>
      </c>
      <c r="H1153" s="80">
        <f t="shared" si="89"/>
        <v>1.0000000000000018</v>
      </c>
      <c r="I1153" s="79" t="str">
        <f t="shared" si="87"/>
        <v>C</v>
      </c>
      <c r="J1153" s="79"/>
      <c r="K1153" s="48">
        <f t="shared" si="88"/>
        <v>0</v>
      </c>
    </row>
    <row r="1154" spans="1:11" x14ac:dyDescent="0.3">
      <c r="A1154" s="59" t="s">
        <v>2273</v>
      </c>
      <c r="B1154" s="60" t="s">
        <v>2319</v>
      </c>
      <c r="C1154" s="60" t="s">
        <v>2316</v>
      </c>
      <c r="D1154" s="43">
        <v>0</v>
      </c>
      <c r="E1154" s="15">
        <v>150.63999999999999</v>
      </c>
      <c r="F1154" s="15">
        <f t="shared" ref="F1154:F1217" si="90">D1154*E1154</f>
        <v>0</v>
      </c>
      <c r="G1154" s="79">
        <f t="shared" si="86"/>
        <v>0</v>
      </c>
      <c r="H1154" s="80">
        <f t="shared" si="89"/>
        <v>1.0000000000000018</v>
      </c>
      <c r="I1154" s="79" t="str">
        <f t="shared" si="87"/>
        <v>C</v>
      </c>
      <c r="J1154" s="79"/>
      <c r="K1154" s="48">
        <f t="shared" si="88"/>
        <v>0</v>
      </c>
    </row>
    <row r="1155" spans="1:11" x14ac:dyDescent="0.3">
      <c r="A1155" s="59" t="s">
        <v>2274</v>
      </c>
      <c r="B1155" s="60" t="s">
        <v>2319</v>
      </c>
      <c r="C1155" s="60" t="s">
        <v>2318</v>
      </c>
      <c r="D1155" s="43">
        <v>0</v>
      </c>
      <c r="E1155" s="15">
        <v>17.739999999999998</v>
      </c>
      <c r="F1155" s="15">
        <f t="shared" si="90"/>
        <v>0</v>
      </c>
      <c r="G1155" s="79">
        <f t="shared" ref="G1155:G1163" si="91">F1155/$R$2</f>
        <v>0</v>
      </c>
      <c r="H1155" s="80">
        <f t="shared" si="89"/>
        <v>1.0000000000000018</v>
      </c>
      <c r="I1155" s="79" t="str">
        <f t="shared" ref="I1155:I1163" si="92">IF(H1155&lt;=$O$2,$N$2,IF(H1155&lt;=$O$3,$N$3,$N$4))</f>
        <v>C</v>
      </c>
      <c r="J1155" s="79"/>
      <c r="K1155" s="48">
        <f t="shared" ref="K1155:K1163" si="93">IFERROR(L1155,"")</f>
        <v>0</v>
      </c>
    </row>
    <row r="1156" spans="1:11" x14ac:dyDescent="0.3">
      <c r="A1156" s="59" t="s">
        <v>2275</v>
      </c>
      <c r="B1156" s="60" t="s">
        <v>2319</v>
      </c>
      <c r="C1156" s="60" t="s">
        <v>2318</v>
      </c>
      <c r="D1156" s="43">
        <v>0</v>
      </c>
      <c r="E1156" s="15">
        <v>18.03</v>
      </c>
      <c r="F1156" s="15">
        <f t="shared" si="90"/>
        <v>0</v>
      </c>
      <c r="G1156" s="79">
        <f t="shared" si="91"/>
        <v>0</v>
      </c>
      <c r="H1156" s="80">
        <f t="shared" ref="H1156:H1163" si="94">G1156+H1155</f>
        <v>1.0000000000000018</v>
      </c>
      <c r="I1156" s="79" t="str">
        <f t="shared" si="92"/>
        <v>C</v>
      </c>
      <c r="J1156" s="79"/>
      <c r="K1156" s="48">
        <f t="shared" si="93"/>
        <v>0</v>
      </c>
    </row>
    <row r="1157" spans="1:11" x14ac:dyDescent="0.3">
      <c r="A1157" s="59" t="s">
        <v>2276</v>
      </c>
      <c r="B1157" s="60" t="s">
        <v>2340</v>
      </c>
      <c r="C1157" s="60" t="s">
        <v>2316</v>
      </c>
      <c r="D1157" s="43">
        <v>0</v>
      </c>
      <c r="E1157" s="15">
        <v>12.82</v>
      </c>
      <c r="F1157" s="15">
        <f t="shared" si="90"/>
        <v>0</v>
      </c>
      <c r="G1157" s="79">
        <f t="shared" si="91"/>
        <v>0</v>
      </c>
      <c r="H1157" s="80">
        <f t="shared" si="94"/>
        <v>1.0000000000000018</v>
      </c>
      <c r="I1157" s="79" t="str">
        <f t="shared" si="92"/>
        <v>C</v>
      </c>
      <c r="J1157" s="79"/>
      <c r="K1157" s="48">
        <f t="shared" si="93"/>
        <v>0</v>
      </c>
    </row>
    <row r="1158" spans="1:11" x14ac:dyDescent="0.3">
      <c r="A1158" s="59" t="s">
        <v>2277</v>
      </c>
      <c r="B1158" s="60" t="s">
        <v>2341</v>
      </c>
      <c r="C1158" s="60" t="s">
        <v>2316</v>
      </c>
      <c r="D1158" s="43">
        <v>0</v>
      </c>
      <c r="E1158" s="15">
        <v>20.74</v>
      </c>
      <c r="F1158" s="15">
        <f t="shared" si="90"/>
        <v>0</v>
      </c>
      <c r="G1158" s="79">
        <f t="shared" si="91"/>
        <v>0</v>
      </c>
      <c r="H1158" s="80">
        <f t="shared" si="94"/>
        <v>1.0000000000000018</v>
      </c>
      <c r="I1158" s="79" t="str">
        <f t="shared" si="92"/>
        <v>C</v>
      </c>
      <c r="J1158" s="79"/>
      <c r="K1158" s="48">
        <f t="shared" si="93"/>
        <v>0</v>
      </c>
    </row>
    <row r="1159" spans="1:11" x14ac:dyDescent="0.3">
      <c r="A1159" s="59" t="s">
        <v>2286</v>
      </c>
      <c r="B1159" s="60" t="s">
        <v>2322</v>
      </c>
      <c r="C1159" s="60" t="s">
        <v>2317</v>
      </c>
      <c r="D1159" s="43">
        <v>0</v>
      </c>
      <c r="E1159" s="15">
        <v>13416.86</v>
      </c>
      <c r="F1159" s="15">
        <f t="shared" si="90"/>
        <v>0</v>
      </c>
      <c r="G1159" s="79">
        <f t="shared" si="91"/>
        <v>0</v>
      </c>
      <c r="H1159" s="80">
        <f t="shared" si="94"/>
        <v>1.0000000000000018</v>
      </c>
      <c r="I1159" s="79" t="str">
        <f t="shared" si="92"/>
        <v>C</v>
      </c>
      <c r="J1159" s="79"/>
      <c r="K1159" s="48">
        <f t="shared" si="93"/>
        <v>0</v>
      </c>
    </row>
    <row r="1160" spans="1:11" x14ac:dyDescent="0.3">
      <c r="A1160" s="59" t="s">
        <v>2296</v>
      </c>
      <c r="B1160" s="60" t="s">
        <v>2333</v>
      </c>
      <c r="C1160" s="60" t="s">
        <v>2318</v>
      </c>
      <c r="D1160" s="43">
        <v>0</v>
      </c>
      <c r="E1160" s="15">
        <v>176.96</v>
      </c>
      <c r="F1160" s="15">
        <f t="shared" si="90"/>
        <v>0</v>
      </c>
      <c r="G1160" s="79">
        <f t="shared" si="91"/>
        <v>0</v>
      </c>
      <c r="H1160" s="80">
        <f t="shared" si="94"/>
        <v>1.0000000000000018</v>
      </c>
      <c r="I1160" s="79" t="str">
        <f t="shared" si="92"/>
        <v>C</v>
      </c>
      <c r="J1160" s="79"/>
      <c r="K1160" s="48">
        <f t="shared" si="93"/>
        <v>0</v>
      </c>
    </row>
    <row r="1161" spans="1:11" x14ac:dyDescent="0.3">
      <c r="A1161" s="59" t="s">
        <v>2301</v>
      </c>
      <c r="B1161" s="60" t="s">
        <v>2320</v>
      </c>
      <c r="C1161" s="60" t="s">
        <v>2317</v>
      </c>
      <c r="D1161" s="43">
        <v>0</v>
      </c>
      <c r="E1161" s="15">
        <v>3664.59</v>
      </c>
      <c r="F1161" s="15">
        <f t="shared" si="90"/>
        <v>0</v>
      </c>
      <c r="G1161" s="79">
        <f t="shared" si="91"/>
        <v>0</v>
      </c>
      <c r="H1161" s="80">
        <f t="shared" si="94"/>
        <v>1.0000000000000018</v>
      </c>
      <c r="I1161" s="79" t="str">
        <f t="shared" si="92"/>
        <v>C</v>
      </c>
      <c r="J1161" s="79"/>
      <c r="K1161" s="48">
        <f t="shared" si="93"/>
        <v>0</v>
      </c>
    </row>
    <row r="1162" spans="1:11" x14ac:dyDescent="0.3">
      <c r="A1162" s="61" t="s">
        <v>2307</v>
      </c>
      <c r="B1162" s="60" t="s">
        <v>2319</v>
      </c>
      <c r="C1162" s="60" t="s">
        <v>2318</v>
      </c>
      <c r="D1162" s="43">
        <v>0</v>
      </c>
      <c r="E1162" s="15">
        <v>169.86</v>
      </c>
      <c r="F1162" s="15">
        <f t="shared" si="90"/>
        <v>0</v>
      </c>
      <c r="G1162" s="79">
        <f t="shared" si="91"/>
        <v>0</v>
      </c>
      <c r="H1162" s="80">
        <f t="shared" si="94"/>
        <v>1.0000000000000018</v>
      </c>
      <c r="I1162" s="79" t="str">
        <f t="shared" si="92"/>
        <v>C</v>
      </c>
      <c r="J1162" s="79"/>
      <c r="K1162" s="48">
        <f t="shared" si="93"/>
        <v>0</v>
      </c>
    </row>
    <row r="1163" spans="1:11" ht="15" thickBot="1" x14ac:dyDescent="0.35">
      <c r="A1163" s="68" t="s">
        <v>2313</v>
      </c>
      <c r="B1163" s="69" t="s">
        <v>2352</v>
      </c>
      <c r="C1163" s="69" t="s">
        <v>2317</v>
      </c>
      <c r="D1163" s="46">
        <v>0</v>
      </c>
      <c r="E1163" s="15">
        <v>660.61</v>
      </c>
      <c r="F1163" s="15">
        <f t="shared" si="90"/>
        <v>0</v>
      </c>
      <c r="G1163" s="79">
        <f t="shared" si="91"/>
        <v>0</v>
      </c>
      <c r="H1163" s="80">
        <f t="shared" si="94"/>
        <v>1.0000000000000018</v>
      </c>
      <c r="I1163" s="79" t="str">
        <f t="shared" si="92"/>
        <v>C</v>
      </c>
      <c r="J1163" s="79"/>
      <c r="K1163" s="48">
        <f t="shared" si="93"/>
        <v>0</v>
      </c>
    </row>
    <row r="1164" spans="1:11" x14ac:dyDescent="0.3">
      <c r="E1164" s="74"/>
      <c r="F1164" s="74"/>
    </row>
  </sheetData>
  <autoFilter ref="A1:K1163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BSE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Victor Diniz Neris</dc:creator>
  <cp:lastModifiedBy>João Estevan Barbosa</cp:lastModifiedBy>
  <dcterms:created xsi:type="dcterms:W3CDTF">2022-05-23T23:44:00Z</dcterms:created>
  <dcterms:modified xsi:type="dcterms:W3CDTF">2022-05-27T01:22:06Z</dcterms:modified>
</cp:coreProperties>
</file>