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ddbdacc4aa529/Documents/UNICAMP/PROEC/proec_joaoestima/coletor_paragrafos/data/data_v6/"/>
    </mc:Choice>
  </mc:AlternateContent>
  <xr:revisionPtr revIDLastSave="130" documentId="13_ncr:1_{FA24BA2F-05F2-42E5-88C0-540BB98F00A3}" xr6:coauthVersionLast="47" xr6:coauthVersionMax="47" xr10:uidLastSave="{4E3DD87E-E766-46FC-8CA4-E018E6897376}"/>
  <bookViews>
    <workbookView xWindow="-110" yWindow="-110" windowWidth="19420" windowHeight="11500" firstSheet="2" activeTab="2" xr2:uid="{74F8757C-A77F-4265-AF2E-102ADABCDF96}"/>
  </bookViews>
  <sheets>
    <sheet name="data_v6 (3)" sheetId="8" r:id="rId1"/>
    <sheet name="Planilha8" sheetId="18" r:id="rId2"/>
    <sheet name="data_v6 (4)" sheetId="15" r:id="rId3"/>
    <sheet name="tabela dinamica 4" sheetId="16" r:id="rId4"/>
    <sheet name="Planilha5" sheetId="10" r:id="rId5"/>
    <sheet name="Planilha9" sheetId="19" r:id="rId6"/>
  </sheets>
  <definedNames>
    <definedName name="_xlchart.v1.0" hidden="1">Planilha8!$A$4:$A$69</definedName>
    <definedName name="_xlchart.v1.1" hidden="1">Planilha8!$B$3</definedName>
    <definedName name="_xlchart.v1.2" hidden="1">Planilha8!$B$4:$B$69</definedName>
    <definedName name="_xlchart.v1.3" hidden="1">Planilha8!$A$3</definedName>
    <definedName name="_xlchart.v1.4" hidden="1">Planilha8!$A$4:$A$69</definedName>
    <definedName name="_xlchart.v1.5" hidden="1">Planilha8!$B$3</definedName>
    <definedName name="_xlchart.v1.6" hidden="1">Planilha8!$B$4:$B$69</definedName>
    <definedName name="DadosExternos_2" localSheetId="0" hidden="1">'data_v6 (3)'!$A$1:$W$1381</definedName>
    <definedName name="DadosExternos_2" localSheetId="2" hidden="1">'data_v6 (4)'!$A$1:$V$533</definedName>
  </definedNames>
  <calcPr calcId="191029"/>
  <pivotCaches>
    <pivotCache cacheId="0" r:id="rId7"/>
    <pivotCache cacheId="1" r:id="rId8"/>
    <pivotCache cacheId="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6" l="1" a="1"/>
  <c r="B8" i="16" s="1"/>
  <c r="C533" i="15"/>
  <c r="D533" i="15" s="1"/>
  <c r="C512" i="15"/>
  <c r="D512" i="15" s="1"/>
  <c r="C497" i="15"/>
  <c r="D497" i="15" s="1"/>
  <c r="C496" i="15"/>
  <c r="D496" i="15" s="1"/>
  <c r="C495" i="15"/>
  <c r="D495" i="15" s="1"/>
  <c r="E495" i="15" s="1"/>
  <c r="C494" i="15"/>
  <c r="D494" i="15" s="1"/>
  <c r="E494" i="15" s="1"/>
  <c r="C471" i="15"/>
  <c r="D471" i="15" s="1"/>
  <c r="C470" i="15"/>
  <c r="D470" i="15" s="1"/>
  <c r="E470" i="15" s="1"/>
  <c r="C469" i="15"/>
  <c r="D469" i="15" s="1"/>
  <c r="C468" i="15"/>
  <c r="D468" i="15" s="1"/>
  <c r="C467" i="15"/>
  <c r="D467" i="15" s="1"/>
  <c r="C450" i="15"/>
  <c r="D450" i="15" s="1"/>
  <c r="C427" i="15"/>
  <c r="D427" i="15" s="1"/>
  <c r="C426" i="15"/>
  <c r="D426" i="15" s="1"/>
  <c r="E426" i="15" s="1"/>
  <c r="C417" i="15"/>
  <c r="D417" i="15" s="1"/>
  <c r="C416" i="15"/>
  <c r="D416" i="15" s="1"/>
  <c r="C376" i="15"/>
  <c r="D376" i="15" s="1"/>
  <c r="C266" i="15"/>
  <c r="D266" i="15" s="1"/>
  <c r="E266" i="15" s="1"/>
  <c r="C265" i="15"/>
  <c r="D265" i="15" s="1"/>
  <c r="E265" i="15" s="1"/>
  <c r="C264" i="15"/>
  <c r="D264" i="15" s="1"/>
  <c r="C263" i="15"/>
  <c r="D263" i="15" s="1"/>
  <c r="E263" i="15" s="1"/>
  <c r="C262" i="15"/>
  <c r="D262" i="15" s="1"/>
  <c r="C261" i="15"/>
  <c r="D261" i="15" s="1"/>
  <c r="C249" i="15"/>
  <c r="D249" i="15" s="1"/>
  <c r="C228" i="15"/>
  <c r="D228" i="15" s="1"/>
  <c r="C227" i="15"/>
  <c r="D227" i="15" s="1"/>
  <c r="C226" i="15"/>
  <c r="D226" i="15" s="1"/>
  <c r="C225" i="15"/>
  <c r="D225" i="15" s="1"/>
  <c r="C224" i="15"/>
  <c r="D224" i="15" s="1"/>
  <c r="C223" i="15"/>
  <c r="D223" i="15" s="1"/>
  <c r="C222" i="15"/>
  <c r="D222" i="15" s="1"/>
  <c r="C221" i="15"/>
  <c r="D221" i="15" s="1"/>
  <c r="C220" i="15"/>
  <c r="D220" i="15" s="1"/>
  <c r="E220" i="15" s="1"/>
  <c r="C219" i="15"/>
  <c r="D219" i="15" s="1"/>
  <c r="C169" i="15"/>
  <c r="D169" i="15" s="1"/>
  <c r="C168" i="15"/>
  <c r="D168" i="15" s="1"/>
  <c r="E168" i="15" s="1"/>
  <c r="C138" i="15"/>
  <c r="D138" i="15" s="1"/>
  <c r="C128" i="15"/>
  <c r="D128" i="15" s="1"/>
  <c r="C127" i="15"/>
  <c r="D127" i="15" s="1"/>
  <c r="E127" i="15" s="1"/>
  <c r="C126" i="15"/>
  <c r="D126" i="15" s="1"/>
  <c r="E126" i="15" s="1"/>
  <c r="C125" i="15"/>
  <c r="D125" i="15" s="1"/>
  <c r="C124" i="15"/>
  <c r="D124" i="15" s="1"/>
  <c r="C123" i="15"/>
  <c r="D123" i="15" s="1"/>
  <c r="C122" i="15"/>
  <c r="D122" i="15" s="1"/>
  <c r="E122" i="15" s="1"/>
  <c r="C121" i="15"/>
  <c r="D121" i="15" s="1"/>
  <c r="E120" i="15"/>
  <c r="C120" i="15"/>
  <c r="D120" i="15" s="1"/>
  <c r="C119" i="15"/>
  <c r="D119" i="15" s="1"/>
  <c r="E119" i="15" s="1"/>
  <c r="C118" i="15"/>
  <c r="D118" i="15" s="1"/>
  <c r="E118" i="15" s="1"/>
  <c r="C117" i="15"/>
  <c r="D117" i="15" s="1"/>
  <c r="E117" i="15" s="1"/>
  <c r="C116" i="15"/>
  <c r="D116" i="15" s="1"/>
  <c r="E116" i="15" s="1"/>
  <c r="C115" i="15"/>
  <c r="D115" i="15" s="1"/>
  <c r="E115" i="15" s="1"/>
  <c r="C114" i="15"/>
  <c r="D114" i="15" s="1"/>
  <c r="C88" i="15"/>
  <c r="D88" i="15" s="1"/>
  <c r="E88" i="15" s="1"/>
  <c r="C87" i="15"/>
  <c r="D87" i="15" s="1"/>
  <c r="E87" i="15" s="1"/>
  <c r="C86" i="15"/>
  <c r="D86" i="15" s="1"/>
  <c r="C85" i="15"/>
  <c r="D85" i="15" s="1"/>
  <c r="E85" i="15" s="1"/>
  <c r="C62" i="15"/>
  <c r="D62" i="15" s="1"/>
  <c r="C61" i="15"/>
  <c r="D61" i="15" s="1"/>
  <c r="C60" i="15"/>
  <c r="D60" i="15" s="1"/>
  <c r="E60" i="15" s="1"/>
  <c r="C59" i="15"/>
  <c r="D59" i="15" s="1"/>
  <c r="E59" i="15" s="1"/>
  <c r="C58" i="15"/>
  <c r="D58" i="15" s="1"/>
  <c r="C57" i="15"/>
  <c r="D57" i="15" s="1"/>
  <c r="C56" i="15"/>
  <c r="D56" i="15" s="1"/>
  <c r="C55" i="15"/>
  <c r="D55" i="15" s="1"/>
  <c r="C54" i="15"/>
  <c r="D54" i="15" s="1"/>
  <c r="C53" i="15"/>
  <c r="D53" i="15" s="1"/>
  <c r="C52" i="15"/>
  <c r="D52" i="15" s="1"/>
  <c r="E52" i="15" s="1"/>
  <c r="C51" i="15"/>
  <c r="D51" i="15" s="1"/>
  <c r="C50" i="15"/>
  <c r="D50" i="15" s="1"/>
  <c r="E50" i="15" s="1"/>
  <c r="C49" i="15"/>
  <c r="D49" i="15" s="1"/>
  <c r="C48" i="15"/>
  <c r="D48" i="15" s="1"/>
  <c r="C47" i="15"/>
  <c r="D47" i="15" s="1"/>
  <c r="C46" i="15"/>
  <c r="D46" i="15" s="1"/>
  <c r="C45" i="15"/>
  <c r="D45" i="15" s="1"/>
  <c r="C44" i="15"/>
  <c r="D44" i="15" s="1"/>
  <c r="C43" i="15"/>
  <c r="D43" i="15" s="1"/>
  <c r="C42" i="15"/>
  <c r="D42" i="15" s="1"/>
  <c r="E42" i="15" s="1"/>
  <c r="C532" i="15"/>
  <c r="D532" i="15" s="1"/>
  <c r="C531" i="15"/>
  <c r="D531" i="15" s="1"/>
  <c r="C511" i="15"/>
  <c r="D511" i="15" s="1"/>
  <c r="C510" i="15"/>
  <c r="D510" i="15" s="1"/>
  <c r="C509" i="15"/>
  <c r="D509" i="15" s="1"/>
  <c r="E509" i="15" s="1"/>
  <c r="C508" i="15"/>
  <c r="D508" i="15" s="1"/>
  <c r="C493" i="15"/>
  <c r="D493" i="15" s="1"/>
  <c r="E493" i="15" s="1"/>
  <c r="C492" i="15"/>
  <c r="D492" i="15" s="1"/>
  <c r="C466" i="15"/>
  <c r="D466" i="15" s="1"/>
  <c r="E466" i="15" s="1"/>
  <c r="C465" i="15"/>
  <c r="D465" i="15" s="1"/>
  <c r="C464" i="15"/>
  <c r="D464" i="15" s="1"/>
  <c r="E464" i="15" s="1"/>
  <c r="C463" i="15"/>
  <c r="D463" i="15" s="1"/>
  <c r="E463" i="15" s="1"/>
  <c r="C462" i="15"/>
  <c r="D462" i="15" s="1"/>
  <c r="E462" i="15" s="1"/>
  <c r="C461" i="15"/>
  <c r="D461" i="15" s="1"/>
  <c r="C460" i="15"/>
  <c r="D460" i="15" s="1"/>
  <c r="C459" i="15"/>
  <c r="D459" i="15" s="1"/>
  <c r="C449" i="15"/>
  <c r="D449" i="15" s="1"/>
  <c r="E449" i="15" s="1"/>
  <c r="C448" i="15"/>
  <c r="D448" i="15" s="1"/>
  <c r="C447" i="15"/>
  <c r="D447" i="15" s="1"/>
  <c r="C425" i="15"/>
  <c r="D425" i="15" s="1"/>
  <c r="C424" i="15"/>
  <c r="D424" i="15" s="1"/>
  <c r="C423" i="15"/>
  <c r="D423" i="15" s="1"/>
  <c r="C422" i="15"/>
  <c r="D422" i="15" s="1"/>
  <c r="E422" i="15" s="1"/>
  <c r="C375" i="15"/>
  <c r="D375" i="15" s="1"/>
  <c r="C359" i="15"/>
  <c r="D359" i="15" s="1"/>
  <c r="D358" i="15"/>
  <c r="E358" i="15" s="1"/>
  <c r="C358" i="15"/>
  <c r="C357" i="15"/>
  <c r="D357" i="15" s="1"/>
  <c r="C289" i="15"/>
  <c r="D289" i="15" s="1"/>
  <c r="C288" i="15"/>
  <c r="D288" i="15" s="1"/>
  <c r="E288" i="15" s="1"/>
  <c r="C287" i="15"/>
  <c r="D287" i="15" s="1"/>
  <c r="C286" i="15"/>
  <c r="D286" i="15" s="1"/>
  <c r="C285" i="15"/>
  <c r="D285" i="15" s="1"/>
  <c r="C284" i="15"/>
  <c r="D284" i="15" s="1"/>
  <c r="C274" i="15"/>
  <c r="D274" i="15" s="1"/>
  <c r="C248" i="15"/>
  <c r="D248" i="15" s="1"/>
  <c r="E248" i="15" s="1"/>
  <c r="C247" i="15"/>
  <c r="D247" i="15" s="1"/>
  <c r="C246" i="15"/>
  <c r="D246" i="15" s="1"/>
  <c r="C245" i="15"/>
  <c r="D245" i="15" s="1"/>
  <c r="C244" i="15"/>
  <c r="D244" i="15" s="1"/>
  <c r="C218" i="15"/>
  <c r="D218" i="15" s="1"/>
  <c r="C217" i="15"/>
  <c r="D217" i="15" s="1"/>
  <c r="C216" i="15"/>
  <c r="D216" i="15" s="1"/>
  <c r="C215" i="15"/>
  <c r="D215" i="15" s="1"/>
  <c r="E215" i="15" s="1"/>
  <c r="C214" i="15"/>
  <c r="D214" i="15" s="1"/>
  <c r="C167" i="15"/>
  <c r="D167" i="15" s="1"/>
  <c r="C166" i="15"/>
  <c r="D166" i="15" s="1"/>
  <c r="C165" i="15"/>
  <c r="D165" i="15" s="1"/>
  <c r="C164" i="15"/>
  <c r="D164" i="15" s="1"/>
  <c r="C163" i="15"/>
  <c r="D163" i="15" s="1"/>
  <c r="C137" i="15"/>
  <c r="D137" i="15" s="1"/>
  <c r="C136" i="15"/>
  <c r="D136" i="15" s="1"/>
  <c r="C113" i="15"/>
  <c r="D113" i="15" s="1"/>
  <c r="C112" i="15"/>
  <c r="D112" i="15" s="1"/>
  <c r="C111" i="15"/>
  <c r="D111" i="15" s="1"/>
  <c r="C110" i="15"/>
  <c r="D110" i="15" s="1"/>
  <c r="C109" i="15"/>
  <c r="D109" i="15" s="1"/>
  <c r="C108" i="15"/>
  <c r="D108" i="15" s="1"/>
  <c r="C84" i="15"/>
  <c r="D84" i="15" s="1"/>
  <c r="C41" i="15"/>
  <c r="D41" i="15" s="1"/>
  <c r="C40" i="15"/>
  <c r="D40" i="15" s="1"/>
  <c r="C39" i="15"/>
  <c r="D39" i="15" s="1"/>
  <c r="C38" i="15"/>
  <c r="D38" i="15" s="1"/>
  <c r="C37" i="15"/>
  <c r="D37" i="15" s="1"/>
  <c r="C36" i="15"/>
  <c r="D36" i="15" s="1"/>
  <c r="C35" i="15"/>
  <c r="D35" i="15" s="1"/>
  <c r="E35" i="15" s="1"/>
  <c r="C34" i="15"/>
  <c r="D34" i="15" s="1"/>
  <c r="E34" i="15" s="1"/>
  <c r="C33" i="15"/>
  <c r="D33" i="15" s="1"/>
  <c r="C32" i="15"/>
  <c r="D32" i="15" s="1"/>
  <c r="C31" i="15"/>
  <c r="D31" i="15" s="1"/>
  <c r="C30" i="15"/>
  <c r="D30" i="15" s="1"/>
  <c r="E30" i="15" s="1"/>
  <c r="D29" i="15"/>
  <c r="C29" i="15"/>
  <c r="C28" i="15"/>
  <c r="D28" i="15" s="1"/>
  <c r="C530" i="15"/>
  <c r="D530" i="15" s="1"/>
  <c r="C529" i="15"/>
  <c r="D529" i="15" s="1"/>
  <c r="C507" i="15"/>
  <c r="D507" i="15" s="1"/>
  <c r="E507" i="15" s="1"/>
  <c r="C491" i="15"/>
  <c r="D491" i="15" s="1"/>
  <c r="C490" i="15"/>
  <c r="D490" i="15" s="1"/>
  <c r="E490" i="15" s="1"/>
  <c r="C489" i="15"/>
  <c r="D489" i="15" s="1"/>
  <c r="C488" i="15"/>
  <c r="D488" i="15" s="1"/>
  <c r="C487" i="15"/>
  <c r="D487" i="15" s="1"/>
  <c r="C486" i="15"/>
  <c r="D486" i="15" s="1"/>
  <c r="C458" i="15"/>
  <c r="D458" i="15" s="1"/>
  <c r="C457" i="15"/>
  <c r="D457" i="15" s="1"/>
  <c r="E457" i="15" s="1"/>
  <c r="C446" i="15"/>
  <c r="D446" i="15" s="1"/>
  <c r="C445" i="15"/>
  <c r="D445" i="15" s="1"/>
  <c r="C444" i="15"/>
  <c r="D444" i="15" s="1"/>
  <c r="C443" i="15"/>
  <c r="D443" i="15" s="1"/>
  <c r="C442" i="15"/>
  <c r="D442" i="15" s="1"/>
  <c r="C421" i="15"/>
  <c r="D421" i="15" s="1"/>
  <c r="C415" i="15"/>
  <c r="D415" i="15" s="1"/>
  <c r="C414" i="15"/>
  <c r="D414" i="15" s="1"/>
  <c r="C413" i="15"/>
  <c r="D413" i="15" s="1"/>
  <c r="C412" i="15"/>
  <c r="D412" i="15" s="1"/>
  <c r="C408" i="15"/>
  <c r="D408" i="15" s="1"/>
  <c r="C374" i="15"/>
  <c r="D374" i="15" s="1"/>
  <c r="C373" i="15"/>
  <c r="D373" i="15" s="1"/>
  <c r="C372" i="15"/>
  <c r="D372" i="15" s="1"/>
  <c r="C356" i="15"/>
  <c r="D356" i="15" s="1"/>
  <c r="C355" i="15"/>
  <c r="D355" i="15" s="1"/>
  <c r="C354" i="15"/>
  <c r="D354" i="15" s="1"/>
  <c r="C353" i="15"/>
  <c r="D353" i="15" s="1"/>
  <c r="C283" i="15"/>
  <c r="D283" i="15" s="1"/>
  <c r="C273" i="15"/>
  <c r="D273" i="15" s="1"/>
  <c r="C272" i="15"/>
  <c r="D272" i="15" s="1"/>
  <c r="C260" i="15"/>
  <c r="D260" i="15" s="1"/>
  <c r="C259" i="15"/>
  <c r="D259" i="15" s="1"/>
  <c r="C258" i="15"/>
  <c r="D258" i="15" s="1"/>
  <c r="E258" i="15" s="1"/>
  <c r="C257" i="15"/>
  <c r="D257" i="15" s="1"/>
  <c r="C256" i="15"/>
  <c r="D256" i="15" s="1"/>
  <c r="C243" i="15"/>
  <c r="D243" i="15" s="1"/>
  <c r="C242" i="15"/>
  <c r="D242" i="15" s="1"/>
  <c r="E242" i="15" s="1"/>
  <c r="C213" i="15"/>
  <c r="D213" i="15" s="1"/>
  <c r="E213" i="15" s="1"/>
  <c r="C212" i="15"/>
  <c r="D212" i="15" s="1"/>
  <c r="E212" i="15" s="1"/>
  <c r="C211" i="15"/>
  <c r="D211" i="15" s="1"/>
  <c r="C210" i="15"/>
  <c r="D210" i="15" s="1"/>
  <c r="C209" i="15"/>
  <c r="D209" i="15" s="1"/>
  <c r="C208" i="15"/>
  <c r="D208" i="15" s="1"/>
  <c r="C207" i="15"/>
  <c r="D207" i="15" s="1"/>
  <c r="E207" i="15" s="1"/>
  <c r="C206" i="15"/>
  <c r="D206" i="15" s="1"/>
  <c r="C205" i="15"/>
  <c r="D205" i="15" s="1"/>
  <c r="C204" i="15"/>
  <c r="D204" i="15" s="1"/>
  <c r="C203" i="15"/>
  <c r="D203" i="15" s="1"/>
  <c r="C202" i="15"/>
  <c r="D202" i="15" s="1"/>
  <c r="C162" i="15"/>
  <c r="D162" i="15" s="1"/>
  <c r="C161" i="15"/>
  <c r="D161" i="15" s="1"/>
  <c r="E161" i="15" s="1"/>
  <c r="C107" i="15"/>
  <c r="D107" i="15" s="1"/>
  <c r="C106" i="15"/>
  <c r="D106" i="15" s="1"/>
  <c r="C105" i="15"/>
  <c r="D105" i="15" s="1"/>
  <c r="C104" i="15"/>
  <c r="D104" i="15" s="1"/>
  <c r="C103" i="15"/>
  <c r="D103" i="15" s="1"/>
  <c r="C83" i="15"/>
  <c r="D83" i="15" s="1"/>
  <c r="C82" i="15"/>
  <c r="D82" i="15" s="1"/>
  <c r="C27" i="15"/>
  <c r="D27" i="15" s="1"/>
  <c r="C26" i="15"/>
  <c r="D26" i="15" s="1"/>
  <c r="E26" i="15" s="1"/>
  <c r="C25" i="15"/>
  <c r="D25" i="15" s="1"/>
  <c r="C24" i="15"/>
  <c r="D24" i="15" s="1"/>
  <c r="E24" i="15" s="1"/>
  <c r="C23" i="15"/>
  <c r="D23" i="15" s="1"/>
  <c r="C22" i="15"/>
  <c r="D22" i="15" s="1"/>
  <c r="C21" i="15"/>
  <c r="D21" i="15" s="1"/>
  <c r="E21" i="15" s="1"/>
  <c r="C506" i="15"/>
  <c r="D506" i="15" s="1"/>
  <c r="C505" i="15"/>
  <c r="D505" i="15" s="1"/>
  <c r="C504" i="15"/>
  <c r="D504" i="15" s="1"/>
  <c r="E504" i="15" s="1"/>
  <c r="C485" i="15"/>
  <c r="D485" i="15" s="1"/>
  <c r="E485" i="15" s="1"/>
  <c r="C484" i="15"/>
  <c r="D484" i="15" s="1"/>
  <c r="E484" i="15" s="1"/>
  <c r="C483" i="15"/>
  <c r="D483" i="15" s="1"/>
  <c r="C482" i="15"/>
  <c r="D482" i="15" s="1"/>
  <c r="C481" i="15"/>
  <c r="D481" i="15" s="1"/>
  <c r="C480" i="15"/>
  <c r="D480" i="15" s="1"/>
  <c r="C456" i="15"/>
  <c r="D456" i="15" s="1"/>
  <c r="C441" i="15"/>
  <c r="D441" i="15" s="1"/>
  <c r="C440" i="15"/>
  <c r="D440" i="15" s="1"/>
  <c r="C439" i="15"/>
  <c r="D439" i="15" s="1"/>
  <c r="E439" i="15" s="1"/>
  <c r="C438" i="15"/>
  <c r="D438" i="15" s="1"/>
  <c r="E438" i="15" s="1"/>
  <c r="C437" i="15"/>
  <c r="D437" i="15" s="1"/>
  <c r="E437" i="15" s="1"/>
  <c r="C436" i="15"/>
  <c r="D436" i="15" s="1"/>
  <c r="C435" i="15"/>
  <c r="D435" i="15" s="1"/>
  <c r="E435" i="15" s="1"/>
  <c r="C434" i="15"/>
  <c r="D434" i="15" s="1"/>
  <c r="C411" i="15"/>
  <c r="D411" i="15" s="1"/>
  <c r="C352" i="15"/>
  <c r="D352" i="15" s="1"/>
  <c r="C255" i="15"/>
  <c r="D255" i="15" s="1"/>
  <c r="C241" i="15"/>
  <c r="D241" i="15" s="1"/>
  <c r="C201" i="15"/>
  <c r="D201" i="15" s="1"/>
  <c r="C200" i="15"/>
  <c r="D200" i="15" s="1"/>
  <c r="C199" i="15"/>
  <c r="D199" i="15" s="1"/>
  <c r="C198" i="15"/>
  <c r="D198" i="15" s="1"/>
  <c r="C197" i="15"/>
  <c r="D197" i="15" s="1"/>
  <c r="E197" i="15" s="1"/>
  <c r="C196" i="15"/>
  <c r="D196" i="15" s="1"/>
  <c r="C195" i="15"/>
  <c r="D195" i="15" s="1"/>
  <c r="C194" i="15"/>
  <c r="D194" i="15" s="1"/>
  <c r="C160" i="15"/>
  <c r="D160" i="15" s="1"/>
  <c r="C159" i="15"/>
  <c r="D159" i="15" s="1"/>
  <c r="E159" i="15" s="1"/>
  <c r="C158" i="15"/>
  <c r="D158" i="15" s="1"/>
  <c r="C135" i="15"/>
  <c r="D135" i="15" s="1"/>
  <c r="E135" i="15" s="1"/>
  <c r="C134" i="15"/>
  <c r="D134" i="15" s="1"/>
  <c r="C102" i="15"/>
  <c r="D102" i="15" s="1"/>
  <c r="C101" i="15"/>
  <c r="D101" i="15" s="1"/>
  <c r="C100" i="15"/>
  <c r="D100" i="15" s="1"/>
  <c r="C99" i="15"/>
  <c r="D99" i="15" s="1"/>
  <c r="E99" i="15" s="1"/>
  <c r="C98" i="15"/>
  <c r="D98" i="15" s="1"/>
  <c r="C20" i="15"/>
  <c r="D20" i="15" s="1"/>
  <c r="E20" i="15" s="1"/>
  <c r="C19" i="15"/>
  <c r="D19" i="15" s="1"/>
  <c r="C18" i="15"/>
  <c r="D18" i="15" s="1"/>
  <c r="C17" i="15"/>
  <c r="D17" i="15" s="1"/>
  <c r="C16" i="15"/>
  <c r="D16" i="15" s="1"/>
  <c r="C15" i="15"/>
  <c r="D15" i="15" s="1"/>
  <c r="E15" i="15" s="1"/>
  <c r="C503" i="15"/>
  <c r="D503" i="15" s="1"/>
  <c r="C502" i="15"/>
  <c r="D502" i="15" s="1"/>
  <c r="C479" i="15"/>
  <c r="D479" i="15" s="1"/>
  <c r="C478" i="15"/>
  <c r="D478" i="15" s="1"/>
  <c r="E478" i="15" s="1"/>
  <c r="C455" i="15"/>
  <c r="D455" i="15" s="1"/>
  <c r="C433" i="15"/>
  <c r="D433" i="15" s="1"/>
  <c r="C371" i="15"/>
  <c r="D371" i="15" s="1"/>
  <c r="C370" i="15"/>
  <c r="D370" i="15" s="1"/>
  <c r="C369" i="15"/>
  <c r="D369" i="15" s="1"/>
  <c r="E369" i="15" s="1"/>
  <c r="C368" i="15"/>
  <c r="D368" i="15" s="1"/>
  <c r="C367" i="15"/>
  <c r="D367" i="15" s="1"/>
  <c r="E367" i="15" s="1"/>
  <c r="C366" i="15"/>
  <c r="D366" i="15" s="1"/>
  <c r="C365" i="15"/>
  <c r="D365" i="15" s="1"/>
  <c r="C364" i="15"/>
  <c r="D364" i="15" s="1"/>
  <c r="C254" i="15"/>
  <c r="D254" i="15" s="1"/>
  <c r="C193" i="15"/>
  <c r="D193" i="15" s="1"/>
  <c r="C192" i="15"/>
  <c r="D192" i="15" s="1"/>
  <c r="E192" i="15" s="1"/>
  <c r="C191" i="15"/>
  <c r="D191" i="15" s="1"/>
  <c r="C157" i="15"/>
  <c r="D157" i="15" s="1"/>
  <c r="C156" i="15"/>
  <c r="D156" i="15" s="1"/>
  <c r="E156" i="15" s="1"/>
  <c r="C133" i="15"/>
  <c r="D133" i="15" s="1"/>
  <c r="C132" i="15"/>
  <c r="D132" i="15" s="1"/>
  <c r="C131" i="15"/>
  <c r="D131" i="15" s="1"/>
  <c r="C14" i="15"/>
  <c r="D14" i="15" s="1"/>
  <c r="C454" i="15"/>
  <c r="D454" i="15" s="1"/>
  <c r="C363" i="15"/>
  <c r="D363" i="15" s="1"/>
  <c r="C351" i="15"/>
  <c r="D351" i="15" s="1"/>
  <c r="C350" i="15"/>
  <c r="D350" i="15" s="1"/>
  <c r="C349" i="15"/>
  <c r="D349" i="15" s="1"/>
  <c r="C253" i="15"/>
  <c r="D253" i="15" s="1"/>
  <c r="C190" i="15"/>
  <c r="D190" i="15" s="1"/>
  <c r="C407" i="15"/>
  <c r="D407" i="15" s="1"/>
  <c r="C252" i="15"/>
  <c r="D252" i="15" s="1"/>
  <c r="E252" i="15" s="1"/>
  <c r="C189" i="15"/>
  <c r="D189" i="15" s="1"/>
  <c r="C188" i="15"/>
  <c r="D188" i="15" s="1"/>
  <c r="E188" i="15" s="1"/>
  <c r="C155" i="15"/>
  <c r="D155" i="15" s="1"/>
  <c r="C81" i="15"/>
  <c r="D81" i="15" s="1"/>
  <c r="C528" i="15"/>
  <c r="D528" i="15" s="1"/>
  <c r="C348" i="15"/>
  <c r="D348" i="15" s="1"/>
  <c r="E348" i="15" s="1"/>
  <c r="C347" i="15"/>
  <c r="D347" i="15" s="1"/>
  <c r="C187" i="15"/>
  <c r="D187" i="15" s="1"/>
  <c r="C186" i="15"/>
  <c r="D186" i="15" s="1"/>
  <c r="C185" i="15"/>
  <c r="D185" i="15" s="1"/>
  <c r="C184" i="15"/>
  <c r="D184" i="15" s="1"/>
  <c r="C97" i="15"/>
  <c r="D97" i="15" s="1"/>
  <c r="C527" i="15"/>
  <c r="D527" i="15" s="1"/>
  <c r="C526" i="15"/>
  <c r="D526" i="15" s="1"/>
  <c r="C346" i="15"/>
  <c r="D346" i="15" s="1"/>
  <c r="C345" i="15"/>
  <c r="D345" i="15" s="1"/>
  <c r="C344" i="15"/>
  <c r="D344" i="15" s="1"/>
  <c r="C343" i="15"/>
  <c r="D343" i="15" s="1"/>
  <c r="C183" i="15"/>
  <c r="D183" i="15" s="1"/>
  <c r="C182" i="15"/>
  <c r="D182" i="15" s="1"/>
  <c r="C181" i="15"/>
  <c r="D181" i="15" s="1"/>
  <c r="C130" i="15"/>
  <c r="D130" i="15" s="1"/>
  <c r="C13" i="15"/>
  <c r="D13" i="15" s="1"/>
  <c r="C12" i="15"/>
  <c r="D12" i="15" s="1"/>
  <c r="C342" i="15"/>
  <c r="D342" i="15" s="1"/>
  <c r="C341" i="15"/>
  <c r="D341" i="15" s="1"/>
  <c r="C340" i="15"/>
  <c r="D340" i="15" s="1"/>
  <c r="C180" i="15"/>
  <c r="D180" i="15" s="1"/>
  <c r="E180" i="15" s="1"/>
  <c r="C179" i="15"/>
  <c r="D179" i="15" s="1"/>
  <c r="C178" i="15"/>
  <c r="D178" i="15" s="1"/>
  <c r="C80" i="15"/>
  <c r="D80" i="15" s="1"/>
  <c r="E80" i="15" s="1"/>
  <c r="C525" i="15"/>
  <c r="D525" i="15" s="1"/>
  <c r="C524" i="15"/>
  <c r="D524" i="15" s="1"/>
  <c r="C406" i="15"/>
  <c r="D406" i="15" s="1"/>
  <c r="E406" i="15" s="1"/>
  <c r="C405" i="15"/>
  <c r="D405" i="15" s="1"/>
  <c r="C339" i="15"/>
  <c r="D339" i="15" s="1"/>
  <c r="C338" i="15"/>
  <c r="D338" i="15" s="1"/>
  <c r="C240" i="15"/>
  <c r="D240" i="15" s="1"/>
  <c r="E240" i="15" s="1"/>
  <c r="C177" i="15"/>
  <c r="D177" i="15" s="1"/>
  <c r="C176" i="15"/>
  <c r="D176" i="15" s="1"/>
  <c r="C79" i="15"/>
  <c r="D79" i="15" s="1"/>
  <c r="C78" i="15"/>
  <c r="D78" i="15" s="1"/>
  <c r="C523" i="15"/>
  <c r="D523" i="15" s="1"/>
  <c r="C522" i="15"/>
  <c r="D522" i="15" s="1"/>
  <c r="E522" i="15" s="1"/>
  <c r="C337" i="15"/>
  <c r="D337" i="15" s="1"/>
  <c r="C239" i="15"/>
  <c r="D239" i="15" s="1"/>
  <c r="C238" i="15"/>
  <c r="D238" i="15" s="1"/>
  <c r="C432" i="15"/>
  <c r="D432" i="15" s="1"/>
  <c r="C404" i="15"/>
  <c r="D404" i="15" s="1"/>
  <c r="C403" i="15"/>
  <c r="D403" i="15" s="1"/>
  <c r="C402" i="15"/>
  <c r="D402" i="15" s="1"/>
  <c r="E402" i="15" s="1"/>
  <c r="C336" i="15"/>
  <c r="D336" i="15" s="1"/>
  <c r="C521" i="15"/>
  <c r="D521" i="15" s="1"/>
  <c r="C501" i="15"/>
  <c r="D501" i="15" s="1"/>
  <c r="E501" i="15" s="1"/>
  <c r="C401" i="15"/>
  <c r="D401" i="15" s="1"/>
  <c r="C335" i="15"/>
  <c r="D335" i="15" s="1"/>
  <c r="C282" i="15"/>
  <c r="D282" i="15" s="1"/>
  <c r="C237" i="15"/>
  <c r="D237" i="15" s="1"/>
  <c r="E237" i="15" s="1"/>
  <c r="E96" i="15"/>
  <c r="C96" i="15"/>
  <c r="D96" i="15" s="1"/>
  <c r="C11" i="15"/>
  <c r="D11" i="15" s="1"/>
  <c r="C400" i="15"/>
  <c r="D400" i="15" s="1"/>
  <c r="C334" i="15"/>
  <c r="D334" i="15" s="1"/>
  <c r="C333" i="15"/>
  <c r="D333" i="15" s="1"/>
  <c r="C332" i="15"/>
  <c r="D332" i="15" s="1"/>
  <c r="C331" i="15"/>
  <c r="D331" i="15" s="1"/>
  <c r="C330" i="15"/>
  <c r="D330" i="15" s="1"/>
  <c r="C329" i="15"/>
  <c r="D329" i="15" s="1"/>
  <c r="C175" i="15"/>
  <c r="D175" i="15" s="1"/>
  <c r="C77" i="15"/>
  <c r="D77" i="15" s="1"/>
  <c r="C76" i="15"/>
  <c r="D76" i="15" s="1"/>
  <c r="C520" i="15"/>
  <c r="D520" i="15" s="1"/>
  <c r="C328" i="15"/>
  <c r="D328" i="15" s="1"/>
  <c r="C174" i="15"/>
  <c r="D174" i="15" s="1"/>
  <c r="C154" i="15"/>
  <c r="D154" i="15" s="1"/>
  <c r="C153" i="15"/>
  <c r="D153" i="15" s="1"/>
  <c r="C519" i="15"/>
  <c r="D519" i="15" s="1"/>
  <c r="C518" i="15"/>
  <c r="D518" i="15" s="1"/>
  <c r="C327" i="15"/>
  <c r="D327" i="15" s="1"/>
  <c r="C326" i="15"/>
  <c r="D326" i="15" s="1"/>
  <c r="C236" i="15"/>
  <c r="D236" i="15" s="1"/>
  <c r="C235" i="15"/>
  <c r="D235" i="15" s="1"/>
  <c r="C95" i="15"/>
  <c r="D95" i="15" s="1"/>
  <c r="C10" i="15"/>
  <c r="D10" i="15" s="1"/>
  <c r="C9" i="15"/>
  <c r="D9" i="15" s="1"/>
  <c r="C517" i="15"/>
  <c r="D517" i="15" s="1"/>
  <c r="C399" i="15"/>
  <c r="D399" i="15" s="1"/>
  <c r="E399" i="15" s="1"/>
  <c r="C251" i="15"/>
  <c r="D251" i="15" s="1"/>
  <c r="C129" i="15"/>
  <c r="D129" i="15" s="1"/>
  <c r="C94" i="15"/>
  <c r="D94" i="15" s="1"/>
  <c r="C325" i="15"/>
  <c r="D325" i="15" s="1"/>
  <c r="C324" i="15"/>
  <c r="D324" i="15" s="1"/>
  <c r="C323" i="15"/>
  <c r="D323" i="15" s="1"/>
  <c r="C420" i="15"/>
  <c r="D420" i="15" s="1"/>
  <c r="E420" i="15" s="1"/>
  <c r="C398" i="15"/>
  <c r="D398" i="15" s="1"/>
  <c r="C362" i="15"/>
  <c r="D362" i="15" s="1"/>
  <c r="C234" i="15"/>
  <c r="D234" i="15" s="1"/>
  <c r="C75" i="15"/>
  <c r="D75" i="15" s="1"/>
  <c r="C74" i="15"/>
  <c r="D74" i="15" s="1"/>
  <c r="C419" i="15"/>
  <c r="D419" i="15" s="1"/>
  <c r="C397" i="15"/>
  <c r="D397" i="15" s="1"/>
  <c r="C73" i="15"/>
  <c r="D73" i="15" s="1"/>
  <c r="C8" i="15"/>
  <c r="D8" i="15" s="1"/>
  <c r="C516" i="15"/>
  <c r="D516" i="15" s="1"/>
  <c r="C500" i="15"/>
  <c r="D500" i="15" s="1"/>
  <c r="C477" i="15"/>
  <c r="D477" i="15" s="1"/>
  <c r="C396" i="15"/>
  <c r="D396" i="15" s="1"/>
  <c r="C395" i="15"/>
  <c r="D395" i="15" s="1"/>
  <c r="C7" i="15"/>
  <c r="D7" i="15" s="1"/>
  <c r="C476" i="15"/>
  <c r="D476" i="15" s="1"/>
  <c r="E476" i="15" s="1"/>
  <c r="C394" i="15"/>
  <c r="D394" i="15" s="1"/>
  <c r="C393" i="15"/>
  <c r="D393" i="15" s="1"/>
  <c r="C322" i="15"/>
  <c r="D322" i="15" s="1"/>
  <c r="C250" i="15"/>
  <c r="D250" i="15" s="1"/>
  <c r="C152" i="15"/>
  <c r="D152" i="15" s="1"/>
  <c r="C93" i="15"/>
  <c r="D93" i="15" s="1"/>
  <c r="C515" i="15"/>
  <c r="D515" i="15" s="1"/>
  <c r="C431" i="15"/>
  <c r="D431" i="15" s="1"/>
  <c r="C392" i="15"/>
  <c r="D392" i="15" s="1"/>
  <c r="C271" i="15"/>
  <c r="D271" i="15" s="1"/>
  <c r="C391" i="15"/>
  <c r="D391" i="15" s="1"/>
  <c r="C390" i="15"/>
  <c r="D390" i="15" s="1"/>
  <c r="C389" i="15"/>
  <c r="D389" i="15" s="1"/>
  <c r="C388" i="15"/>
  <c r="D388" i="15" s="1"/>
  <c r="C321" i="15"/>
  <c r="D321" i="15" s="1"/>
  <c r="C320" i="15"/>
  <c r="D320" i="15" s="1"/>
  <c r="C281" i="15"/>
  <c r="D281" i="15" s="1"/>
  <c r="C6" i="15"/>
  <c r="D6" i="15" s="1"/>
  <c r="C453" i="15"/>
  <c r="D453" i="15" s="1"/>
  <c r="C387" i="15"/>
  <c r="D387" i="15" s="1"/>
  <c r="C386" i="15"/>
  <c r="D386" i="15" s="1"/>
  <c r="C361" i="15"/>
  <c r="D361" i="15" s="1"/>
  <c r="D319" i="15"/>
  <c r="E319" i="15"/>
  <c r="C319" i="15"/>
  <c r="C318" i="15"/>
  <c r="D318" i="15" s="1"/>
  <c r="C317" i="15"/>
  <c r="D317" i="15" s="1"/>
  <c r="C316" i="15"/>
  <c r="D316" i="15" s="1"/>
  <c r="C151" i="15"/>
  <c r="D151" i="15" s="1"/>
  <c r="C5" i="15"/>
  <c r="D5" i="15" s="1"/>
  <c r="C514" i="15"/>
  <c r="D514" i="15" s="1"/>
  <c r="C475" i="15"/>
  <c r="D475" i="15" s="1"/>
  <c r="C452" i="15"/>
  <c r="D452" i="15" s="1"/>
  <c r="C385" i="15"/>
  <c r="D385" i="15" s="1"/>
  <c r="C384" i="15"/>
  <c r="D384" i="15" s="1"/>
  <c r="C315" i="15"/>
  <c r="D315" i="15" s="1"/>
  <c r="C314" i="15"/>
  <c r="D314" i="15" s="1"/>
  <c r="C313" i="15"/>
  <c r="D313" i="15" s="1"/>
  <c r="C280" i="15"/>
  <c r="D280" i="15" s="1"/>
  <c r="C173" i="15"/>
  <c r="D173" i="15" s="1"/>
  <c r="E173" i="15" s="1"/>
  <c r="C172" i="15"/>
  <c r="D172" i="15" s="1"/>
  <c r="E172" i="15" s="1"/>
  <c r="C92" i="15"/>
  <c r="D92" i="15" s="1"/>
  <c r="C312" i="15"/>
  <c r="D312" i="15" s="1"/>
  <c r="C150" i="15"/>
  <c r="D150" i="15" s="1"/>
  <c r="E150" i="15" s="1"/>
  <c r="C474" i="15"/>
  <c r="D474" i="15" s="1"/>
  <c r="C383" i="15"/>
  <c r="D383" i="15" s="1"/>
  <c r="C311" i="15"/>
  <c r="D311" i="15" s="1"/>
  <c r="C310" i="15"/>
  <c r="D310" i="15" s="1"/>
  <c r="C91" i="15"/>
  <c r="D91" i="15" s="1"/>
  <c r="C309" i="15"/>
  <c r="D309" i="15" s="1"/>
  <c r="C270" i="15"/>
  <c r="D270" i="15" s="1"/>
  <c r="C233" i="15"/>
  <c r="D233" i="15" s="1"/>
  <c r="C171" i="15"/>
  <c r="D171" i="15" s="1"/>
  <c r="C149" i="15"/>
  <c r="D149" i="15" s="1"/>
  <c r="C72" i="15"/>
  <c r="D72" i="15" s="1"/>
  <c r="C71" i="15"/>
  <c r="D71" i="15" s="1"/>
  <c r="C382" i="15"/>
  <c r="D382" i="15" s="1"/>
  <c r="C308" i="15"/>
  <c r="D308" i="15" s="1"/>
  <c r="C148" i="15"/>
  <c r="D148" i="15" s="1"/>
  <c r="C90" i="15"/>
  <c r="D90" i="15" s="1"/>
  <c r="C410" i="15"/>
  <c r="D410" i="15" s="1"/>
  <c r="C381" i="15"/>
  <c r="D381" i="15" s="1"/>
  <c r="C307" i="15"/>
  <c r="D307" i="15" s="1"/>
  <c r="C4" i="15"/>
  <c r="D4" i="15" s="1"/>
  <c r="C3" i="15"/>
  <c r="D3" i="15" s="1"/>
  <c r="C380" i="15"/>
  <c r="D380" i="15" s="1"/>
  <c r="C269" i="15"/>
  <c r="D269" i="15" s="1"/>
  <c r="C147" i="15"/>
  <c r="D147" i="15" s="1"/>
  <c r="C146" i="15"/>
  <c r="D146" i="15" s="1"/>
  <c r="C306" i="15"/>
  <c r="D306" i="15" s="1"/>
  <c r="C305" i="15"/>
  <c r="D305" i="15" s="1"/>
  <c r="C279" i="15"/>
  <c r="D279" i="15" s="1"/>
  <c r="C145" i="15"/>
  <c r="D145" i="15" s="1"/>
  <c r="C89" i="15"/>
  <c r="D89" i="15" s="1"/>
  <c r="C473" i="15"/>
  <c r="D473" i="15" s="1"/>
  <c r="C451" i="15"/>
  <c r="D451" i="15" s="1"/>
  <c r="C430" i="15"/>
  <c r="D430" i="15" s="1"/>
  <c r="C379" i="15"/>
  <c r="D379" i="15" s="1"/>
  <c r="C304" i="15"/>
  <c r="D304" i="15" s="1"/>
  <c r="C303" i="15"/>
  <c r="D303" i="15" s="1"/>
  <c r="C302" i="15"/>
  <c r="D302" i="15" s="1"/>
  <c r="C301" i="15"/>
  <c r="D301" i="15" s="1"/>
  <c r="C232" i="15"/>
  <c r="D232" i="15" s="1"/>
  <c r="C70" i="15"/>
  <c r="D70" i="15" s="1"/>
  <c r="C499" i="15"/>
  <c r="D499" i="15" s="1"/>
  <c r="E499" i="15" s="1"/>
  <c r="C231" i="15"/>
  <c r="D231" i="15" s="1"/>
  <c r="C69" i="15"/>
  <c r="D69" i="15" s="1"/>
  <c r="C2" i="15"/>
  <c r="D2" i="15" s="1"/>
  <c r="C418" i="15"/>
  <c r="D418" i="15" s="1"/>
  <c r="C378" i="15"/>
  <c r="D378" i="15" s="1"/>
  <c r="C377" i="15"/>
  <c r="D377" i="15" s="1"/>
  <c r="C278" i="15"/>
  <c r="D278" i="15" s="1"/>
  <c r="C144" i="15"/>
  <c r="D144" i="15" s="1"/>
  <c r="E144" i="15" s="1"/>
  <c r="C513" i="15"/>
  <c r="D513" i="15" s="1"/>
  <c r="C300" i="15"/>
  <c r="D300" i="15" s="1"/>
  <c r="C143" i="15"/>
  <c r="D143" i="15" s="1"/>
  <c r="C142" i="15"/>
  <c r="D142" i="15" s="1"/>
  <c r="C68" i="15"/>
  <c r="D68" i="15" s="1"/>
  <c r="C299" i="15"/>
  <c r="D299" i="15" s="1"/>
  <c r="C67" i="15"/>
  <c r="D67" i="15" s="1"/>
  <c r="C298" i="15"/>
  <c r="D298" i="15" s="1"/>
  <c r="C141" i="15"/>
  <c r="D141" i="15" s="1"/>
  <c r="C297" i="15"/>
  <c r="D297" i="15" s="1"/>
  <c r="C296" i="15"/>
  <c r="D296" i="15" s="1"/>
  <c r="C360" i="15"/>
  <c r="D360" i="15" s="1"/>
  <c r="C295" i="15"/>
  <c r="D295" i="15" s="1"/>
  <c r="C294" i="15"/>
  <c r="D294" i="15" s="1"/>
  <c r="C277" i="15"/>
  <c r="D277" i="15" s="1"/>
  <c r="C66" i="15"/>
  <c r="D66" i="15" s="1"/>
  <c r="C293" i="15"/>
  <c r="D293" i="15" s="1"/>
  <c r="C276" i="15"/>
  <c r="D276" i="15" s="1"/>
  <c r="C65" i="15"/>
  <c r="D65" i="15" s="1"/>
  <c r="C409" i="15"/>
  <c r="D409" i="15" s="1"/>
  <c r="C292" i="15"/>
  <c r="D292" i="15" s="1"/>
  <c r="C268" i="15"/>
  <c r="D268" i="15" s="1"/>
  <c r="C64" i="15"/>
  <c r="D64" i="15" s="1"/>
  <c r="C429" i="15"/>
  <c r="D429" i="15" s="1"/>
  <c r="C291" i="15"/>
  <c r="D291" i="15" s="1"/>
  <c r="C267" i="15"/>
  <c r="D267" i="15" s="1"/>
  <c r="C230" i="15"/>
  <c r="D230" i="15" s="1"/>
  <c r="C170" i="15"/>
  <c r="D170" i="15" s="1"/>
  <c r="C275" i="15"/>
  <c r="D275" i="15" s="1"/>
  <c r="E275" i="15" s="1"/>
  <c r="C472" i="15"/>
  <c r="D472" i="15" s="1"/>
  <c r="C498" i="15"/>
  <c r="D498" i="15" s="1"/>
  <c r="C140" i="15"/>
  <c r="D140" i="15" s="1"/>
  <c r="C229" i="15"/>
  <c r="D229" i="15" s="1"/>
  <c r="C290" i="15"/>
  <c r="D290" i="15" s="1"/>
  <c r="C63" i="15"/>
  <c r="D63" i="15" s="1"/>
  <c r="C428" i="15"/>
  <c r="D428" i="15" s="1"/>
  <c r="C139" i="15"/>
  <c r="D139" i="15" s="1"/>
  <c r="F859" i="8"/>
  <c r="C351" i="8"/>
  <c r="E351" i="8" s="1"/>
  <c r="C243" i="8"/>
  <c r="E243" i="8" s="1"/>
  <c r="C986" i="8"/>
  <c r="E986" i="8" s="1"/>
  <c r="C505" i="8"/>
  <c r="E505" i="8" s="1"/>
  <c r="C311" i="8"/>
  <c r="E311" i="8" s="1"/>
  <c r="C987" i="8"/>
  <c r="E987" i="8" s="1"/>
  <c r="C652" i="8"/>
  <c r="E652" i="8" s="1"/>
  <c r="C653" i="8"/>
  <c r="E653" i="8" s="1"/>
  <c r="C988" i="8"/>
  <c r="E988" i="8" s="1"/>
  <c r="C989" i="8"/>
  <c r="E989" i="8" s="1"/>
  <c r="C990" i="8"/>
  <c r="E990" i="8" s="1"/>
  <c r="C991" i="8"/>
  <c r="E991" i="8" s="1"/>
  <c r="C992" i="8"/>
  <c r="E992" i="8" s="1"/>
  <c r="C993" i="8"/>
  <c r="E993" i="8" s="1"/>
  <c r="C994" i="8"/>
  <c r="E994" i="8" s="1"/>
  <c r="C995" i="8"/>
  <c r="E995" i="8" s="1"/>
  <c r="C996" i="8"/>
  <c r="E996" i="8" s="1"/>
  <c r="C997" i="8"/>
  <c r="E997" i="8" s="1"/>
  <c r="C998" i="8"/>
  <c r="E998" i="8" s="1"/>
  <c r="C999" i="8"/>
  <c r="E999" i="8" s="1"/>
  <c r="C1000" i="8"/>
  <c r="E1000" i="8" s="1"/>
  <c r="C506" i="8"/>
  <c r="E506" i="8" s="1"/>
  <c r="C654" i="8"/>
  <c r="E654" i="8" s="1"/>
  <c r="C507" i="8"/>
  <c r="E507" i="8" s="1"/>
  <c r="C508" i="8"/>
  <c r="E508" i="8" s="1"/>
  <c r="C352" i="8"/>
  <c r="E352" i="8" s="1"/>
  <c r="C509" i="8"/>
  <c r="E509" i="8" s="1"/>
  <c r="C1001" i="8"/>
  <c r="E1001" i="8" s="1"/>
  <c r="C1002" i="8"/>
  <c r="E1002" i="8" s="1"/>
  <c r="C1003" i="8"/>
  <c r="E1003" i="8" s="1"/>
  <c r="C510" i="8"/>
  <c r="E510" i="8" s="1"/>
  <c r="C136" i="8"/>
  <c r="E136" i="8" s="1"/>
  <c r="C106" i="8"/>
  <c r="E106" i="8" s="1"/>
  <c r="C142" i="8"/>
  <c r="E142" i="8" s="1"/>
  <c r="C116" i="8"/>
  <c r="E116" i="8" s="1"/>
  <c r="C68" i="8"/>
  <c r="E68" i="8" s="1"/>
  <c r="C161" i="8"/>
  <c r="E161" i="8" s="1"/>
  <c r="C44" i="8"/>
  <c r="E44" i="8" s="1"/>
  <c r="C69" i="8"/>
  <c r="E69" i="8" s="1"/>
  <c r="C162" i="8"/>
  <c r="E162" i="8" s="1"/>
  <c r="C186" i="8"/>
  <c r="E186" i="8" s="1"/>
  <c r="C655" i="8"/>
  <c r="E655" i="8" s="1"/>
  <c r="C656" i="8"/>
  <c r="E656" i="8" s="1"/>
  <c r="C1004" i="8"/>
  <c r="E1004" i="8" s="1"/>
  <c r="C353" i="8"/>
  <c r="E353" i="8" s="1"/>
  <c r="C657" i="8"/>
  <c r="E657" i="8" s="1"/>
  <c r="C658" i="8"/>
  <c r="E658" i="8" s="1"/>
  <c r="C354" i="8"/>
  <c r="E354" i="8" s="1"/>
  <c r="C355" i="8"/>
  <c r="E355" i="8" s="1"/>
  <c r="C356" i="8"/>
  <c r="E356" i="8" s="1"/>
  <c r="C244" i="8"/>
  <c r="E244" i="8" s="1"/>
  <c r="C659" i="8"/>
  <c r="E659" i="8" s="1"/>
  <c r="C660" i="8"/>
  <c r="E660" i="8" s="1"/>
  <c r="C661" i="8"/>
  <c r="E661" i="8" s="1"/>
  <c r="C662" i="8"/>
  <c r="E662" i="8" s="1"/>
  <c r="C663" i="8"/>
  <c r="E663" i="8" s="1"/>
  <c r="C1005" i="8"/>
  <c r="E1005" i="8" s="1"/>
  <c r="C511" i="8"/>
  <c r="E511" i="8" s="1"/>
  <c r="C664" i="8"/>
  <c r="E664" i="8" s="1"/>
  <c r="C512" i="8"/>
  <c r="E512" i="8" s="1"/>
  <c r="C665" i="8"/>
  <c r="E665" i="8" s="1"/>
  <c r="C1006" i="8"/>
  <c r="E1006" i="8" s="1"/>
  <c r="C357" i="8"/>
  <c r="E357" i="8" s="1"/>
  <c r="C245" i="8"/>
  <c r="E245" i="8" s="1"/>
  <c r="C1007" i="8"/>
  <c r="E1007" i="8" s="1"/>
  <c r="C513" i="8"/>
  <c r="E513" i="8" s="1"/>
  <c r="C312" i="8"/>
  <c r="E312" i="8" s="1"/>
  <c r="C1008" i="8"/>
  <c r="E1008" i="8" s="1"/>
  <c r="C666" i="8"/>
  <c r="E666" i="8" s="1"/>
  <c r="C667" i="8"/>
  <c r="E667" i="8" s="1"/>
  <c r="C1009" i="8"/>
  <c r="E1009" i="8" s="1"/>
  <c r="C1010" i="8"/>
  <c r="E1010" i="8" s="1"/>
  <c r="C1011" i="8"/>
  <c r="E1011" i="8" s="1"/>
  <c r="C1012" i="8"/>
  <c r="E1012" i="8" s="1"/>
  <c r="C1013" i="8"/>
  <c r="E1013" i="8" s="1"/>
  <c r="C1014" i="8"/>
  <c r="E1014" i="8" s="1"/>
  <c r="C1015" i="8"/>
  <c r="E1015" i="8" s="1"/>
  <c r="C1016" i="8"/>
  <c r="E1016" i="8" s="1"/>
  <c r="C1017" i="8"/>
  <c r="E1017" i="8" s="1"/>
  <c r="C1018" i="8"/>
  <c r="E1018" i="8" s="1"/>
  <c r="C1019" i="8"/>
  <c r="E1019" i="8" s="1"/>
  <c r="C1020" i="8"/>
  <c r="E1020" i="8" s="1"/>
  <c r="C1021" i="8"/>
  <c r="E1021" i="8" s="1"/>
  <c r="C1022" i="8"/>
  <c r="E1022" i="8" s="1"/>
  <c r="C1023" i="8"/>
  <c r="E1023" i="8" s="1"/>
  <c r="C1024" i="8"/>
  <c r="E1024" i="8" s="1"/>
  <c r="C668" i="8"/>
  <c r="E668" i="8" s="1"/>
  <c r="C1025" i="8"/>
  <c r="E1025" i="8" s="1"/>
  <c r="C514" i="8"/>
  <c r="E514" i="8" s="1"/>
  <c r="C515" i="8"/>
  <c r="E515" i="8" s="1"/>
  <c r="C20" i="8"/>
  <c r="E20" i="8" s="1"/>
  <c r="C225" i="8"/>
  <c r="E225" i="8" s="1"/>
  <c r="C176" i="8"/>
  <c r="E176" i="8" s="1"/>
  <c r="C143" i="8"/>
  <c r="E143" i="8" s="1"/>
  <c r="C226" i="8"/>
  <c r="E226" i="8" s="1"/>
  <c r="C236" i="8"/>
  <c r="E236" i="8" s="1"/>
  <c r="C177" i="8"/>
  <c r="E177" i="8" s="1"/>
  <c r="C298" i="8"/>
  <c r="E298" i="8" s="1"/>
  <c r="C78" i="8"/>
  <c r="E78" i="8" s="1"/>
  <c r="C32" i="8"/>
  <c r="E32" i="8" s="1"/>
  <c r="C16" i="8"/>
  <c r="E16" i="8" s="1"/>
  <c r="C146" i="8"/>
  <c r="E146" i="8" s="1"/>
  <c r="C48" i="8"/>
  <c r="E48" i="8" s="1"/>
  <c r="C23" i="8"/>
  <c r="E23" i="8" s="1"/>
  <c r="C34" i="8"/>
  <c r="E34" i="8" s="1"/>
  <c r="C4" i="8"/>
  <c r="E4" i="8" s="1"/>
  <c r="C147" i="8"/>
  <c r="E147" i="8" s="1"/>
  <c r="C45" i="8"/>
  <c r="E45" i="8" s="1"/>
  <c r="C79" i="8"/>
  <c r="E79" i="8" s="1"/>
  <c r="C187" i="8"/>
  <c r="E187" i="8" s="1"/>
  <c r="C669" i="8"/>
  <c r="E669" i="8" s="1"/>
  <c r="C670" i="8"/>
  <c r="E670" i="8" s="1"/>
  <c r="C1026" i="8"/>
  <c r="E1026" i="8" s="1"/>
  <c r="C358" i="8"/>
  <c r="E358" i="8" s="1"/>
  <c r="C671" i="8"/>
  <c r="E671" i="8" s="1"/>
  <c r="C672" i="8"/>
  <c r="E672" i="8" s="1"/>
  <c r="C359" i="8"/>
  <c r="E359" i="8" s="1"/>
  <c r="C360" i="8"/>
  <c r="E360" i="8" s="1"/>
  <c r="C361" i="8"/>
  <c r="E361" i="8" s="1"/>
  <c r="C246" i="8"/>
  <c r="E246" i="8" s="1"/>
  <c r="C673" i="8"/>
  <c r="E673" i="8" s="1"/>
  <c r="C674" i="8"/>
  <c r="E674" i="8" s="1"/>
  <c r="C675" i="8"/>
  <c r="E675" i="8" s="1"/>
  <c r="C676" i="8"/>
  <c r="E676" i="8" s="1"/>
  <c r="C677" i="8"/>
  <c r="E677" i="8" s="1"/>
  <c r="C1027" i="8"/>
  <c r="E1027" i="8" s="1"/>
  <c r="C516" i="8"/>
  <c r="E516" i="8" s="1"/>
  <c r="C678" i="8"/>
  <c r="E678" i="8" s="1"/>
  <c r="C517" i="8"/>
  <c r="E517" i="8" s="1"/>
  <c r="C679" i="8"/>
  <c r="E679" i="8" s="1"/>
  <c r="C1028" i="8"/>
  <c r="E1028" i="8" s="1"/>
  <c r="C362" i="8"/>
  <c r="E362" i="8" s="1"/>
  <c r="C1029" i="8"/>
  <c r="E1029" i="8" s="1"/>
  <c r="C1030" i="8"/>
  <c r="E1030" i="8" s="1"/>
  <c r="C1031" i="8"/>
  <c r="E1031" i="8" s="1"/>
  <c r="C1032" i="8"/>
  <c r="E1032" i="8" s="1"/>
  <c r="C1033" i="8"/>
  <c r="E1033" i="8" s="1"/>
  <c r="C1034" i="8"/>
  <c r="E1034" i="8" s="1"/>
  <c r="C1035" i="8"/>
  <c r="E1035" i="8" s="1"/>
  <c r="C1036" i="8"/>
  <c r="E1036" i="8" s="1"/>
  <c r="C518" i="8"/>
  <c r="E518" i="8" s="1"/>
  <c r="C1037" i="8"/>
  <c r="E1037" i="8" s="1"/>
  <c r="C680" i="8"/>
  <c r="E680" i="8" s="1"/>
  <c r="C681" i="8"/>
  <c r="E681" i="8" s="1"/>
  <c r="C1038" i="8"/>
  <c r="E1038" i="8" s="1"/>
  <c r="C682" i="8"/>
  <c r="E682" i="8" s="1"/>
  <c r="C683" i="8"/>
  <c r="E683" i="8" s="1"/>
  <c r="C684" i="8"/>
  <c r="E684" i="8" s="1"/>
  <c r="C685" i="8"/>
  <c r="E685" i="8" s="1"/>
  <c r="C289" i="8"/>
  <c r="E289" i="8" s="1"/>
  <c r="C163" i="8"/>
  <c r="E163" i="8" s="1"/>
  <c r="C128" i="8"/>
  <c r="E128" i="8" s="1"/>
  <c r="C85" i="8"/>
  <c r="E85" i="8" s="1"/>
  <c r="C93" i="8"/>
  <c r="E93" i="8" s="1"/>
  <c r="C1039" i="8"/>
  <c r="E1039" i="8" s="1"/>
  <c r="C73" i="8"/>
  <c r="E73" i="8" s="1"/>
  <c r="C58" i="8"/>
  <c r="E58" i="8" s="1"/>
  <c r="C1040" i="8"/>
  <c r="E1040" i="8" s="1"/>
  <c r="C155" i="8"/>
  <c r="E155" i="8" s="1"/>
  <c r="C188" i="8"/>
  <c r="E188" i="8" s="1"/>
  <c r="C686" i="8"/>
  <c r="E686" i="8" s="1"/>
  <c r="C1041" i="8"/>
  <c r="E1041" i="8" s="1"/>
  <c r="C1042" i="8"/>
  <c r="E1042" i="8" s="1"/>
  <c r="C687" i="8"/>
  <c r="E687" i="8" s="1"/>
  <c r="C1043" i="8"/>
  <c r="E1043" i="8" s="1"/>
  <c r="C1044" i="8"/>
  <c r="E1044" i="8" s="1"/>
  <c r="C363" i="8"/>
  <c r="E363" i="8" s="1"/>
  <c r="C519" i="8"/>
  <c r="E519" i="8" s="1"/>
  <c r="C520" i="8"/>
  <c r="E520" i="8" s="1"/>
  <c r="C521" i="8"/>
  <c r="E521" i="8" s="1"/>
  <c r="C364" i="8"/>
  <c r="E364" i="8" s="1"/>
  <c r="C365" i="8"/>
  <c r="E365" i="8" s="1"/>
  <c r="C366" i="8"/>
  <c r="E366" i="8" s="1"/>
  <c r="C367" i="8"/>
  <c r="E367" i="8" s="1"/>
  <c r="C522" i="8"/>
  <c r="E522" i="8" s="1"/>
  <c r="C189" i="8"/>
  <c r="E189" i="8" s="1"/>
  <c r="C688" i="8"/>
  <c r="E688" i="8" s="1"/>
  <c r="C689" i="8"/>
  <c r="E689" i="8" s="1"/>
  <c r="C1045" i="8"/>
  <c r="E1045" i="8" s="1"/>
  <c r="C368" i="8"/>
  <c r="E368" i="8" s="1"/>
  <c r="C690" i="8"/>
  <c r="E690" i="8" s="1"/>
  <c r="C691" i="8"/>
  <c r="E691" i="8" s="1"/>
  <c r="C369" i="8"/>
  <c r="E369" i="8" s="1"/>
  <c r="C370" i="8"/>
  <c r="E370" i="8" s="1"/>
  <c r="C371" i="8"/>
  <c r="E371" i="8" s="1"/>
  <c r="C247" i="8"/>
  <c r="E247" i="8" s="1"/>
  <c r="C692" i="8"/>
  <c r="E692" i="8" s="1"/>
  <c r="C693" i="8"/>
  <c r="E693" i="8" s="1"/>
  <c r="C694" i="8"/>
  <c r="E694" i="8" s="1"/>
  <c r="C1046" i="8"/>
  <c r="E1046" i="8" s="1"/>
  <c r="C523" i="8"/>
  <c r="E523" i="8" s="1"/>
  <c r="C695" i="8"/>
  <c r="E695" i="8" s="1"/>
  <c r="C524" i="8"/>
  <c r="E524" i="8" s="1"/>
  <c r="C696" i="8"/>
  <c r="E696" i="8" s="1"/>
  <c r="C1047" i="8"/>
  <c r="E1047" i="8" s="1"/>
  <c r="C372" i="8"/>
  <c r="E372" i="8" s="1"/>
  <c r="C248" i="8"/>
  <c r="E248" i="8" s="1"/>
  <c r="C1048" i="8"/>
  <c r="E1048" i="8" s="1"/>
  <c r="C525" i="8"/>
  <c r="E525" i="8" s="1"/>
  <c r="C313" i="8"/>
  <c r="E313" i="8" s="1"/>
  <c r="C1049" i="8"/>
  <c r="E1049" i="8" s="1"/>
  <c r="C697" i="8"/>
  <c r="E697" i="8" s="1"/>
  <c r="C698" i="8"/>
  <c r="E698" i="8" s="1"/>
  <c r="C1050" i="8"/>
  <c r="E1050" i="8" s="1"/>
  <c r="C1051" i="8"/>
  <c r="E1051" i="8" s="1"/>
  <c r="C1052" i="8"/>
  <c r="E1052" i="8" s="1"/>
  <c r="C1053" i="8"/>
  <c r="E1053" i="8" s="1"/>
  <c r="C1054" i="8"/>
  <c r="E1054" i="8" s="1"/>
  <c r="C1055" i="8"/>
  <c r="E1055" i="8" s="1"/>
  <c r="C1056" i="8"/>
  <c r="E1056" i="8" s="1"/>
  <c r="C1057" i="8"/>
  <c r="E1057" i="8" s="1"/>
  <c r="C1058" i="8"/>
  <c r="E1058" i="8" s="1"/>
  <c r="C1059" i="8"/>
  <c r="E1059" i="8" s="1"/>
  <c r="C1060" i="8"/>
  <c r="E1060" i="8" s="1"/>
  <c r="C1061" i="8"/>
  <c r="E1061" i="8" s="1"/>
  <c r="C1062" i="8"/>
  <c r="E1062" i="8" s="1"/>
  <c r="C1063" i="8"/>
  <c r="E1063" i="8" s="1"/>
  <c r="C1064" i="8"/>
  <c r="E1064" i="8" s="1"/>
  <c r="C1065" i="8"/>
  <c r="E1065" i="8" s="1"/>
  <c r="C699" i="8"/>
  <c r="E699" i="8" s="1"/>
  <c r="C156" i="8"/>
  <c r="E156" i="8" s="1"/>
  <c r="C700" i="8"/>
  <c r="E700" i="8" s="1"/>
  <c r="C1066" i="8"/>
  <c r="E1066" i="8" s="1"/>
  <c r="C1067" i="8"/>
  <c r="E1067" i="8" s="1"/>
  <c r="C373" i="8"/>
  <c r="E373" i="8" s="1"/>
  <c r="C374" i="8"/>
  <c r="E374" i="8" s="1"/>
  <c r="C314" i="8"/>
  <c r="E314" i="8" s="1"/>
  <c r="C249" i="8"/>
  <c r="E249" i="8" s="1"/>
  <c r="C315" i="8"/>
  <c r="E315" i="8" s="1"/>
  <c r="C316" i="8"/>
  <c r="E316" i="8" s="1"/>
  <c r="C190" i="8"/>
  <c r="E190" i="8" s="1"/>
  <c r="C701" i="8"/>
  <c r="E701" i="8" s="1"/>
  <c r="C702" i="8"/>
  <c r="E702" i="8" s="1"/>
  <c r="C375" i="8"/>
  <c r="E375" i="8" s="1"/>
  <c r="C703" i="8"/>
  <c r="E703" i="8" s="1"/>
  <c r="C704" i="8"/>
  <c r="E704" i="8" s="1"/>
  <c r="C376" i="8"/>
  <c r="E376" i="8" s="1"/>
  <c r="C377" i="8"/>
  <c r="E377" i="8" s="1"/>
  <c r="C378" i="8"/>
  <c r="E378" i="8" s="1"/>
  <c r="C250" i="8"/>
  <c r="E250" i="8" s="1"/>
  <c r="C705" i="8"/>
  <c r="E705" i="8" s="1"/>
  <c r="C706" i="8"/>
  <c r="E706" i="8" s="1"/>
  <c r="C707" i="8"/>
  <c r="E707" i="8" s="1"/>
  <c r="C708" i="8"/>
  <c r="E708" i="8" s="1"/>
  <c r="C709" i="8"/>
  <c r="E709" i="8" s="1"/>
  <c r="C1068" i="8"/>
  <c r="E1068" i="8" s="1"/>
  <c r="C526" i="8"/>
  <c r="E526" i="8" s="1"/>
  <c r="C710" i="8"/>
  <c r="E710" i="8" s="1"/>
  <c r="C527" i="8"/>
  <c r="E527" i="8" s="1"/>
  <c r="C711" i="8"/>
  <c r="E711" i="8" s="1"/>
  <c r="C1069" i="8"/>
  <c r="E1069" i="8" s="1"/>
  <c r="C379" i="8"/>
  <c r="E379" i="8" s="1"/>
  <c r="C1070" i="8"/>
  <c r="E1070" i="8" s="1"/>
  <c r="C1071" i="8"/>
  <c r="E1071" i="8" s="1"/>
  <c r="C712" i="8"/>
  <c r="E712" i="8" s="1"/>
  <c r="C713" i="8"/>
  <c r="E713" i="8" s="1"/>
  <c r="C714" i="8"/>
  <c r="E714" i="8" s="1"/>
  <c r="C715" i="8"/>
  <c r="E715" i="8" s="1"/>
  <c r="C528" i="8"/>
  <c r="E528" i="8" s="1"/>
  <c r="C80" i="8"/>
  <c r="E80" i="8" s="1"/>
  <c r="C129" i="8"/>
  <c r="E129" i="8" s="1"/>
  <c r="C59" i="8"/>
  <c r="E59" i="8" s="1"/>
  <c r="C107" i="8"/>
  <c r="E107" i="8" s="1"/>
  <c r="C64" i="8"/>
  <c r="E64" i="8" s="1"/>
  <c r="C2" i="8"/>
  <c r="E2" i="8" s="1"/>
  <c r="C39" i="8"/>
  <c r="E39" i="8" s="1"/>
  <c r="C35" i="8"/>
  <c r="E35" i="8" s="1"/>
  <c r="C65" i="8"/>
  <c r="E65" i="8" s="1"/>
  <c r="C30" i="8"/>
  <c r="E30" i="8" s="1"/>
  <c r="C74" i="8"/>
  <c r="E74" i="8" s="1"/>
  <c r="C7" i="8"/>
  <c r="E7" i="8" s="1"/>
  <c r="C91" i="8"/>
  <c r="E91" i="8" s="1"/>
  <c r="C171" i="8"/>
  <c r="E171" i="8" s="1"/>
  <c r="C36" i="8"/>
  <c r="E36" i="8" s="1"/>
  <c r="C716" i="8"/>
  <c r="E716" i="8" s="1"/>
  <c r="C380" i="8"/>
  <c r="E380" i="8" s="1"/>
  <c r="C381" i="8"/>
  <c r="E381" i="8" s="1"/>
  <c r="C717" i="8"/>
  <c r="E717" i="8" s="1"/>
  <c r="C317" i="8"/>
  <c r="E317" i="8" s="1"/>
  <c r="C1072" i="8"/>
  <c r="E1072" i="8" s="1"/>
  <c r="C299" i="8"/>
  <c r="E299" i="8" s="1"/>
  <c r="C718" i="8"/>
  <c r="E718" i="8" s="1"/>
  <c r="C719" i="8"/>
  <c r="E719" i="8" s="1"/>
  <c r="C382" i="8"/>
  <c r="E382" i="8" s="1"/>
  <c r="C172" i="8"/>
  <c r="E172" i="8" s="1"/>
  <c r="C529" i="8"/>
  <c r="E529" i="8" s="1"/>
  <c r="C318" i="8"/>
  <c r="E318" i="8" s="1"/>
  <c r="C191" i="8"/>
  <c r="E191" i="8" s="1"/>
  <c r="C720" i="8"/>
  <c r="E720" i="8" s="1"/>
  <c r="C721" i="8"/>
  <c r="E721" i="8" s="1"/>
  <c r="C1073" i="8"/>
  <c r="E1073" i="8" s="1"/>
  <c r="C383" i="8"/>
  <c r="E383" i="8" s="1"/>
  <c r="C722" i="8"/>
  <c r="E722" i="8" s="1"/>
  <c r="C723" i="8"/>
  <c r="E723" i="8" s="1"/>
  <c r="C384" i="8"/>
  <c r="E384" i="8" s="1"/>
  <c r="C385" i="8"/>
  <c r="E385" i="8" s="1"/>
  <c r="C386" i="8"/>
  <c r="E386" i="8" s="1"/>
  <c r="C251" i="8"/>
  <c r="E251" i="8" s="1"/>
  <c r="C724" i="8"/>
  <c r="E724" i="8" s="1"/>
  <c r="C725" i="8"/>
  <c r="E725" i="8" s="1"/>
  <c r="C726" i="8"/>
  <c r="E726" i="8" s="1"/>
  <c r="C1074" i="8"/>
  <c r="E1074" i="8" s="1"/>
  <c r="C530" i="8"/>
  <c r="E530" i="8" s="1"/>
  <c r="C727" i="8"/>
  <c r="E727" i="8" s="1"/>
  <c r="C531" i="8"/>
  <c r="E531" i="8" s="1"/>
  <c r="C728" i="8"/>
  <c r="E728" i="8" s="1"/>
  <c r="C1075" i="8"/>
  <c r="E1075" i="8" s="1"/>
  <c r="C387" i="8"/>
  <c r="E387" i="8" s="1"/>
  <c r="C1076" i="8"/>
  <c r="E1076" i="8" s="1"/>
  <c r="C1077" i="8"/>
  <c r="E1077" i="8" s="1"/>
  <c r="C532" i="8"/>
  <c r="E532" i="8" s="1"/>
  <c r="C1078" i="8"/>
  <c r="E1078" i="8" s="1"/>
  <c r="C1079" i="8"/>
  <c r="E1079" i="8" s="1"/>
  <c r="C1080" i="8"/>
  <c r="E1080" i="8" s="1"/>
  <c r="C533" i="8"/>
  <c r="E533" i="8" s="1"/>
  <c r="C237" i="8"/>
  <c r="E237" i="8" s="1"/>
  <c r="C1081" i="8"/>
  <c r="E1081" i="8" s="1"/>
  <c r="C388" i="8"/>
  <c r="E388" i="8" s="1"/>
  <c r="C304" i="8"/>
  <c r="E304" i="8" s="1"/>
  <c r="C729" i="8"/>
  <c r="E729" i="8" s="1"/>
  <c r="C252" i="8"/>
  <c r="E252" i="8" s="1"/>
  <c r="C1082" i="8"/>
  <c r="E1082" i="8" s="1"/>
  <c r="C1083" i="8"/>
  <c r="E1083" i="8" s="1"/>
  <c r="C534" i="8"/>
  <c r="E534" i="8" s="1"/>
  <c r="C389" i="8"/>
  <c r="E389" i="8" s="1"/>
  <c r="C535" i="8"/>
  <c r="E535" i="8" s="1"/>
  <c r="C730" i="8"/>
  <c r="E730" i="8" s="1"/>
  <c r="C1084" i="8"/>
  <c r="E1084" i="8" s="1"/>
  <c r="C1085" i="8"/>
  <c r="E1085" i="8" s="1"/>
  <c r="C731" i="8"/>
  <c r="E731" i="8" s="1"/>
  <c r="C732" i="8"/>
  <c r="E732" i="8" s="1"/>
  <c r="C733" i="8"/>
  <c r="E733" i="8" s="1"/>
  <c r="C1086" i="8"/>
  <c r="E1086" i="8" s="1"/>
  <c r="C178" i="8"/>
  <c r="E178" i="8" s="1"/>
  <c r="C1087" i="8"/>
  <c r="E1087" i="8" s="1"/>
  <c r="C300" i="8"/>
  <c r="E300" i="8" s="1"/>
  <c r="C290" i="8"/>
  <c r="E290" i="8" s="1"/>
  <c r="C536" i="8"/>
  <c r="E536" i="8" s="1"/>
  <c r="C94" i="8"/>
  <c r="E94" i="8" s="1"/>
  <c r="C1088" i="8"/>
  <c r="E1088" i="8" s="1"/>
  <c r="C227" i="8"/>
  <c r="E227" i="8" s="1"/>
  <c r="C238" i="8"/>
  <c r="E238" i="8" s="1"/>
  <c r="C537" i="8"/>
  <c r="E537" i="8" s="1"/>
  <c r="C1089" i="8"/>
  <c r="E1089" i="8" s="1"/>
  <c r="C1090" i="8"/>
  <c r="E1090" i="8" s="1"/>
  <c r="C291" i="8"/>
  <c r="E291" i="8" s="1"/>
  <c r="C239" i="8"/>
  <c r="E239" i="8" s="1"/>
  <c r="C319" i="8"/>
  <c r="E319" i="8" s="1"/>
  <c r="C228" i="8"/>
  <c r="E228" i="8" s="1"/>
  <c r="C292" i="8"/>
  <c r="E292" i="8" s="1"/>
  <c r="C95" i="8"/>
  <c r="E95" i="8" s="1"/>
  <c r="C81" i="8"/>
  <c r="E81" i="8" s="1"/>
  <c r="C11" i="8"/>
  <c r="E11" i="8" s="1"/>
  <c r="C1091" i="8"/>
  <c r="E1091" i="8" s="1"/>
  <c r="C253" i="8"/>
  <c r="E253" i="8" s="1"/>
  <c r="C538" i="8"/>
  <c r="E538" i="8" s="1"/>
  <c r="C734" i="8"/>
  <c r="E734" i="8" s="1"/>
  <c r="C320" i="8"/>
  <c r="E320" i="8" s="1"/>
  <c r="C539" i="8"/>
  <c r="E539" i="8" s="1"/>
  <c r="C540" i="8"/>
  <c r="E540" i="8" s="1"/>
  <c r="C173" i="8"/>
  <c r="E173" i="8" s="1"/>
  <c r="C321" i="8"/>
  <c r="E321" i="8" s="1"/>
  <c r="C254" i="8"/>
  <c r="E254" i="8" s="1"/>
  <c r="C293" i="8"/>
  <c r="E293" i="8" s="1"/>
  <c r="C301" i="8"/>
  <c r="E301" i="8" s="1"/>
  <c r="C735" i="8"/>
  <c r="E735" i="8" s="1"/>
  <c r="C390" i="8"/>
  <c r="E390" i="8" s="1"/>
  <c r="C391" i="8"/>
  <c r="E391" i="8" s="1"/>
  <c r="C736" i="8"/>
  <c r="E736" i="8" s="1"/>
  <c r="C392" i="8"/>
  <c r="E392" i="8" s="1"/>
  <c r="C541" i="8"/>
  <c r="E541" i="8" s="1"/>
  <c r="C737" i="8"/>
  <c r="E737" i="8" s="1"/>
  <c r="C393" i="8"/>
  <c r="E393" i="8" s="1"/>
  <c r="C542" i="8"/>
  <c r="E542" i="8" s="1"/>
  <c r="C394" i="8"/>
  <c r="E394" i="8" s="1"/>
  <c r="C543" i="8"/>
  <c r="E543" i="8" s="1"/>
  <c r="C395" i="8"/>
  <c r="E395" i="8" s="1"/>
  <c r="C192" i="8"/>
  <c r="E192" i="8" s="1"/>
  <c r="C738" i="8"/>
  <c r="E738" i="8" s="1"/>
  <c r="C739" i="8"/>
  <c r="E739" i="8" s="1"/>
  <c r="C1092" i="8"/>
  <c r="E1092" i="8" s="1"/>
  <c r="C396" i="8"/>
  <c r="E396" i="8" s="1"/>
  <c r="C740" i="8"/>
  <c r="E740" i="8" s="1"/>
  <c r="C741" i="8"/>
  <c r="E741" i="8" s="1"/>
  <c r="C397" i="8"/>
  <c r="E397" i="8" s="1"/>
  <c r="C398" i="8"/>
  <c r="E398" i="8" s="1"/>
  <c r="C399" i="8"/>
  <c r="E399" i="8" s="1"/>
  <c r="C255" i="8"/>
  <c r="E255" i="8" s="1"/>
  <c r="C742" i="8"/>
  <c r="E742" i="8" s="1"/>
  <c r="C743" i="8"/>
  <c r="E743" i="8" s="1"/>
  <c r="C744" i="8"/>
  <c r="E744" i="8" s="1"/>
  <c r="C1093" i="8"/>
  <c r="E1093" i="8" s="1"/>
  <c r="C544" i="8"/>
  <c r="E544" i="8" s="1"/>
  <c r="C745" i="8"/>
  <c r="E745" i="8" s="1"/>
  <c r="C545" i="8"/>
  <c r="E545" i="8" s="1"/>
  <c r="C746" i="8"/>
  <c r="E746" i="8" s="1"/>
  <c r="C1094" i="8"/>
  <c r="E1094" i="8" s="1"/>
  <c r="C400" i="8"/>
  <c r="E400" i="8" s="1"/>
  <c r="C256" i="8"/>
  <c r="E256" i="8" s="1"/>
  <c r="C1095" i="8"/>
  <c r="E1095" i="8" s="1"/>
  <c r="C546" i="8"/>
  <c r="E546" i="8" s="1"/>
  <c r="C322" i="8"/>
  <c r="E322" i="8" s="1"/>
  <c r="C1096" i="8"/>
  <c r="E1096" i="8" s="1"/>
  <c r="C747" i="8"/>
  <c r="E747" i="8" s="1"/>
  <c r="C748" i="8"/>
  <c r="E748" i="8" s="1"/>
  <c r="C1097" i="8"/>
  <c r="E1097" i="8" s="1"/>
  <c r="C1098" i="8"/>
  <c r="E1098" i="8" s="1"/>
  <c r="C1099" i="8"/>
  <c r="E1099" i="8" s="1"/>
  <c r="C1100" i="8"/>
  <c r="E1100" i="8" s="1"/>
  <c r="C1101" i="8"/>
  <c r="E1101" i="8" s="1"/>
  <c r="C1102" i="8"/>
  <c r="E1102" i="8" s="1"/>
  <c r="C1103" i="8"/>
  <c r="E1103" i="8" s="1"/>
  <c r="C1104" i="8"/>
  <c r="E1104" i="8" s="1"/>
  <c r="C1105" i="8"/>
  <c r="E1105" i="8" s="1"/>
  <c r="C1106" i="8"/>
  <c r="E1106" i="8" s="1"/>
  <c r="C1107" i="8"/>
  <c r="E1107" i="8" s="1"/>
  <c r="C1108" i="8"/>
  <c r="E1108" i="8" s="1"/>
  <c r="C1109" i="8"/>
  <c r="E1109" i="8" s="1"/>
  <c r="C294" i="8"/>
  <c r="E294" i="8" s="1"/>
  <c r="C164" i="8"/>
  <c r="E164" i="8" s="1"/>
  <c r="C130" i="8"/>
  <c r="E130" i="8" s="1"/>
  <c r="C86" i="8"/>
  <c r="E86" i="8" s="1"/>
  <c r="C96" i="8"/>
  <c r="E96" i="8" s="1"/>
  <c r="C1110" i="8"/>
  <c r="E1110" i="8" s="1"/>
  <c r="C75" i="8"/>
  <c r="E75" i="8" s="1"/>
  <c r="C60" i="8"/>
  <c r="E60" i="8" s="1"/>
  <c r="C1111" i="8"/>
  <c r="E1111" i="8" s="1"/>
  <c r="C157" i="8"/>
  <c r="E157" i="8" s="1"/>
  <c r="C193" i="8"/>
  <c r="E193" i="8" s="1"/>
  <c r="C194" i="8"/>
  <c r="E194" i="8" s="1"/>
  <c r="C749" i="8"/>
  <c r="E749" i="8" s="1"/>
  <c r="C750" i="8"/>
  <c r="E750" i="8" s="1"/>
  <c r="C1112" i="8"/>
  <c r="E1112" i="8" s="1"/>
  <c r="C401" i="8"/>
  <c r="E401" i="8" s="1"/>
  <c r="C751" i="8"/>
  <c r="E751" i="8" s="1"/>
  <c r="C752" i="8"/>
  <c r="E752" i="8" s="1"/>
  <c r="C402" i="8"/>
  <c r="E402" i="8" s="1"/>
  <c r="C403" i="8"/>
  <c r="E403" i="8" s="1"/>
  <c r="C404" i="8"/>
  <c r="E404" i="8" s="1"/>
  <c r="C257" i="8"/>
  <c r="E257" i="8" s="1"/>
  <c r="C753" i="8"/>
  <c r="E753" i="8" s="1"/>
  <c r="C754" i="8"/>
  <c r="E754" i="8" s="1"/>
  <c r="C755" i="8"/>
  <c r="E755" i="8" s="1"/>
  <c r="C756" i="8"/>
  <c r="E756" i="8" s="1"/>
  <c r="C757" i="8"/>
  <c r="E757" i="8" s="1"/>
  <c r="C1113" i="8"/>
  <c r="E1113" i="8" s="1"/>
  <c r="C547" i="8"/>
  <c r="E547" i="8" s="1"/>
  <c r="C758" i="8"/>
  <c r="E758" i="8" s="1"/>
  <c r="C548" i="8"/>
  <c r="E548" i="8" s="1"/>
  <c r="C759" i="8"/>
  <c r="E759" i="8" s="1"/>
  <c r="C1114" i="8"/>
  <c r="E1114" i="8" s="1"/>
  <c r="C405" i="8"/>
  <c r="E405" i="8" s="1"/>
  <c r="C549" i="8"/>
  <c r="E549" i="8" s="1"/>
  <c r="C1115" i="8"/>
  <c r="E1115" i="8" s="1"/>
  <c r="C760" i="8"/>
  <c r="E760" i="8" s="1"/>
  <c r="C761" i="8"/>
  <c r="E761" i="8" s="1"/>
  <c r="C762" i="8"/>
  <c r="E762" i="8" s="1"/>
  <c r="C1116" i="8"/>
  <c r="E1116" i="8" s="1"/>
  <c r="C763" i="8"/>
  <c r="E763" i="8" s="1"/>
  <c r="C764" i="8"/>
  <c r="E764" i="8" s="1"/>
  <c r="C765" i="8"/>
  <c r="E765" i="8" s="1"/>
  <c r="C406" i="8"/>
  <c r="E406" i="8" s="1"/>
  <c r="C6" i="8"/>
  <c r="E6" i="8" s="1"/>
  <c r="C12" i="8"/>
  <c r="E12" i="8" s="1"/>
  <c r="C82" i="8"/>
  <c r="E82" i="8" s="1"/>
  <c r="C46" i="8"/>
  <c r="E46" i="8" s="1"/>
  <c r="C766" i="8"/>
  <c r="E766" i="8" s="1"/>
  <c r="C220" i="8"/>
  <c r="E220" i="8" s="1"/>
  <c r="C148" i="8"/>
  <c r="E148" i="8" s="1"/>
  <c r="C767" i="8"/>
  <c r="E767" i="8" s="1"/>
  <c r="C229" i="8"/>
  <c r="E229" i="8" s="1"/>
  <c r="C195" i="8"/>
  <c r="E195" i="8" s="1"/>
  <c r="C221" i="8"/>
  <c r="E221" i="8" s="1"/>
  <c r="C165" i="8"/>
  <c r="E165" i="8" s="1"/>
  <c r="C550" i="8"/>
  <c r="E550" i="8" s="1"/>
  <c r="C49" i="8"/>
  <c r="E49" i="8" s="1"/>
  <c r="C166" i="8"/>
  <c r="E166" i="8" s="1"/>
  <c r="C196" i="8"/>
  <c r="E196" i="8" s="1"/>
  <c r="C768" i="8"/>
  <c r="E768" i="8" s="1"/>
  <c r="C769" i="8"/>
  <c r="E769" i="8" s="1"/>
  <c r="C1117" i="8"/>
  <c r="E1117" i="8" s="1"/>
  <c r="C407" i="8"/>
  <c r="E407" i="8" s="1"/>
  <c r="C770" i="8"/>
  <c r="E770" i="8" s="1"/>
  <c r="C771" i="8"/>
  <c r="E771" i="8" s="1"/>
  <c r="C408" i="8"/>
  <c r="E408" i="8" s="1"/>
  <c r="C409" i="8"/>
  <c r="E409" i="8" s="1"/>
  <c r="C410" i="8"/>
  <c r="E410" i="8" s="1"/>
  <c r="C258" i="8"/>
  <c r="E258" i="8" s="1"/>
  <c r="C772" i="8"/>
  <c r="E772" i="8" s="1"/>
  <c r="C773" i="8"/>
  <c r="E773" i="8" s="1"/>
  <c r="C774" i="8"/>
  <c r="E774" i="8" s="1"/>
  <c r="C1118" i="8"/>
  <c r="E1118" i="8" s="1"/>
  <c r="C551" i="8"/>
  <c r="E551" i="8" s="1"/>
  <c r="C775" i="8"/>
  <c r="E775" i="8" s="1"/>
  <c r="C552" i="8"/>
  <c r="E552" i="8" s="1"/>
  <c r="C776" i="8"/>
  <c r="E776" i="8" s="1"/>
  <c r="C1119" i="8"/>
  <c r="E1119" i="8" s="1"/>
  <c r="C411" i="8"/>
  <c r="E411" i="8" s="1"/>
  <c r="C259" i="8"/>
  <c r="E259" i="8" s="1"/>
  <c r="C1120" i="8"/>
  <c r="E1120" i="8" s="1"/>
  <c r="C553" i="8"/>
  <c r="E553" i="8" s="1"/>
  <c r="C323" i="8"/>
  <c r="E323" i="8" s="1"/>
  <c r="C1121" i="8"/>
  <c r="E1121" i="8" s="1"/>
  <c r="C777" i="8"/>
  <c r="E777" i="8" s="1"/>
  <c r="C778" i="8"/>
  <c r="E778" i="8" s="1"/>
  <c r="C1122" i="8"/>
  <c r="E1122" i="8" s="1"/>
  <c r="C1123" i="8"/>
  <c r="E1123" i="8" s="1"/>
  <c r="C1124" i="8"/>
  <c r="E1124" i="8" s="1"/>
  <c r="C1125" i="8"/>
  <c r="E1125" i="8" s="1"/>
  <c r="C1126" i="8"/>
  <c r="E1126" i="8" s="1"/>
  <c r="C1127" i="8"/>
  <c r="E1127" i="8" s="1"/>
  <c r="C1128" i="8"/>
  <c r="E1128" i="8" s="1"/>
  <c r="C1129" i="8"/>
  <c r="E1129" i="8" s="1"/>
  <c r="C1130" i="8"/>
  <c r="E1130" i="8" s="1"/>
  <c r="C1131" i="8"/>
  <c r="E1131" i="8" s="1"/>
  <c r="C1132" i="8"/>
  <c r="E1132" i="8" s="1"/>
  <c r="C1133" i="8"/>
  <c r="E1133" i="8" s="1"/>
  <c r="C1134" i="8"/>
  <c r="E1134" i="8" s="1"/>
  <c r="C1135" i="8"/>
  <c r="E1135" i="8" s="1"/>
  <c r="C554" i="8"/>
  <c r="E554" i="8" s="1"/>
  <c r="C1136" i="8"/>
  <c r="E1136" i="8" s="1"/>
  <c r="C131" i="8"/>
  <c r="E131" i="8" s="1"/>
  <c r="C1137" i="8"/>
  <c r="E1137" i="8" s="1"/>
  <c r="C158" i="8"/>
  <c r="E158" i="8" s="1"/>
  <c r="C1138" i="8"/>
  <c r="E1138" i="8" s="1"/>
  <c r="C305" i="8"/>
  <c r="E305" i="8" s="1"/>
  <c r="C1139" i="8"/>
  <c r="E1139" i="8" s="1"/>
  <c r="C1140" i="8"/>
  <c r="E1140" i="8" s="1"/>
  <c r="C1141" i="8"/>
  <c r="E1141" i="8" s="1"/>
  <c r="C1142" i="8"/>
  <c r="E1142" i="8" s="1"/>
  <c r="C1143" i="8"/>
  <c r="E1143" i="8" s="1"/>
  <c r="C302" i="8"/>
  <c r="E302" i="8" s="1"/>
  <c r="C555" i="8"/>
  <c r="E555" i="8" s="1"/>
  <c r="C556" i="8"/>
  <c r="E556" i="8" s="1"/>
  <c r="C557" i="8"/>
  <c r="E557" i="8" s="1"/>
  <c r="C558" i="8"/>
  <c r="E558" i="8" s="1"/>
  <c r="C412" i="8"/>
  <c r="E412" i="8" s="1"/>
  <c r="C324" i="8"/>
  <c r="E324" i="8" s="1"/>
  <c r="C197" i="8"/>
  <c r="E197" i="8" s="1"/>
  <c r="C779" i="8"/>
  <c r="E779" i="8" s="1"/>
  <c r="C780" i="8"/>
  <c r="E780" i="8" s="1"/>
  <c r="C1144" i="8"/>
  <c r="E1144" i="8" s="1"/>
  <c r="C413" i="8"/>
  <c r="E413" i="8" s="1"/>
  <c r="C781" i="8"/>
  <c r="E781" i="8" s="1"/>
  <c r="C782" i="8"/>
  <c r="E782" i="8" s="1"/>
  <c r="C414" i="8"/>
  <c r="E414" i="8" s="1"/>
  <c r="C415" i="8"/>
  <c r="E415" i="8" s="1"/>
  <c r="C416" i="8"/>
  <c r="E416" i="8" s="1"/>
  <c r="C260" i="8"/>
  <c r="E260" i="8" s="1"/>
  <c r="C783" i="8"/>
  <c r="E783" i="8" s="1"/>
  <c r="C784" i="8"/>
  <c r="E784" i="8" s="1"/>
  <c r="C785" i="8"/>
  <c r="E785" i="8" s="1"/>
  <c r="C786" i="8"/>
  <c r="E786" i="8" s="1"/>
  <c r="C787" i="8"/>
  <c r="E787" i="8" s="1"/>
  <c r="C1145" i="8"/>
  <c r="E1145" i="8" s="1"/>
  <c r="C559" i="8"/>
  <c r="E559" i="8" s="1"/>
  <c r="C788" i="8"/>
  <c r="E788" i="8" s="1"/>
  <c r="C560" i="8"/>
  <c r="E560" i="8" s="1"/>
  <c r="C789" i="8"/>
  <c r="E789" i="8" s="1"/>
  <c r="C1146" i="8"/>
  <c r="E1146" i="8" s="1"/>
  <c r="C417" i="8"/>
  <c r="E417" i="8" s="1"/>
  <c r="C261" i="8"/>
  <c r="E261" i="8" s="1"/>
  <c r="C1147" i="8"/>
  <c r="E1147" i="8" s="1"/>
  <c r="C561" i="8"/>
  <c r="E561" i="8" s="1"/>
  <c r="C325" i="8"/>
  <c r="E325" i="8" s="1"/>
  <c r="C1148" i="8"/>
  <c r="E1148" i="8" s="1"/>
  <c r="C790" i="8"/>
  <c r="E790" i="8" s="1"/>
  <c r="C791" i="8"/>
  <c r="E791" i="8" s="1"/>
  <c r="C1149" i="8"/>
  <c r="E1149" i="8" s="1"/>
  <c r="C1150" i="8"/>
  <c r="E1150" i="8" s="1"/>
  <c r="C1151" i="8"/>
  <c r="E1151" i="8" s="1"/>
  <c r="C1152" i="8"/>
  <c r="E1152" i="8" s="1"/>
  <c r="C1153" i="8"/>
  <c r="E1153" i="8" s="1"/>
  <c r="C1154" i="8"/>
  <c r="E1154" i="8" s="1"/>
  <c r="C1155" i="8"/>
  <c r="E1155" i="8" s="1"/>
  <c r="C1156" i="8"/>
  <c r="E1156" i="8" s="1"/>
  <c r="C1157" i="8"/>
  <c r="E1157" i="8" s="1"/>
  <c r="C1158" i="8"/>
  <c r="E1158" i="8" s="1"/>
  <c r="C1159" i="8"/>
  <c r="E1159" i="8" s="1"/>
  <c r="C1160" i="8"/>
  <c r="E1160" i="8" s="1"/>
  <c r="C1161" i="8"/>
  <c r="E1161" i="8" s="1"/>
  <c r="C1162" i="8"/>
  <c r="E1162" i="8" s="1"/>
  <c r="C562" i="8"/>
  <c r="E562" i="8" s="1"/>
  <c r="C66" i="8"/>
  <c r="E66" i="8" s="1"/>
  <c r="C13" i="8"/>
  <c r="E13" i="8" s="1"/>
  <c r="C83" i="8"/>
  <c r="E83" i="8" s="1"/>
  <c r="C17" i="8"/>
  <c r="E17" i="8" s="1"/>
  <c r="C124" i="8"/>
  <c r="E124" i="8" s="1"/>
  <c r="C563" i="8"/>
  <c r="E563" i="8" s="1"/>
  <c r="C792" i="8"/>
  <c r="E792" i="8" s="1"/>
  <c r="C564" i="8"/>
  <c r="E564" i="8" s="1"/>
  <c r="C565" i="8"/>
  <c r="E565" i="8" s="1"/>
  <c r="C566" i="8"/>
  <c r="E566" i="8" s="1"/>
  <c r="C418" i="8"/>
  <c r="E418" i="8" s="1"/>
  <c r="C326" i="8"/>
  <c r="E326" i="8" s="1"/>
  <c r="C198" i="8"/>
  <c r="E198" i="8" s="1"/>
  <c r="C793" i="8"/>
  <c r="E793" i="8" s="1"/>
  <c r="C794" i="8"/>
  <c r="E794" i="8" s="1"/>
  <c r="C1163" i="8"/>
  <c r="E1163" i="8" s="1"/>
  <c r="C419" i="8"/>
  <c r="E419" i="8" s="1"/>
  <c r="C795" i="8"/>
  <c r="E795" i="8" s="1"/>
  <c r="C796" i="8"/>
  <c r="E796" i="8" s="1"/>
  <c r="C420" i="8"/>
  <c r="E420" i="8" s="1"/>
  <c r="C421" i="8"/>
  <c r="E421" i="8" s="1"/>
  <c r="C422" i="8"/>
  <c r="E422" i="8" s="1"/>
  <c r="C262" i="8"/>
  <c r="E262" i="8" s="1"/>
  <c r="C797" i="8"/>
  <c r="E797" i="8" s="1"/>
  <c r="C798" i="8"/>
  <c r="E798" i="8" s="1"/>
  <c r="C799" i="8"/>
  <c r="E799" i="8" s="1"/>
  <c r="C800" i="8"/>
  <c r="E800" i="8" s="1"/>
  <c r="C801" i="8"/>
  <c r="E801" i="8" s="1"/>
  <c r="C1164" i="8"/>
  <c r="E1164" i="8" s="1"/>
  <c r="C567" i="8"/>
  <c r="E567" i="8" s="1"/>
  <c r="C802" i="8"/>
  <c r="E802" i="8" s="1"/>
  <c r="C568" i="8"/>
  <c r="E568" i="8" s="1"/>
  <c r="C803" i="8"/>
  <c r="E803" i="8" s="1"/>
  <c r="C1165" i="8"/>
  <c r="E1165" i="8" s="1"/>
  <c r="C423" i="8"/>
  <c r="E423" i="8" s="1"/>
  <c r="C263" i="8"/>
  <c r="E263" i="8" s="1"/>
  <c r="C1166" i="8"/>
  <c r="E1166" i="8" s="1"/>
  <c r="C569" i="8"/>
  <c r="E569" i="8" s="1"/>
  <c r="C327" i="8"/>
  <c r="E327" i="8" s="1"/>
  <c r="C1167" i="8"/>
  <c r="E1167" i="8" s="1"/>
  <c r="C804" i="8"/>
  <c r="E804" i="8" s="1"/>
  <c r="C805" i="8"/>
  <c r="E805" i="8" s="1"/>
  <c r="C1168" i="8"/>
  <c r="E1168" i="8" s="1"/>
  <c r="C1169" i="8"/>
  <c r="E1169" i="8" s="1"/>
  <c r="C1170" i="8"/>
  <c r="E1170" i="8" s="1"/>
  <c r="C1171" i="8"/>
  <c r="E1171" i="8" s="1"/>
  <c r="C1172" i="8"/>
  <c r="E1172" i="8" s="1"/>
  <c r="C1173" i="8"/>
  <c r="E1173" i="8" s="1"/>
  <c r="C1174" i="8"/>
  <c r="E1174" i="8" s="1"/>
  <c r="C1175" i="8"/>
  <c r="E1175" i="8" s="1"/>
  <c r="C1176" i="8"/>
  <c r="E1176" i="8" s="1"/>
  <c r="C1177" i="8"/>
  <c r="E1177" i="8" s="1"/>
  <c r="C1178" i="8"/>
  <c r="E1178" i="8" s="1"/>
  <c r="C1179" i="8"/>
  <c r="E1179" i="8" s="1"/>
  <c r="C1180" i="8"/>
  <c r="E1180" i="8" s="1"/>
  <c r="C1181" i="8"/>
  <c r="E1181" i="8" s="1"/>
  <c r="C806" i="8"/>
  <c r="E806" i="8" s="1"/>
  <c r="C570" i="8"/>
  <c r="E570" i="8" s="1"/>
  <c r="C21" i="8"/>
  <c r="E21" i="8" s="1"/>
  <c r="C24" i="8"/>
  <c r="E24" i="8" s="1"/>
  <c r="C97" i="8"/>
  <c r="E97" i="8" s="1"/>
  <c r="C199" i="8"/>
  <c r="E199" i="8" s="1"/>
  <c r="C61" i="8"/>
  <c r="E61" i="8" s="1"/>
  <c r="C40" i="8"/>
  <c r="E40" i="8" s="1"/>
  <c r="C117" i="8"/>
  <c r="E117" i="8" s="1"/>
  <c r="C10" i="8"/>
  <c r="E10" i="8" s="1"/>
  <c r="C807" i="8"/>
  <c r="E807" i="8" s="1"/>
  <c r="C808" i="8"/>
  <c r="E808" i="8" s="1"/>
  <c r="C809" i="8"/>
  <c r="E809" i="8" s="1"/>
  <c r="C810" i="8"/>
  <c r="E810" i="8" s="1"/>
  <c r="C811" i="8"/>
  <c r="E811" i="8" s="1"/>
  <c r="C812" i="8"/>
  <c r="E812" i="8" s="1"/>
  <c r="C200" i="8"/>
  <c r="E200" i="8" s="1"/>
  <c r="C813" i="8"/>
  <c r="E813" i="8" s="1"/>
  <c r="C814" i="8"/>
  <c r="E814" i="8" s="1"/>
  <c r="C1182" i="8"/>
  <c r="E1182" i="8" s="1"/>
  <c r="C424" i="8"/>
  <c r="E424" i="8" s="1"/>
  <c r="C815" i="8"/>
  <c r="E815" i="8" s="1"/>
  <c r="C816" i="8"/>
  <c r="E816" i="8" s="1"/>
  <c r="C425" i="8"/>
  <c r="E425" i="8" s="1"/>
  <c r="C426" i="8"/>
  <c r="E426" i="8" s="1"/>
  <c r="C427" i="8"/>
  <c r="E427" i="8" s="1"/>
  <c r="C264" i="8"/>
  <c r="E264" i="8" s="1"/>
  <c r="C817" i="8"/>
  <c r="E817" i="8" s="1"/>
  <c r="C818" i="8"/>
  <c r="E818" i="8" s="1"/>
  <c r="C819" i="8"/>
  <c r="E819" i="8" s="1"/>
  <c r="C820" i="8"/>
  <c r="E820" i="8" s="1"/>
  <c r="C1183" i="8"/>
  <c r="E1183" i="8" s="1"/>
  <c r="C571" i="8"/>
  <c r="E571" i="8" s="1"/>
  <c r="C821" i="8"/>
  <c r="E821" i="8" s="1"/>
  <c r="C572" i="8"/>
  <c r="E572" i="8" s="1"/>
  <c r="C822" i="8"/>
  <c r="E822" i="8" s="1"/>
  <c r="C1184" i="8"/>
  <c r="E1184" i="8" s="1"/>
  <c r="C428" i="8"/>
  <c r="E428" i="8" s="1"/>
  <c r="C265" i="8"/>
  <c r="E265" i="8" s="1"/>
  <c r="C1185" i="8"/>
  <c r="E1185" i="8" s="1"/>
  <c r="C573" i="8"/>
  <c r="E573" i="8" s="1"/>
  <c r="C328" i="8"/>
  <c r="E328" i="8" s="1"/>
  <c r="C1186" i="8"/>
  <c r="E1186" i="8" s="1"/>
  <c r="C823" i="8"/>
  <c r="E823" i="8" s="1"/>
  <c r="C824" i="8"/>
  <c r="E824" i="8" s="1"/>
  <c r="C1187" i="8"/>
  <c r="E1187" i="8" s="1"/>
  <c r="C1188" i="8"/>
  <c r="E1188" i="8" s="1"/>
  <c r="C1189" i="8"/>
  <c r="E1189" i="8" s="1"/>
  <c r="C1190" i="8"/>
  <c r="E1190" i="8" s="1"/>
  <c r="C1191" i="8"/>
  <c r="E1191" i="8" s="1"/>
  <c r="C1192" i="8"/>
  <c r="E1192" i="8" s="1"/>
  <c r="C1193" i="8"/>
  <c r="E1193" i="8" s="1"/>
  <c r="C1194" i="8"/>
  <c r="E1194" i="8" s="1"/>
  <c r="C1195" i="8"/>
  <c r="E1195" i="8" s="1"/>
  <c r="C1196" i="8"/>
  <c r="E1196" i="8" s="1"/>
  <c r="C1197" i="8"/>
  <c r="E1197" i="8" s="1"/>
  <c r="C1198" i="8"/>
  <c r="E1198" i="8" s="1"/>
  <c r="C1199" i="8"/>
  <c r="E1199" i="8" s="1"/>
  <c r="C574" i="8"/>
  <c r="E574" i="8" s="1"/>
  <c r="C825" i="8"/>
  <c r="E825" i="8" s="1"/>
  <c r="C575" i="8"/>
  <c r="E575" i="8" s="1"/>
  <c r="C576" i="8"/>
  <c r="E576" i="8" s="1"/>
  <c r="C429" i="8"/>
  <c r="E429" i="8" s="1"/>
  <c r="C577" i="8"/>
  <c r="E577" i="8" s="1"/>
  <c r="C1200" i="8"/>
  <c r="E1200" i="8" s="1"/>
  <c r="C1201" i="8"/>
  <c r="E1201" i="8" s="1"/>
  <c r="C1202" i="8"/>
  <c r="E1202" i="8" s="1"/>
  <c r="C329" i="8"/>
  <c r="E329" i="8" s="1"/>
  <c r="C430" i="8"/>
  <c r="E430" i="8" s="1"/>
  <c r="C578" i="8"/>
  <c r="E578" i="8" s="1"/>
  <c r="C579" i="8"/>
  <c r="E579" i="8" s="1"/>
  <c r="C118" i="8"/>
  <c r="E118" i="8" s="1"/>
  <c r="C108" i="8"/>
  <c r="E108" i="8" s="1"/>
  <c r="C87" i="8"/>
  <c r="E87" i="8" s="1"/>
  <c r="C266" i="8"/>
  <c r="E266" i="8" s="1"/>
  <c r="C14" i="8"/>
  <c r="E14" i="8" s="1"/>
  <c r="C98" i="8"/>
  <c r="E98" i="8" s="1"/>
  <c r="C179" i="8"/>
  <c r="E179" i="8" s="1"/>
  <c r="C70" i="8"/>
  <c r="E70" i="8" s="1"/>
  <c r="C25" i="8"/>
  <c r="E25" i="8" s="1"/>
  <c r="C50" i="8"/>
  <c r="E50" i="8" s="1"/>
  <c r="C33" i="8"/>
  <c r="E33" i="8" s="1"/>
  <c r="C92" i="8"/>
  <c r="E92" i="8" s="1"/>
  <c r="C152" i="8"/>
  <c r="E152" i="8" s="1"/>
  <c r="C167" i="8"/>
  <c r="E167" i="8" s="1"/>
  <c r="C826" i="8"/>
  <c r="E826" i="8" s="1"/>
  <c r="C180" i="8"/>
  <c r="E180" i="8" s="1"/>
  <c r="C76" i="8"/>
  <c r="E76" i="8" s="1"/>
  <c r="C29" i="8"/>
  <c r="E29" i="8" s="1"/>
  <c r="C99" i="8"/>
  <c r="E99" i="8" s="1"/>
  <c r="C22" i="8"/>
  <c r="E22" i="8" s="1"/>
  <c r="C109" i="8"/>
  <c r="E109" i="8" s="1"/>
  <c r="C88" i="8"/>
  <c r="E88" i="8" s="1"/>
  <c r="C181" i="8"/>
  <c r="E181" i="8" s="1"/>
  <c r="C222" i="8"/>
  <c r="E222" i="8" s="1"/>
  <c r="C119" i="8"/>
  <c r="E119" i="8" s="1"/>
  <c r="C168" i="8"/>
  <c r="E168" i="8" s="1"/>
  <c r="C267" i="8"/>
  <c r="E267" i="8" s="1"/>
  <c r="C182" i="8"/>
  <c r="E182" i="8" s="1"/>
  <c r="C51" i="8"/>
  <c r="E51" i="8" s="1"/>
  <c r="C268" i="8"/>
  <c r="E268" i="8" s="1"/>
  <c r="C52" i="8"/>
  <c r="E52" i="8" s="1"/>
  <c r="C62" i="8"/>
  <c r="E62" i="8" s="1"/>
  <c r="C18" i="8"/>
  <c r="E18" i="8" s="1"/>
  <c r="C306" i="8"/>
  <c r="E306" i="8" s="1"/>
  <c r="C295" i="8"/>
  <c r="E295" i="8" s="1"/>
  <c r="C183" i="8"/>
  <c r="E183" i="8" s="1"/>
  <c r="C26" i="8"/>
  <c r="E26" i="8" s="1"/>
  <c r="C84" i="8"/>
  <c r="E84" i="8" s="1"/>
  <c r="C296" i="8"/>
  <c r="E296" i="8" s="1"/>
  <c r="C53" i="8"/>
  <c r="E53" i="8" s="1"/>
  <c r="C28" i="8"/>
  <c r="E28" i="8" s="1"/>
  <c r="C110" i="8"/>
  <c r="E110" i="8" s="1"/>
  <c r="C215" i="8"/>
  <c r="E215" i="8" s="1"/>
  <c r="C153" i="8"/>
  <c r="E153" i="8" s="1"/>
  <c r="C307" i="8"/>
  <c r="E307" i="8" s="1"/>
  <c r="C269" i="8"/>
  <c r="E269" i="8" s="1"/>
  <c r="C111" i="8"/>
  <c r="E111" i="8" s="1"/>
  <c r="C154" i="8"/>
  <c r="E154" i="8" s="1"/>
  <c r="C63" i="8"/>
  <c r="E63" i="8" s="1"/>
  <c r="C132" i="8"/>
  <c r="E132" i="8" s="1"/>
  <c r="C31" i="8"/>
  <c r="E31" i="8" s="1"/>
  <c r="C184" i="8"/>
  <c r="E184" i="8" s="1"/>
  <c r="C230" i="8"/>
  <c r="E230" i="8" s="1"/>
  <c r="C231" i="8"/>
  <c r="E231" i="8" s="1"/>
  <c r="C308" i="8"/>
  <c r="E308" i="8" s="1"/>
  <c r="C100" i="8"/>
  <c r="E100" i="8" s="1"/>
  <c r="C174" i="8"/>
  <c r="E174" i="8" s="1"/>
  <c r="C37" i="8"/>
  <c r="E37" i="8" s="1"/>
  <c r="C240" i="8"/>
  <c r="E240" i="8" s="1"/>
  <c r="C5" i="8"/>
  <c r="E5" i="8" s="1"/>
  <c r="C241" i="8"/>
  <c r="E241" i="8" s="1"/>
  <c r="C242" i="8"/>
  <c r="E242" i="8" s="1"/>
  <c r="C580" i="8"/>
  <c r="E580" i="8" s="1"/>
  <c r="C827" i="8"/>
  <c r="E827" i="8" s="1"/>
  <c r="C581" i="8"/>
  <c r="E581" i="8" s="1"/>
  <c r="C828" i="8"/>
  <c r="E828" i="8" s="1"/>
  <c r="C201" i="8"/>
  <c r="E201" i="8" s="1"/>
  <c r="C202" i="8"/>
  <c r="E202" i="8" s="1"/>
  <c r="C829" i="8"/>
  <c r="E829" i="8" s="1"/>
  <c r="C830" i="8"/>
  <c r="E830" i="8" s="1"/>
  <c r="C1203" i="8"/>
  <c r="E1203" i="8" s="1"/>
  <c r="C431" i="8"/>
  <c r="E431" i="8" s="1"/>
  <c r="C831" i="8"/>
  <c r="E831" i="8" s="1"/>
  <c r="C832" i="8"/>
  <c r="E832" i="8" s="1"/>
  <c r="C432" i="8"/>
  <c r="E432" i="8" s="1"/>
  <c r="C433" i="8"/>
  <c r="E433" i="8" s="1"/>
  <c r="C434" i="8"/>
  <c r="E434" i="8" s="1"/>
  <c r="C270" i="8"/>
  <c r="E270" i="8" s="1"/>
  <c r="C833" i="8"/>
  <c r="E833" i="8" s="1"/>
  <c r="C834" i="8"/>
  <c r="E834" i="8" s="1"/>
  <c r="C835" i="8"/>
  <c r="E835" i="8" s="1"/>
  <c r="C836" i="8"/>
  <c r="E836" i="8" s="1"/>
  <c r="C837" i="8"/>
  <c r="E837" i="8" s="1"/>
  <c r="C1204" i="8"/>
  <c r="E1204" i="8" s="1"/>
  <c r="C582" i="8"/>
  <c r="E582" i="8" s="1"/>
  <c r="C838" i="8"/>
  <c r="E838" i="8" s="1"/>
  <c r="C583" i="8"/>
  <c r="E583" i="8" s="1"/>
  <c r="C839" i="8"/>
  <c r="E839" i="8" s="1"/>
  <c r="C1205" i="8"/>
  <c r="E1205" i="8" s="1"/>
  <c r="C435" i="8"/>
  <c r="E435" i="8" s="1"/>
  <c r="C271" i="8"/>
  <c r="E271" i="8" s="1"/>
  <c r="C1206" i="8"/>
  <c r="E1206" i="8" s="1"/>
  <c r="C584" i="8"/>
  <c r="E584" i="8" s="1"/>
  <c r="C330" i="8"/>
  <c r="E330" i="8" s="1"/>
  <c r="C1207" i="8"/>
  <c r="E1207" i="8" s="1"/>
  <c r="C840" i="8"/>
  <c r="E840" i="8" s="1"/>
  <c r="C841" i="8"/>
  <c r="E841" i="8" s="1"/>
  <c r="C1208" i="8"/>
  <c r="E1208" i="8" s="1"/>
  <c r="C1209" i="8"/>
  <c r="E1209" i="8" s="1"/>
  <c r="C1210" i="8"/>
  <c r="E1210" i="8" s="1"/>
  <c r="C1211" i="8"/>
  <c r="E1211" i="8" s="1"/>
  <c r="C1212" i="8"/>
  <c r="E1212" i="8" s="1"/>
  <c r="C1213" i="8"/>
  <c r="E1213" i="8" s="1"/>
  <c r="C1214" i="8"/>
  <c r="E1214" i="8" s="1"/>
  <c r="C1215" i="8"/>
  <c r="E1215" i="8" s="1"/>
  <c r="C1216" i="8"/>
  <c r="E1216" i="8" s="1"/>
  <c r="C1217" i="8"/>
  <c r="E1217" i="8" s="1"/>
  <c r="C1218" i="8"/>
  <c r="E1218" i="8" s="1"/>
  <c r="C1219" i="8"/>
  <c r="E1219" i="8" s="1"/>
  <c r="C1220" i="8"/>
  <c r="E1220" i="8" s="1"/>
  <c r="C842" i="8"/>
  <c r="E842" i="8" s="1"/>
  <c r="C1221" i="8"/>
  <c r="E1221" i="8" s="1"/>
  <c r="C585" i="8"/>
  <c r="E585" i="8" s="1"/>
  <c r="C112" i="8"/>
  <c r="E112" i="8" s="1"/>
  <c r="C149" i="8"/>
  <c r="E149" i="8" s="1"/>
  <c r="C27" i="8"/>
  <c r="E27" i="8" s="1"/>
  <c r="C586" i="8"/>
  <c r="E586" i="8" s="1"/>
  <c r="C587" i="8"/>
  <c r="E587" i="8" s="1"/>
  <c r="C309" i="8"/>
  <c r="E309" i="8" s="1"/>
  <c r="C331" i="8"/>
  <c r="E331" i="8" s="1"/>
  <c r="C332" i="8"/>
  <c r="E332" i="8" s="1"/>
  <c r="C333" i="8"/>
  <c r="E333" i="8" s="1"/>
  <c r="C334" i="8"/>
  <c r="E334" i="8" s="1"/>
  <c r="C335" i="8"/>
  <c r="E335" i="8" s="1"/>
  <c r="C336" i="8"/>
  <c r="E336" i="8" s="1"/>
  <c r="C337" i="8"/>
  <c r="E337" i="8" s="1"/>
  <c r="C338" i="8"/>
  <c r="E338" i="8" s="1"/>
  <c r="C203" i="8"/>
  <c r="E203" i="8" s="1"/>
  <c r="C843" i="8"/>
  <c r="E843" i="8" s="1"/>
  <c r="C844" i="8"/>
  <c r="E844" i="8" s="1"/>
  <c r="C1222" i="8"/>
  <c r="E1222" i="8" s="1"/>
  <c r="C436" i="8"/>
  <c r="E436" i="8" s="1"/>
  <c r="C845" i="8"/>
  <c r="E845" i="8" s="1"/>
  <c r="C846" i="8"/>
  <c r="E846" i="8" s="1"/>
  <c r="C437" i="8"/>
  <c r="E437" i="8" s="1"/>
  <c r="C438" i="8"/>
  <c r="E438" i="8" s="1"/>
  <c r="C439" i="8"/>
  <c r="E439" i="8" s="1"/>
  <c r="C272" i="8"/>
  <c r="E272" i="8" s="1"/>
  <c r="C847" i="8"/>
  <c r="E847" i="8" s="1"/>
  <c r="C848" i="8"/>
  <c r="E848" i="8" s="1"/>
  <c r="C849" i="8"/>
  <c r="E849" i="8" s="1"/>
  <c r="C850" i="8"/>
  <c r="E850" i="8" s="1"/>
  <c r="C851" i="8"/>
  <c r="E851" i="8" s="1"/>
  <c r="C1223" i="8"/>
  <c r="E1223" i="8" s="1"/>
  <c r="C588" i="8"/>
  <c r="E588" i="8" s="1"/>
  <c r="C852" i="8"/>
  <c r="E852" i="8" s="1"/>
  <c r="C589" i="8"/>
  <c r="E589" i="8" s="1"/>
  <c r="C853" i="8"/>
  <c r="E853" i="8" s="1"/>
  <c r="C1224" i="8"/>
  <c r="E1224" i="8" s="1"/>
  <c r="C440" i="8"/>
  <c r="E440" i="8" s="1"/>
  <c r="C273" i="8"/>
  <c r="E273" i="8" s="1"/>
  <c r="C1225" i="8"/>
  <c r="E1225" i="8" s="1"/>
  <c r="C590" i="8"/>
  <c r="E590" i="8" s="1"/>
  <c r="C339" i="8"/>
  <c r="E339" i="8" s="1"/>
  <c r="C1226" i="8"/>
  <c r="E1226" i="8" s="1"/>
  <c r="C854" i="8"/>
  <c r="E854" i="8" s="1"/>
  <c r="C855" i="8"/>
  <c r="E855" i="8" s="1"/>
  <c r="C1227" i="8"/>
  <c r="E1227" i="8" s="1"/>
  <c r="C1228" i="8"/>
  <c r="E1228" i="8" s="1"/>
  <c r="C1229" i="8"/>
  <c r="E1229" i="8" s="1"/>
  <c r="C1230" i="8"/>
  <c r="E1230" i="8" s="1"/>
  <c r="C1231" i="8"/>
  <c r="E1231" i="8" s="1"/>
  <c r="C1232" i="8"/>
  <c r="E1232" i="8" s="1"/>
  <c r="C1233" i="8"/>
  <c r="E1233" i="8" s="1"/>
  <c r="C1234" i="8"/>
  <c r="E1234" i="8" s="1"/>
  <c r="C1235" i="8"/>
  <c r="E1235" i="8" s="1"/>
  <c r="C1236" i="8"/>
  <c r="E1236" i="8" s="1"/>
  <c r="C1237" i="8"/>
  <c r="E1237" i="8" s="1"/>
  <c r="C1238" i="8"/>
  <c r="E1238" i="8" s="1"/>
  <c r="C1239" i="8"/>
  <c r="E1239" i="8" s="1"/>
  <c r="C591" i="8"/>
  <c r="E591" i="8" s="1"/>
  <c r="C856" i="8"/>
  <c r="E856" i="8" s="1"/>
  <c r="C592" i="8"/>
  <c r="E592" i="8" s="1"/>
  <c r="C593" i="8"/>
  <c r="E593" i="8" s="1"/>
  <c r="C441" i="8"/>
  <c r="E441" i="8" s="1"/>
  <c r="C594" i="8"/>
  <c r="E594" i="8" s="1"/>
  <c r="C1240" i="8"/>
  <c r="E1240" i="8" s="1"/>
  <c r="C1241" i="8"/>
  <c r="E1241" i="8" s="1"/>
  <c r="C1242" i="8"/>
  <c r="E1242" i="8" s="1"/>
  <c r="C303" i="8"/>
  <c r="E303" i="8" s="1"/>
  <c r="C150" i="8"/>
  <c r="E150" i="8" s="1"/>
  <c r="C41" i="8"/>
  <c r="E41" i="8" s="1"/>
  <c r="C216" i="8"/>
  <c r="E216" i="8" s="1"/>
  <c r="C595" i="8"/>
  <c r="E595" i="8" s="1"/>
  <c r="C101" i="8"/>
  <c r="E101" i="8" s="1"/>
  <c r="C120" i="8"/>
  <c r="E120" i="8" s="1"/>
  <c r="C121" i="8"/>
  <c r="E121" i="8" s="1"/>
  <c r="C42" i="8"/>
  <c r="E42" i="8" s="1"/>
  <c r="C217" i="8"/>
  <c r="E217" i="8" s="1"/>
  <c r="C137" i="8"/>
  <c r="E137" i="8" s="1"/>
  <c r="C89" i="8"/>
  <c r="E89" i="8" s="1"/>
  <c r="C138" i="8"/>
  <c r="E138" i="8" s="1"/>
  <c r="C125" i="8"/>
  <c r="E125" i="8" s="1"/>
  <c r="C185" i="8"/>
  <c r="E185" i="8" s="1"/>
  <c r="C133" i="8"/>
  <c r="E133" i="8" s="1"/>
  <c r="C232" i="8"/>
  <c r="E232" i="8" s="1"/>
  <c r="C144" i="8"/>
  <c r="E144" i="8" s="1"/>
  <c r="C71" i="8"/>
  <c r="E71" i="8" s="1"/>
  <c r="C134" i="8"/>
  <c r="E134" i="8" s="1"/>
  <c r="C77" i="8"/>
  <c r="E77" i="8" s="1"/>
  <c r="C122" i="8"/>
  <c r="E122" i="8" s="1"/>
  <c r="C54" i="8"/>
  <c r="E54" i="8" s="1"/>
  <c r="C218" i="8"/>
  <c r="E218" i="8" s="1"/>
  <c r="C113" i="8"/>
  <c r="E113" i="8" s="1"/>
  <c r="C102" i="8"/>
  <c r="E102" i="8" s="1"/>
  <c r="C114" i="8"/>
  <c r="E114" i="8" s="1"/>
  <c r="C123" i="8"/>
  <c r="E123" i="8" s="1"/>
  <c r="C67" i="8"/>
  <c r="E67" i="8" s="1"/>
  <c r="C204" i="8"/>
  <c r="E204" i="8" s="1"/>
  <c r="C159" i="8"/>
  <c r="E159" i="8" s="1"/>
  <c r="C233" i="8"/>
  <c r="E233" i="8" s="1"/>
  <c r="C205" i="8"/>
  <c r="E205" i="8" s="1"/>
  <c r="C857" i="8"/>
  <c r="E857" i="8" s="1"/>
  <c r="C858" i="8"/>
  <c r="E858" i="8" s="1"/>
  <c r="C1243" i="8"/>
  <c r="E1243" i="8" s="1"/>
  <c r="C442" i="8"/>
  <c r="E442" i="8" s="1"/>
  <c r="C859" i="8"/>
  <c r="E859" i="8" s="1"/>
  <c r="C860" i="8"/>
  <c r="E860" i="8" s="1"/>
  <c r="C443" i="8"/>
  <c r="E443" i="8" s="1"/>
  <c r="C444" i="8"/>
  <c r="E444" i="8" s="1"/>
  <c r="C445" i="8"/>
  <c r="E445" i="8" s="1"/>
  <c r="C274" i="8"/>
  <c r="E274" i="8" s="1"/>
  <c r="C861" i="8"/>
  <c r="E861" i="8" s="1"/>
  <c r="C862" i="8"/>
  <c r="E862" i="8" s="1"/>
  <c r="C863" i="8"/>
  <c r="E863" i="8" s="1"/>
  <c r="C864" i="8"/>
  <c r="E864" i="8" s="1"/>
  <c r="C865" i="8"/>
  <c r="E865" i="8" s="1"/>
  <c r="C1244" i="8"/>
  <c r="E1244" i="8" s="1"/>
  <c r="C596" i="8"/>
  <c r="E596" i="8" s="1"/>
  <c r="C866" i="8"/>
  <c r="E866" i="8" s="1"/>
  <c r="C597" i="8"/>
  <c r="E597" i="8" s="1"/>
  <c r="C867" i="8"/>
  <c r="E867" i="8" s="1"/>
  <c r="C1245" i="8"/>
  <c r="E1245" i="8" s="1"/>
  <c r="C446" i="8"/>
  <c r="E446" i="8" s="1"/>
  <c r="C275" i="8"/>
  <c r="E275" i="8" s="1"/>
  <c r="C1246" i="8"/>
  <c r="E1246" i="8" s="1"/>
  <c r="C598" i="8"/>
  <c r="E598" i="8" s="1"/>
  <c r="C340" i="8"/>
  <c r="E340" i="8" s="1"/>
  <c r="C1247" i="8"/>
  <c r="E1247" i="8" s="1"/>
  <c r="C868" i="8"/>
  <c r="E868" i="8" s="1"/>
  <c r="C869" i="8"/>
  <c r="E869" i="8" s="1"/>
  <c r="C1248" i="8"/>
  <c r="E1248" i="8" s="1"/>
  <c r="C1249" i="8"/>
  <c r="E1249" i="8" s="1"/>
  <c r="C1250" i="8"/>
  <c r="E1250" i="8" s="1"/>
  <c r="C1251" i="8"/>
  <c r="E1251" i="8" s="1"/>
  <c r="C1252" i="8"/>
  <c r="E1252" i="8" s="1"/>
  <c r="C1253" i="8"/>
  <c r="E1253" i="8" s="1"/>
  <c r="C1254" i="8"/>
  <c r="E1254" i="8" s="1"/>
  <c r="C1255" i="8"/>
  <c r="E1255" i="8" s="1"/>
  <c r="C1256" i="8"/>
  <c r="E1256" i="8" s="1"/>
  <c r="C1257" i="8"/>
  <c r="E1257" i="8" s="1"/>
  <c r="C1258" i="8"/>
  <c r="E1258" i="8" s="1"/>
  <c r="C1259" i="8"/>
  <c r="E1259" i="8" s="1"/>
  <c r="C1260" i="8"/>
  <c r="E1260" i="8" s="1"/>
  <c r="C599" i="8"/>
  <c r="E599" i="8" s="1"/>
  <c r="C870" i="8"/>
  <c r="E870" i="8" s="1"/>
  <c r="C600" i="8"/>
  <c r="E600" i="8" s="1"/>
  <c r="C601" i="8"/>
  <c r="E601" i="8" s="1"/>
  <c r="C447" i="8"/>
  <c r="E447" i="8" s="1"/>
  <c r="C602" i="8"/>
  <c r="E602" i="8" s="1"/>
  <c r="C1261" i="8"/>
  <c r="E1261" i="8" s="1"/>
  <c r="C1262" i="8"/>
  <c r="E1262" i="8" s="1"/>
  <c r="C1263" i="8"/>
  <c r="E1263" i="8" s="1"/>
  <c r="C603" i="8"/>
  <c r="E603" i="8" s="1"/>
  <c r="C72" i="8"/>
  <c r="E72" i="8" s="1"/>
  <c r="C19" i="8"/>
  <c r="E19" i="8" s="1"/>
  <c r="C1264" i="8"/>
  <c r="E1264" i="8" s="1"/>
  <c r="C1265" i="8"/>
  <c r="E1265" i="8" s="1"/>
  <c r="C604" i="8"/>
  <c r="E604" i="8" s="1"/>
  <c r="C1266" i="8"/>
  <c r="E1266" i="8" s="1"/>
  <c r="C448" i="8"/>
  <c r="E448" i="8" s="1"/>
  <c r="C605" i="8"/>
  <c r="E605" i="8" s="1"/>
  <c r="C606" i="8"/>
  <c r="E606" i="8" s="1"/>
  <c r="C206" i="8"/>
  <c r="E206" i="8" s="1"/>
  <c r="C871" i="8"/>
  <c r="E871" i="8" s="1"/>
  <c r="C872" i="8"/>
  <c r="E872" i="8" s="1"/>
  <c r="C1267" i="8"/>
  <c r="E1267" i="8" s="1"/>
  <c r="C449" i="8"/>
  <c r="E449" i="8" s="1"/>
  <c r="C873" i="8"/>
  <c r="E873" i="8" s="1"/>
  <c r="C874" i="8"/>
  <c r="E874" i="8" s="1"/>
  <c r="C450" i="8"/>
  <c r="E450" i="8" s="1"/>
  <c r="C451" i="8"/>
  <c r="E451" i="8" s="1"/>
  <c r="C452" i="8"/>
  <c r="E452" i="8" s="1"/>
  <c r="C276" i="8"/>
  <c r="E276" i="8" s="1"/>
  <c r="C875" i="8"/>
  <c r="E875" i="8" s="1"/>
  <c r="C876" i="8"/>
  <c r="E876" i="8" s="1"/>
  <c r="C877" i="8"/>
  <c r="E877" i="8" s="1"/>
  <c r="C878" i="8"/>
  <c r="E878" i="8" s="1"/>
  <c r="C879" i="8"/>
  <c r="E879" i="8" s="1"/>
  <c r="C1268" i="8"/>
  <c r="E1268" i="8" s="1"/>
  <c r="C607" i="8"/>
  <c r="E607" i="8" s="1"/>
  <c r="C880" i="8"/>
  <c r="E880" i="8" s="1"/>
  <c r="C608" i="8"/>
  <c r="E608" i="8" s="1"/>
  <c r="C881" i="8"/>
  <c r="E881" i="8" s="1"/>
  <c r="C1269" i="8"/>
  <c r="E1269" i="8" s="1"/>
  <c r="C453" i="8"/>
  <c r="E453" i="8" s="1"/>
  <c r="C277" i="8"/>
  <c r="E277" i="8" s="1"/>
  <c r="C1270" i="8"/>
  <c r="E1270" i="8" s="1"/>
  <c r="C609" i="8"/>
  <c r="E609" i="8" s="1"/>
  <c r="C341" i="8"/>
  <c r="E341" i="8" s="1"/>
  <c r="C1271" i="8"/>
  <c r="E1271" i="8" s="1"/>
  <c r="C882" i="8"/>
  <c r="E882" i="8" s="1"/>
  <c r="C883" i="8"/>
  <c r="E883" i="8" s="1"/>
  <c r="C1272" i="8"/>
  <c r="E1272" i="8" s="1"/>
  <c r="C1273" i="8"/>
  <c r="E1273" i="8" s="1"/>
  <c r="C1274" i="8"/>
  <c r="E1274" i="8" s="1"/>
  <c r="C1275" i="8"/>
  <c r="E1275" i="8" s="1"/>
  <c r="C1276" i="8"/>
  <c r="E1276" i="8" s="1"/>
  <c r="C1277" i="8"/>
  <c r="E1277" i="8" s="1"/>
  <c r="C1278" i="8"/>
  <c r="E1278" i="8" s="1"/>
  <c r="C1279" i="8"/>
  <c r="E1279" i="8" s="1"/>
  <c r="C1280" i="8"/>
  <c r="E1280" i="8" s="1"/>
  <c r="C1281" i="8"/>
  <c r="E1281" i="8" s="1"/>
  <c r="C1282" i="8"/>
  <c r="E1282" i="8" s="1"/>
  <c r="C1283" i="8"/>
  <c r="E1283" i="8" s="1"/>
  <c r="C1284" i="8"/>
  <c r="E1284" i="8" s="1"/>
  <c r="C610" i="8"/>
  <c r="E610" i="8" s="1"/>
  <c r="C884" i="8"/>
  <c r="E884" i="8" s="1"/>
  <c r="C611" i="8"/>
  <c r="E611" i="8" s="1"/>
  <c r="C612" i="8"/>
  <c r="E612" i="8" s="1"/>
  <c r="C454" i="8"/>
  <c r="E454" i="8" s="1"/>
  <c r="C613" i="8"/>
  <c r="E613" i="8" s="1"/>
  <c r="C1285" i="8"/>
  <c r="E1285" i="8" s="1"/>
  <c r="C1286" i="8"/>
  <c r="E1286" i="8" s="1"/>
  <c r="C1287" i="8"/>
  <c r="E1287" i="8" s="1"/>
  <c r="C885" i="8"/>
  <c r="E885" i="8" s="1"/>
  <c r="C614" i="8"/>
  <c r="E614" i="8" s="1"/>
  <c r="C1288" i="8"/>
  <c r="E1288" i="8" s="1"/>
  <c r="C886" i="8"/>
  <c r="E886" i="8" s="1"/>
  <c r="C887" i="8"/>
  <c r="E887" i="8" s="1"/>
  <c r="C888" i="8"/>
  <c r="E888" i="8" s="1"/>
  <c r="C1289" i="8"/>
  <c r="E1289" i="8" s="1"/>
  <c r="C889" i="8"/>
  <c r="E889" i="8" s="1"/>
  <c r="C151" i="8"/>
  <c r="E151" i="8" s="1"/>
  <c r="C145" i="8"/>
  <c r="E145" i="8" s="1"/>
  <c r="C43" i="8"/>
  <c r="E43" i="8" s="1"/>
  <c r="C207" i="8"/>
  <c r="E207" i="8" s="1"/>
  <c r="C890" i="8"/>
  <c r="E890" i="8" s="1"/>
  <c r="C891" i="8"/>
  <c r="E891" i="8" s="1"/>
  <c r="C1290" i="8"/>
  <c r="E1290" i="8" s="1"/>
  <c r="C455" i="8"/>
  <c r="E455" i="8" s="1"/>
  <c r="C892" i="8"/>
  <c r="E892" i="8" s="1"/>
  <c r="C893" i="8"/>
  <c r="E893" i="8" s="1"/>
  <c r="C456" i="8"/>
  <c r="E456" i="8" s="1"/>
  <c r="C457" i="8"/>
  <c r="E457" i="8" s="1"/>
  <c r="C458" i="8"/>
  <c r="E458" i="8" s="1"/>
  <c r="C278" i="8"/>
  <c r="E278" i="8" s="1"/>
  <c r="C894" i="8"/>
  <c r="E894" i="8" s="1"/>
  <c r="C895" i="8"/>
  <c r="E895" i="8" s="1"/>
  <c r="C896" i="8"/>
  <c r="E896" i="8" s="1"/>
  <c r="C897" i="8"/>
  <c r="E897" i="8" s="1"/>
  <c r="C898" i="8"/>
  <c r="E898" i="8" s="1"/>
  <c r="C1291" i="8"/>
  <c r="E1291" i="8" s="1"/>
  <c r="C615" i="8"/>
  <c r="E615" i="8" s="1"/>
  <c r="C899" i="8"/>
  <c r="E899" i="8" s="1"/>
  <c r="C616" i="8"/>
  <c r="E616" i="8" s="1"/>
  <c r="C900" i="8"/>
  <c r="E900" i="8" s="1"/>
  <c r="C1292" i="8"/>
  <c r="E1292" i="8" s="1"/>
  <c r="C459" i="8"/>
  <c r="E459" i="8" s="1"/>
  <c r="C279" i="8"/>
  <c r="E279" i="8" s="1"/>
  <c r="C1293" i="8"/>
  <c r="E1293" i="8" s="1"/>
  <c r="C617" i="8"/>
  <c r="E617" i="8" s="1"/>
  <c r="C342" i="8"/>
  <c r="E342" i="8" s="1"/>
  <c r="C1294" i="8"/>
  <c r="E1294" i="8" s="1"/>
  <c r="C901" i="8"/>
  <c r="E901" i="8" s="1"/>
  <c r="C902" i="8"/>
  <c r="E902" i="8" s="1"/>
  <c r="C1295" i="8"/>
  <c r="E1295" i="8" s="1"/>
  <c r="C1296" i="8"/>
  <c r="E1296" i="8" s="1"/>
  <c r="C1297" i="8"/>
  <c r="E1297" i="8" s="1"/>
  <c r="C1298" i="8"/>
  <c r="E1298" i="8" s="1"/>
  <c r="C1299" i="8"/>
  <c r="E1299" i="8" s="1"/>
  <c r="C1300" i="8"/>
  <c r="E1300" i="8" s="1"/>
  <c r="C1301" i="8"/>
  <c r="E1301" i="8" s="1"/>
  <c r="C1302" i="8"/>
  <c r="E1302" i="8" s="1"/>
  <c r="C1303" i="8"/>
  <c r="E1303" i="8" s="1"/>
  <c r="C1304" i="8"/>
  <c r="E1304" i="8" s="1"/>
  <c r="C1305" i="8"/>
  <c r="E1305" i="8" s="1"/>
  <c r="C1306" i="8"/>
  <c r="E1306" i="8" s="1"/>
  <c r="C1307" i="8"/>
  <c r="E1307" i="8" s="1"/>
  <c r="C1308" i="8"/>
  <c r="E1308" i="8" s="1"/>
  <c r="C219" i="8"/>
  <c r="E219" i="8" s="1"/>
  <c r="C903" i="8"/>
  <c r="E903" i="8" s="1"/>
  <c r="C618" i="8"/>
  <c r="E618" i="8" s="1"/>
  <c r="C619" i="8"/>
  <c r="E619" i="8" s="1"/>
  <c r="C1309" i="8"/>
  <c r="E1309" i="8" s="1"/>
  <c r="C904" i="8"/>
  <c r="E904" i="8" s="1"/>
  <c r="C460" i="8"/>
  <c r="E460" i="8" s="1"/>
  <c r="C461" i="8"/>
  <c r="E461" i="8" s="1"/>
  <c r="C343" i="8"/>
  <c r="E343" i="8" s="1"/>
  <c r="C126" i="8"/>
  <c r="E126" i="8" s="1"/>
  <c r="C55" i="8"/>
  <c r="E55" i="8" s="1"/>
  <c r="C3" i="8"/>
  <c r="E3" i="8" s="1"/>
  <c r="C15" i="8"/>
  <c r="E15" i="8" s="1"/>
  <c r="C462" i="8"/>
  <c r="E462" i="8" s="1"/>
  <c r="C905" i="8"/>
  <c r="E905" i="8" s="1"/>
  <c r="C1310" i="8"/>
  <c r="E1310" i="8" s="1"/>
  <c r="C1311" i="8"/>
  <c r="E1311" i="8" s="1"/>
  <c r="C463" i="8"/>
  <c r="E463" i="8" s="1"/>
  <c r="C1312" i="8"/>
  <c r="E1312" i="8" s="1"/>
  <c r="C1313" i="8"/>
  <c r="E1313" i="8" s="1"/>
  <c r="C620" i="8"/>
  <c r="E620" i="8" s="1"/>
  <c r="C464" i="8"/>
  <c r="E464" i="8" s="1"/>
  <c r="C465" i="8"/>
  <c r="E465" i="8" s="1"/>
  <c r="C466" i="8"/>
  <c r="E466" i="8" s="1"/>
  <c r="C621" i="8"/>
  <c r="E621" i="8" s="1"/>
  <c r="C622" i="8"/>
  <c r="E622" i="8" s="1"/>
  <c r="C467" i="8"/>
  <c r="E467" i="8" s="1"/>
  <c r="C468" i="8"/>
  <c r="E468" i="8" s="1"/>
  <c r="C208" i="8"/>
  <c r="E208" i="8" s="1"/>
  <c r="C906" i="8"/>
  <c r="E906" i="8" s="1"/>
  <c r="C907" i="8"/>
  <c r="E907" i="8" s="1"/>
  <c r="C1314" i="8"/>
  <c r="E1314" i="8" s="1"/>
  <c r="C469" i="8"/>
  <c r="E469" i="8" s="1"/>
  <c r="C908" i="8"/>
  <c r="E908" i="8" s="1"/>
  <c r="C909" i="8"/>
  <c r="E909" i="8" s="1"/>
  <c r="C470" i="8"/>
  <c r="E470" i="8" s="1"/>
  <c r="C471" i="8"/>
  <c r="E471" i="8" s="1"/>
  <c r="C280" i="8"/>
  <c r="E280" i="8" s="1"/>
  <c r="C910" i="8"/>
  <c r="E910" i="8" s="1"/>
  <c r="C911" i="8"/>
  <c r="E911" i="8" s="1"/>
  <c r="C912" i="8"/>
  <c r="E912" i="8" s="1"/>
  <c r="C913" i="8"/>
  <c r="E913" i="8" s="1"/>
  <c r="C914" i="8"/>
  <c r="E914" i="8" s="1"/>
  <c r="C1315" i="8"/>
  <c r="E1315" i="8" s="1"/>
  <c r="C623" i="8"/>
  <c r="E623" i="8" s="1"/>
  <c r="C915" i="8"/>
  <c r="E915" i="8" s="1"/>
  <c r="C624" i="8"/>
  <c r="E624" i="8" s="1"/>
  <c r="C916" i="8"/>
  <c r="E916" i="8" s="1"/>
  <c r="C1316" i="8"/>
  <c r="E1316" i="8" s="1"/>
  <c r="C472" i="8"/>
  <c r="E472" i="8" s="1"/>
  <c r="C281" i="8"/>
  <c r="E281" i="8" s="1"/>
  <c r="C1317" i="8"/>
  <c r="E1317" i="8" s="1"/>
  <c r="C625" i="8"/>
  <c r="E625" i="8" s="1"/>
  <c r="C344" i="8"/>
  <c r="E344" i="8" s="1"/>
  <c r="C1318" i="8"/>
  <c r="E1318" i="8" s="1"/>
  <c r="C917" i="8"/>
  <c r="E917" i="8" s="1"/>
  <c r="C918" i="8"/>
  <c r="E918" i="8" s="1"/>
  <c r="C1319" i="8"/>
  <c r="E1319" i="8" s="1"/>
  <c r="C1320" i="8"/>
  <c r="E1320" i="8" s="1"/>
  <c r="C1321" i="8"/>
  <c r="E1321" i="8" s="1"/>
  <c r="C1322" i="8"/>
  <c r="E1322" i="8" s="1"/>
  <c r="C1323" i="8"/>
  <c r="E1323" i="8" s="1"/>
  <c r="C1324" i="8"/>
  <c r="E1324" i="8" s="1"/>
  <c r="C1325" i="8"/>
  <c r="E1325" i="8" s="1"/>
  <c r="C1326" i="8"/>
  <c r="E1326" i="8" s="1"/>
  <c r="C1327" i="8"/>
  <c r="E1327" i="8" s="1"/>
  <c r="C1328" i="8"/>
  <c r="E1328" i="8" s="1"/>
  <c r="C1329" i="8"/>
  <c r="E1329" i="8" s="1"/>
  <c r="C1330" i="8"/>
  <c r="E1330" i="8" s="1"/>
  <c r="C1331" i="8"/>
  <c r="E1331" i="8" s="1"/>
  <c r="C1332" i="8"/>
  <c r="E1332" i="8" s="1"/>
  <c r="C1333" i="8"/>
  <c r="E1333" i="8" s="1"/>
  <c r="C1334" i="8"/>
  <c r="E1334" i="8" s="1"/>
  <c r="C345" i="8"/>
  <c r="E345" i="8" s="1"/>
  <c r="C103" i="8"/>
  <c r="E103" i="8" s="1"/>
  <c r="C56" i="8"/>
  <c r="E56" i="8" s="1"/>
  <c r="C115" i="8"/>
  <c r="E115" i="8" s="1"/>
  <c r="C919" i="8"/>
  <c r="E919" i="8" s="1"/>
  <c r="C626" i="8"/>
  <c r="E626" i="8" s="1"/>
  <c r="C920" i="8"/>
  <c r="E920" i="8" s="1"/>
  <c r="C310" i="8"/>
  <c r="E310" i="8" s="1"/>
  <c r="C473" i="8"/>
  <c r="E473" i="8" s="1"/>
  <c r="C627" i="8"/>
  <c r="E627" i="8" s="1"/>
  <c r="C921" i="8"/>
  <c r="E921" i="8" s="1"/>
  <c r="C922" i="8"/>
  <c r="E922" i="8" s="1"/>
  <c r="C923" i="8"/>
  <c r="E923" i="8" s="1"/>
  <c r="C924" i="8"/>
  <c r="E924" i="8" s="1"/>
  <c r="C1335" i="8"/>
  <c r="E1335" i="8" s="1"/>
  <c r="C1336" i="8"/>
  <c r="E1336" i="8" s="1"/>
  <c r="C925" i="8"/>
  <c r="E925" i="8" s="1"/>
  <c r="C1337" i="8"/>
  <c r="E1337" i="8" s="1"/>
  <c r="C926" i="8"/>
  <c r="E926" i="8" s="1"/>
  <c r="C209" i="8"/>
  <c r="E209" i="8" s="1"/>
  <c r="C927" i="8"/>
  <c r="E927" i="8" s="1"/>
  <c r="C928" i="8"/>
  <c r="E928" i="8" s="1"/>
  <c r="C1338" i="8"/>
  <c r="E1338" i="8" s="1"/>
  <c r="C474" i="8"/>
  <c r="E474" i="8" s="1"/>
  <c r="C929" i="8"/>
  <c r="E929" i="8" s="1"/>
  <c r="C930" i="8"/>
  <c r="E930" i="8" s="1"/>
  <c r="C475" i="8"/>
  <c r="E475" i="8" s="1"/>
  <c r="C476" i="8"/>
  <c r="E476" i="8" s="1"/>
  <c r="C477" i="8"/>
  <c r="E477" i="8" s="1"/>
  <c r="C282" i="8"/>
  <c r="E282" i="8" s="1"/>
  <c r="C931" i="8"/>
  <c r="E931" i="8" s="1"/>
  <c r="C932" i="8"/>
  <c r="E932" i="8" s="1"/>
  <c r="C933" i="8"/>
  <c r="E933" i="8" s="1"/>
  <c r="C934" i="8"/>
  <c r="E934" i="8" s="1"/>
  <c r="C935" i="8"/>
  <c r="E935" i="8" s="1"/>
  <c r="C1339" i="8"/>
  <c r="E1339" i="8" s="1"/>
  <c r="C628" i="8"/>
  <c r="E628" i="8" s="1"/>
  <c r="C936" i="8"/>
  <c r="E936" i="8" s="1"/>
  <c r="C629" i="8"/>
  <c r="E629" i="8" s="1"/>
  <c r="C937" i="8"/>
  <c r="E937" i="8" s="1"/>
  <c r="C1340" i="8"/>
  <c r="E1340" i="8" s="1"/>
  <c r="C478" i="8"/>
  <c r="E478" i="8" s="1"/>
  <c r="C1341" i="8"/>
  <c r="E1341" i="8" s="1"/>
  <c r="C1342" i="8"/>
  <c r="E1342" i="8" s="1"/>
  <c r="C1343" i="8"/>
  <c r="E1343" i="8" s="1"/>
  <c r="C938" i="8"/>
  <c r="E938" i="8" s="1"/>
  <c r="C939" i="8"/>
  <c r="E939" i="8" s="1"/>
  <c r="C346" i="8"/>
  <c r="E346" i="8" s="1"/>
  <c r="C9" i="8"/>
  <c r="E9" i="8" s="1"/>
  <c r="C90" i="8"/>
  <c r="E90" i="8" s="1"/>
  <c r="C57" i="8"/>
  <c r="E57" i="8" s="1"/>
  <c r="C104" i="8"/>
  <c r="E104" i="8" s="1"/>
  <c r="C139" i="8"/>
  <c r="E139" i="8" s="1"/>
  <c r="C135" i="8"/>
  <c r="E135" i="8" s="1"/>
  <c r="C940" i="8"/>
  <c r="E940" i="8" s="1"/>
  <c r="C630" i="8"/>
  <c r="E630" i="8" s="1"/>
  <c r="C631" i="8"/>
  <c r="E631" i="8" s="1"/>
  <c r="C632" i="8"/>
  <c r="E632" i="8" s="1"/>
  <c r="C479" i="8"/>
  <c r="E479" i="8" s="1"/>
  <c r="C941" i="8"/>
  <c r="E941" i="8" s="1"/>
  <c r="C633" i="8"/>
  <c r="E633" i="8" s="1"/>
  <c r="C634" i="8"/>
  <c r="E634" i="8" s="1"/>
  <c r="C480" i="8"/>
  <c r="E480" i="8" s="1"/>
  <c r="C347" i="8"/>
  <c r="E347" i="8" s="1"/>
  <c r="C481" i="8"/>
  <c r="E481" i="8" s="1"/>
  <c r="C942" i="8"/>
  <c r="E942" i="8" s="1"/>
  <c r="C1344" i="8"/>
  <c r="E1344" i="8" s="1"/>
  <c r="C1345" i="8"/>
  <c r="E1345" i="8" s="1"/>
  <c r="C635" i="8"/>
  <c r="E635" i="8" s="1"/>
  <c r="C482" i="8"/>
  <c r="E482" i="8" s="1"/>
  <c r="C483" i="8"/>
  <c r="E483" i="8" s="1"/>
  <c r="C484" i="8"/>
  <c r="E484" i="8" s="1"/>
  <c r="C485" i="8"/>
  <c r="E485" i="8" s="1"/>
  <c r="C210" i="8"/>
  <c r="E210" i="8" s="1"/>
  <c r="C943" i="8"/>
  <c r="E943" i="8" s="1"/>
  <c r="C944" i="8"/>
  <c r="E944" i="8" s="1"/>
  <c r="C1346" i="8"/>
  <c r="E1346" i="8" s="1"/>
  <c r="C486" i="8"/>
  <c r="E486" i="8" s="1"/>
  <c r="C945" i="8"/>
  <c r="E945" i="8" s="1"/>
  <c r="C946" i="8"/>
  <c r="E946" i="8" s="1"/>
  <c r="C487" i="8"/>
  <c r="E487" i="8" s="1"/>
  <c r="C488" i="8"/>
  <c r="E488" i="8" s="1"/>
  <c r="C489" i="8"/>
  <c r="E489" i="8" s="1"/>
  <c r="C283" i="8"/>
  <c r="E283" i="8" s="1"/>
  <c r="C947" i="8"/>
  <c r="E947" i="8" s="1"/>
  <c r="C948" i="8"/>
  <c r="E948" i="8" s="1"/>
  <c r="C949" i="8"/>
  <c r="E949" i="8" s="1"/>
  <c r="C950" i="8"/>
  <c r="E950" i="8" s="1"/>
  <c r="C1347" i="8"/>
  <c r="E1347" i="8" s="1"/>
  <c r="C636" i="8"/>
  <c r="E636" i="8" s="1"/>
  <c r="C951" i="8"/>
  <c r="E951" i="8" s="1"/>
  <c r="C637" i="8"/>
  <c r="E637" i="8" s="1"/>
  <c r="C952" i="8"/>
  <c r="E952" i="8" s="1"/>
  <c r="C1348" i="8"/>
  <c r="E1348" i="8" s="1"/>
  <c r="C490" i="8"/>
  <c r="E490" i="8" s="1"/>
  <c r="C1349" i="8"/>
  <c r="E1349" i="8" s="1"/>
  <c r="C1350" i="8"/>
  <c r="E1350" i="8" s="1"/>
  <c r="C1351" i="8"/>
  <c r="E1351" i="8" s="1"/>
  <c r="C1352" i="8"/>
  <c r="E1352" i="8" s="1"/>
  <c r="C1353" i="8"/>
  <c r="E1353" i="8" s="1"/>
  <c r="C953" i="8"/>
  <c r="E953" i="8" s="1"/>
  <c r="C638" i="8"/>
  <c r="E638" i="8" s="1"/>
  <c r="C639" i="8"/>
  <c r="E639" i="8" s="1"/>
  <c r="C47" i="8"/>
  <c r="E47" i="8" s="1"/>
  <c r="C211" i="8"/>
  <c r="E211" i="8" s="1"/>
  <c r="C140" i="8"/>
  <c r="E140" i="8" s="1"/>
  <c r="C8" i="8"/>
  <c r="E8" i="8" s="1"/>
  <c r="C491" i="8"/>
  <c r="E491" i="8" s="1"/>
  <c r="C954" i="8"/>
  <c r="E954" i="8" s="1"/>
  <c r="C955" i="8"/>
  <c r="E955" i="8" s="1"/>
  <c r="C1354" i="8"/>
  <c r="E1354" i="8" s="1"/>
  <c r="C348" i="8"/>
  <c r="E348" i="8" s="1"/>
  <c r="C956" i="8"/>
  <c r="E956" i="8" s="1"/>
  <c r="C957" i="8"/>
  <c r="E957" i="8" s="1"/>
  <c r="C958" i="8"/>
  <c r="E958" i="8" s="1"/>
  <c r="C492" i="8"/>
  <c r="E492" i="8" s="1"/>
  <c r="C349" i="8"/>
  <c r="E349" i="8" s="1"/>
  <c r="C493" i="8"/>
  <c r="E493" i="8" s="1"/>
  <c r="C494" i="8"/>
  <c r="E494" i="8" s="1"/>
  <c r="C212" i="8"/>
  <c r="E212" i="8" s="1"/>
  <c r="C959" i="8"/>
  <c r="E959" i="8" s="1"/>
  <c r="C960" i="8"/>
  <c r="E960" i="8" s="1"/>
  <c r="C1355" i="8"/>
  <c r="E1355" i="8" s="1"/>
  <c r="C495" i="8"/>
  <c r="E495" i="8" s="1"/>
  <c r="C961" i="8"/>
  <c r="E961" i="8" s="1"/>
  <c r="C962" i="8"/>
  <c r="E962" i="8" s="1"/>
  <c r="C496" i="8"/>
  <c r="E496" i="8" s="1"/>
  <c r="C497" i="8"/>
  <c r="E497" i="8" s="1"/>
  <c r="C498" i="8"/>
  <c r="E498" i="8" s="1"/>
  <c r="C284" i="8"/>
  <c r="E284" i="8" s="1"/>
  <c r="C963" i="8"/>
  <c r="E963" i="8" s="1"/>
  <c r="C964" i="8"/>
  <c r="E964" i="8" s="1"/>
  <c r="C965" i="8"/>
  <c r="E965" i="8" s="1"/>
  <c r="C966" i="8"/>
  <c r="E966" i="8" s="1"/>
  <c r="C967" i="8"/>
  <c r="E967" i="8" s="1"/>
  <c r="C1356" i="8"/>
  <c r="E1356" i="8" s="1"/>
  <c r="C640" i="8"/>
  <c r="E640" i="8" s="1"/>
  <c r="C968" i="8"/>
  <c r="E968" i="8" s="1"/>
  <c r="C641" i="8"/>
  <c r="E641" i="8" s="1"/>
  <c r="C969" i="8"/>
  <c r="E969" i="8" s="1"/>
  <c r="C1357" i="8"/>
  <c r="E1357" i="8" s="1"/>
  <c r="C499" i="8"/>
  <c r="E499" i="8" s="1"/>
  <c r="C285" i="8"/>
  <c r="E285" i="8" s="1"/>
  <c r="C1358" i="8"/>
  <c r="E1358" i="8" s="1"/>
  <c r="C642" i="8"/>
  <c r="E642" i="8" s="1"/>
  <c r="C350" i="8"/>
  <c r="E350" i="8" s="1"/>
  <c r="C1359" i="8"/>
  <c r="E1359" i="8" s="1"/>
  <c r="C970" i="8"/>
  <c r="E970" i="8" s="1"/>
  <c r="C971" i="8"/>
  <c r="E971" i="8" s="1"/>
  <c r="C1360" i="8"/>
  <c r="E1360" i="8" s="1"/>
  <c r="C1361" i="8"/>
  <c r="E1361" i="8" s="1"/>
  <c r="C1362" i="8"/>
  <c r="E1362" i="8" s="1"/>
  <c r="C1363" i="8"/>
  <c r="E1363" i="8" s="1"/>
  <c r="C1364" i="8"/>
  <c r="E1364" i="8" s="1"/>
  <c r="C1365" i="8"/>
  <c r="E1365" i="8" s="1"/>
  <c r="C1366" i="8"/>
  <c r="E1366" i="8" s="1"/>
  <c r="C1367" i="8"/>
  <c r="E1367" i="8" s="1"/>
  <c r="C1368" i="8"/>
  <c r="E1368" i="8" s="1"/>
  <c r="C1369" i="8"/>
  <c r="E1369" i="8" s="1"/>
  <c r="C1370" i="8"/>
  <c r="E1370" i="8" s="1"/>
  <c r="C1371" i="8"/>
  <c r="E1371" i="8" s="1"/>
  <c r="C1372" i="8"/>
  <c r="E1372" i="8" s="1"/>
  <c r="C643" i="8"/>
  <c r="E643" i="8" s="1"/>
  <c r="C972" i="8"/>
  <c r="E972" i="8" s="1"/>
  <c r="C644" i="8"/>
  <c r="E644" i="8" s="1"/>
  <c r="C645" i="8"/>
  <c r="E645" i="8" s="1"/>
  <c r="C500" i="8"/>
  <c r="E500" i="8" s="1"/>
  <c r="C646" i="8"/>
  <c r="E646" i="8" s="1"/>
  <c r="C1373" i="8"/>
  <c r="E1373" i="8" s="1"/>
  <c r="C1374" i="8"/>
  <c r="E1374" i="8" s="1"/>
  <c r="C1375" i="8"/>
  <c r="E1375" i="8" s="1"/>
  <c r="C647" i="8"/>
  <c r="E647" i="8" s="1"/>
  <c r="C234" i="8"/>
  <c r="E234" i="8" s="1"/>
  <c r="C175" i="8"/>
  <c r="E175" i="8" s="1"/>
  <c r="C105" i="8"/>
  <c r="E105" i="8" s="1"/>
  <c r="C169" i="8"/>
  <c r="E169" i="8" s="1"/>
  <c r="C127" i="8"/>
  <c r="E127" i="8" s="1"/>
  <c r="C648" i="8"/>
  <c r="E648" i="8" s="1"/>
  <c r="C286" i="8"/>
  <c r="E286" i="8" s="1"/>
  <c r="C1376" i="8"/>
  <c r="E1376" i="8" s="1"/>
  <c r="C160" i="8"/>
  <c r="E160" i="8" s="1"/>
  <c r="C649" i="8"/>
  <c r="E649" i="8" s="1"/>
  <c r="C973" i="8"/>
  <c r="E973" i="8" s="1"/>
  <c r="C1377" i="8"/>
  <c r="E1377" i="8" s="1"/>
  <c r="C170" i="8"/>
  <c r="E170" i="8" s="1"/>
  <c r="C974" i="8"/>
  <c r="E974" i="8" s="1"/>
  <c r="C38" i="8"/>
  <c r="E38" i="8" s="1"/>
  <c r="C1378" i="8"/>
  <c r="E1378" i="8" s="1"/>
  <c r="C213" i="8"/>
  <c r="E213" i="8" s="1"/>
  <c r="C223" i="8"/>
  <c r="E223" i="8" s="1"/>
  <c r="C297" i="8"/>
  <c r="E297" i="8" s="1"/>
  <c r="C224" i="8"/>
  <c r="E224" i="8" s="1"/>
  <c r="C235" i="8"/>
  <c r="E235" i="8" s="1"/>
  <c r="C141" i="8"/>
  <c r="E141" i="8" s="1"/>
  <c r="C287" i="8"/>
  <c r="E287" i="8" s="1"/>
  <c r="C214" i="8"/>
  <c r="E214" i="8" s="1"/>
  <c r="C975" i="8"/>
  <c r="E975" i="8" s="1"/>
  <c r="C976" i="8"/>
  <c r="E976" i="8" s="1"/>
  <c r="C1379" i="8"/>
  <c r="E1379" i="8" s="1"/>
  <c r="C501" i="8"/>
  <c r="E501" i="8" s="1"/>
  <c r="C977" i="8"/>
  <c r="E977" i="8" s="1"/>
  <c r="C978" i="8"/>
  <c r="E978" i="8" s="1"/>
  <c r="C502" i="8"/>
  <c r="E502" i="8" s="1"/>
  <c r="C503" i="8"/>
  <c r="E503" i="8" s="1"/>
  <c r="C504" i="8"/>
  <c r="E504" i="8" s="1"/>
  <c r="C288" i="8"/>
  <c r="E288" i="8" s="1"/>
  <c r="C979" i="8"/>
  <c r="E979" i="8" s="1"/>
  <c r="C980" i="8"/>
  <c r="E980" i="8" s="1"/>
  <c r="C981" i="8"/>
  <c r="E981" i="8" s="1"/>
  <c r="C982" i="8"/>
  <c r="E982" i="8" s="1"/>
  <c r="C983" i="8"/>
  <c r="E983" i="8" s="1"/>
  <c r="C1380" i="8"/>
  <c r="E1380" i="8" s="1"/>
  <c r="C650" i="8"/>
  <c r="E650" i="8" s="1"/>
  <c r="C984" i="8"/>
  <c r="E984" i="8" s="1"/>
  <c r="C651" i="8"/>
  <c r="E651" i="8" s="1"/>
  <c r="C985" i="8"/>
  <c r="E985" i="8" s="1"/>
  <c r="C1381" i="8"/>
  <c r="E1381" i="8" s="1"/>
  <c r="D351" i="8"/>
  <c r="D243" i="8"/>
  <c r="D986" i="8"/>
  <c r="F986" i="8" s="1"/>
  <c r="D505" i="8"/>
  <c r="F505" i="8" s="1"/>
  <c r="D311" i="8"/>
  <c r="F311" i="8" s="1"/>
  <c r="D987" i="8"/>
  <c r="D652" i="8"/>
  <c r="D653" i="8"/>
  <c r="F653" i="8" s="1"/>
  <c r="D988" i="8"/>
  <c r="F988" i="8" s="1"/>
  <c r="D989" i="8"/>
  <c r="F989" i="8" s="1"/>
  <c r="D990" i="8"/>
  <c r="F990" i="8" s="1"/>
  <c r="D991" i="8"/>
  <c r="D992" i="8"/>
  <c r="D993" i="8"/>
  <c r="D994" i="8"/>
  <c r="D995" i="8"/>
  <c r="D996" i="8"/>
  <c r="D997" i="8"/>
  <c r="D998" i="8"/>
  <c r="F998" i="8" s="1"/>
  <c r="D999" i="8"/>
  <c r="F999" i="8" s="1"/>
  <c r="D1000" i="8"/>
  <c r="F1000" i="8" s="1"/>
  <c r="D506" i="8"/>
  <c r="F506" i="8" s="1"/>
  <c r="D654" i="8"/>
  <c r="D507" i="8"/>
  <c r="D508" i="8"/>
  <c r="D352" i="8"/>
  <c r="F352" i="8" s="1"/>
  <c r="D509" i="8"/>
  <c r="F509" i="8" s="1"/>
  <c r="D1001" i="8"/>
  <c r="F1001" i="8" s="1"/>
  <c r="D1002" i="8"/>
  <c r="D1003" i="8"/>
  <c r="D510" i="8"/>
  <c r="D136" i="8"/>
  <c r="D106" i="8"/>
  <c r="D142" i="8"/>
  <c r="D116" i="8"/>
  <c r="F116" i="8" s="1"/>
  <c r="D68" i="8"/>
  <c r="F68" i="8" s="1"/>
  <c r="D161" i="8"/>
  <c r="F161" i="8" s="1"/>
  <c r="D44" i="8"/>
  <c r="F44" i="8" s="1"/>
  <c r="D69" i="8"/>
  <c r="D162" i="8"/>
  <c r="F162" i="8" s="1"/>
  <c r="D186" i="8"/>
  <c r="F186" i="8" s="1"/>
  <c r="D655" i="8"/>
  <c r="F655" i="8" s="1"/>
  <c r="D656" i="8"/>
  <c r="F656" i="8" s="1"/>
  <c r="D1004" i="8"/>
  <c r="F1004" i="8" s="1"/>
  <c r="D353" i="8"/>
  <c r="D657" i="8"/>
  <c r="D658" i="8"/>
  <c r="D354" i="8"/>
  <c r="D355" i="8"/>
  <c r="D356" i="8"/>
  <c r="D244" i="8"/>
  <c r="F244" i="8" s="1"/>
  <c r="D659" i="8"/>
  <c r="F659" i="8" s="1"/>
  <c r="D660" i="8"/>
  <c r="F660" i="8" s="1"/>
  <c r="D661" i="8"/>
  <c r="F661" i="8" s="1"/>
  <c r="D662" i="8"/>
  <c r="D663" i="8"/>
  <c r="F663" i="8" s="1"/>
  <c r="D1005" i="8"/>
  <c r="F1005" i="8" s="1"/>
  <c r="D511" i="8"/>
  <c r="F511" i="8" s="1"/>
  <c r="D664" i="8"/>
  <c r="F664" i="8" s="1"/>
  <c r="D512" i="8"/>
  <c r="F512" i="8" s="1"/>
  <c r="D665" i="8"/>
  <c r="D1006" i="8"/>
  <c r="D357" i="8"/>
  <c r="D245" i="8"/>
  <c r="D1007" i="8"/>
  <c r="D513" i="8"/>
  <c r="D312" i="8"/>
  <c r="F312" i="8" s="1"/>
  <c r="D1008" i="8"/>
  <c r="F1008" i="8" s="1"/>
  <c r="D666" i="8"/>
  <c r="F666" i="8" s="1"/>
  <c r="D667" i="8"/>
  <c r="F667" i="8" s="1"/>
  <c r="D1009" i="8"/>
  <c r="D1010" i="8"/>
  <c r="F1010" i="8" s="1"/>
  <c r="D1011" i="8"/>
  <c r="F1011" i="8" s="1"/>
  <c r="D1012" i="8"/>
  <c r="F1012" i="8" s="1"/>
  <c r="D1013" i="8"/>
  <c r="F1013" i="8" s="1"/>
  <c r="D1014" i="8"/>
  <c r="F1014" i="8" s="1"/>
  <c r="D1015" i="8"/>
  <c r="D1016" i="8"/>
  <c r="D1017" i="8"/>
  <c r="D1018" i="8"/>
  <c r="D1019" i="8"/>
  <c r="D1020" i="8"/>
  <c r="D1021" i="8"/>
  <c r="F1021" i="8" s="1"/>
  <c r="D1022" i="8"/>
  <c r="F1022" i="8" s="1"/>
  <c r="D1023" i="8"/>
  <c r="F1023" i="8" s="1"/>
  <c r="D1024" i="8"/>
  <c r="F1024" i="8" s="1"/>
  <c r="D668" i="8"/>
  <c r="D1025" i="8"/>
  <c r="F1025" i="8" s="1"/>
  <c r="D514" i="8"/>
  <c r="F514" i="8" s="1"/>
  <c r="D515" i="8"/>
  <c r="F515" i="8" s="1"/>
  <c r="D20" i="8"/>
  <c r="F20" i="8" s="1"/>
  <c r="D225" i="8"/>
  <c r="F225" i="8" s="1"/>
  <c r="D176" i="8"/>
  <c r="D143" i="8"/>
  <c r="D226" i="8"/>
  <c r="D236" i="8"/>
  <c r="D177" i="8"/>
  <c r="D298" i="8"/>
  <c r="D78" i="8"/>
  <c r="F78" i="8" s="1"/>
  <c r="D32" i="8"/>
  <c r="F32" i="8" s="1"/>
  <c r="D16" i="8"/>
  <c r="F16" i="8" s="1"/>
  <c r="D146" i="8"/>
  <c r="F146" i="8" s="1"/>
  <c r="D48" i="8"/>
  <c r="D23" i="8"/>
  <c r="F23" i="8" s="1"/>
  <c r="D34" i="8"/>
  <c r="F34" i="8" s="1"/>
  <c r="D4" i="8"/>
  <c r="F4" i="8" s="1"/>
  <c r="D147" i="8"/>
  <c r="F147" i="8" s="1"/>
  <c r="D45" i="8"/>
  <c r="F45" i="8" s="1"/>
  <c r="D79" i="8"/>
  <c r="D187" i="8"/>
  <c r="D669" i="8"/>
  <c r="D670" i="8"/>
  <c r="D1026" i="8"/>
  <c r="D358" i="8"/>
  <c r="D671" i="8"/>
  <c r="F671" i="8" s="1"/>
  <c r="D672" i="8"/>
  <c r="F672" i="8" s="1"/>
  <c r="D359" i="8"/>
  <c r="F359" i="8" s="1"/>
  <c r="D360" i="8"/>
  <c r="F360" i="8" s="1"/>
  <c r="D361" i="8"/>
  <c r="D246" i="8"/>
  <c r="F246" i="8" s="1"/>
  <c r="D673" i="8"/>
  <c r="F673" i="8" s="1"/>
  <c r="D674" i="8"/>
  <c r="F674" i="8" s="1"/>
  <c r="D675" i="8"/>
  <c r="F675" i="8" s="1"/>
  <c r="D676" i="8"/>
  <c r="F676" i="8" s="1"/>
  <c r="D677" i="8"/>
  <c r="D1027" i="8"/>
  <c r="D516" i="8"/>
  <c r="D678" i="8"/>
  <c r="D517" i="8"/>
  <c r="D679" i="8"/>
  <c r="D1028" i="8"/>
  <c r="F1028" i="8" s="1"/>
  <c r="D362" i="8"/>
  <c r="F362" i="8" s="1"/>
  <c r="D1029" i="8"/>
  <c r="F1029" i="8" s="1"/>
  <c r="D1030" i="8"/>
  <c r="F1030" i="8" s="1"/>
  <c r="D1031" i="8"/>
  <c r="D1032" i="8"/>
  <c r="F1032" i="8" s="1"/>
  <c r="D1033" i="8"/>
  <c r="F1033" i="8" s="1"/>
  <c r="D1034" i="8"/>
  <c r="F1034" i="8" s="1"/>
  <c r="D1035" i="8"/>
  <c r="F1035" i="8" s="1"/>
  <c r="D1036" i="8"/>
  <c r="F1036" i="8" s="1"/>
  <c r="D518" i="8"/>
  <c r="D1037" i="8"/>
  <c r="D680" i="8"/>
  <c r="D681" i="8"/>
  <c r="D1038" i="8"/>
  <c r="D682" i="8"/>
  <c r="D683" i="8"/>
  <c r="F683" i="8" s="1"/>
  <c r="D684" i="8"/>
  <c r="F684" i="8" s="1"/>
  <c r="D685" i="8"/>
  <c r="F685" i="8" s="1"/>
  <c r="D289" i="8"/>
  <c r="F289" i="8" s="1"/>
  <c r="D163" i="8"/>
  <c r="D128" i="8"/>
  <c r="F128" i="8" s="1"/>
  <c r="D85" i="8"/>
  <c r="F85" i="8" s="1"/>
  <c r="D93" i="8"/>
  <c r="F93" i="8" s="1"/>
  <c r="D1039" i="8"/>
  <c r="F1039" i="8" s="1"/>
  <c r="D73" i="8"/>
  <c r="F73" i="8" s="1"/>
  <c r="D58" i="8"/>
  <c r="D1040" i="8"/>
  <c r="D155" i="8"/>
  <c r="D188" i="8"/>
  <c r="D686" i="8"/>
  <c r="D1041" i="8"/>
  <c r="D1042" i="8"/>
  <c r="F1042" i="8" s="1"/>
  <c r="D687" i="8"/>
  <c r="F687" i="8" s="1"/>
  <c r="D1043" i="8"/>
  <c r="F1043" i="8" s="1"/>
  <c r="D1044" i="8"/>
  <c r="F1044" i="8" s="1"/>
  <c r="D363" i="8"/>
  <c r="D519" i="8"/>
  <c r="F519" i="8" s="1"/>
  <c r="D520" i="8"/>
  <c r="F520" i="8" s="1"/>
  <c r="D521" i="8"/>
  <c r="F521" i="8" s="1"/>
  <c r="D364" i="8"/>
  <c r="F364" i="8" s="1"/>
  <c r="D365" i="8"/>
  <c r="F365" i="8" s="1"/>
  <c r="D366" i="8"/>
  <c r="D367" i="8"/>
  <c r="D522" i="8"/>
  <c r="D189" i="8"/>
  <c r="D688" i="8"/>
  <c r="D689" i="8"/>
  <c r="D1045" i="8"/>
  <c r="F1045" i="8" s="1"/>
  <c r="D368" i="8"/>
  <c r="F368" i="8" s="1"/>
  <c r="D690" i="8"/>
  <c r="F690" i="8" s="1"/>
  <c r="D691" i="8"/>
  <c r="F691" i="8" s="1"/>
  <c r="D369" i="8"/>
  <c r="D370" i="8"/>
  <c r="F370" i="8" s="1"/>
  <c r="D371" i="8"/>
  <c r="F371" i="8" s="1"/>
  <c r="D247" i="8"/>
  <c r="F247" i="8" s="1"/>
  <c r="D692" i="8"/>
  <c r="F692" i="8" s="1"/>
  <c r="D693" i="8"/>
  <c r="F693" i="8" s="1"/>
  <c r="D694" i="8"/>
  <c r="D1046" i="8"/>
  <c r="D523" i="8"/>
  <c r="D695" i="8"/>
  <c r="D524" i="8"/>
  <c r="D696" i="8"/>
  <c r="D1047" i="8"/>
  <c r="F1047" i="8" s="1"/>
  <c r="D372" i="8"/>
  <c r="F372" i="8" s="1"/>
  <c r="D248" i="8"/>
  <c r="F248" i="8" s="1"/>
  <c r="D1048" i="8"/>
  <c r="F1048" i="8" s="1"/>
  <c r="D525" i="8"/>
  <c r="D313" i="8"/>
  <c r="F313" i="8" s="1"/>
  <c r="D1049" i="8"/>
  <c r="F1049" i="8" s="1"/>
  <c r="D697" i="8"/>
  <c r="F697" i="8" s="1"/>
  <c r="D698" i="8"/>
  <c r="F698" i="8" s="1"/>
  <c r="D1050" i="8"/>
  <c r="F1050" i="8" s="1"/>
  <c r="D1051" i="8"/>
  <c r="D1052" i="8"/>
  <c r="D1053" i="8"/>
  <c r="D1054" i="8"/>
  <c r="D1055" i="8"/>
  <c r="D1056" i="8"/>
  <c r="D1057" i="8"/>
  <c r="F1057" i="8" s="1"/>
  <c r="D1058" i="8"/>
  <c r="F1058" i="8" s="1"/>
  <c r="D1059" i="8"/>
  <c r="F1059" i="8" s="1"/>
  <c r="D1060" i="8"/>
  <c r="F1060" i="8" s="1"/>
  <c r="D1061" i="8"/>
  <c r="D1062" i="8"/>
  <c r="F1062" i="8" s="1"/>
  <c r="D1063" i="8"/>
  <c r="F1063" i="8" s="1"/>
  <c r="D1064" i="8"/>
  <c r="F1064" i="8" s="1"/>
  <c r="D1065" i="8"/>
  <c r="F1065" i="8" s="1"/>
  <c r="D699" i="8"/>
  <c r="F699" i="8" s="1"/>
  <c r="D156" i="8"/>
  <c r="D700" i="8"/>
  <c r="D1066" i="8"/>
  <c r="D1067" i="8"/>
  <c r="D373" i="8"/>
  <c r="D374" i="8"/>
  <c r="D314" i="8"/>
  <c r="F314" i="8" s="1"/>
  <c r="D249" i="8"/>
  <c r="F249" i="8" s="1"/>
  <c r="D315" i="8"/>
  <c r="F315" i="8" s="1"/>
  <c r="D316" i="8"/>
  <c r="F316" i="8" s="1"/>
  <c r="D190" i="8"/>
  <c r="D701" i="8"/>
  <c r="F701" i="8" s="1"/>
  <c r="D702" i="8"/>
  <c r="F702" i="8" s="1"/>
  <c r="D375" i="8"/>
  <c r="F375" i="8" s="1"/>
  <c r="D703" i="8"/>
  <c r="F703" i="8" s="1"/>
  <c r="D704" i="8"/>
  <c r="F704" i="8" s="1"/>
  <c r="D376" i="8"/>
  <c r="D377" i="8"/>
  <c r="D378" i="8"/>
  <c r="D250" i="8"/>
  <c r="D705" i="8"/>
  <c r="D706" i="8"/>
  <c r="D707" i="8"/>
  <c r="F707" i="8" s="1"/>
  <c r="D708" i="8"/>
  <c r="F708" i="8" s="1"/>
  <c r="D709" i="8"/>
  <c r="F709" i="8" s="1"/>
  <c r="D1068" i="8"/>
  <c r="F1068" i="8" s="1"/>
  <c r="D526" i="8"/>
  <c r="D710" i="8"/>
  <c r="F710" i="8" s="1"/>
  <c r="D527" i="8"/>
  <c r="F527" i="8" s="1"/>
  <c r="D711" i="8"/>
  <c r="F711" i="8" s="1"/>
  <c r="D1069" i="8"/>
  <c r="F1069" i="8" s="1"/>
  <c r="D379" i="8"/>
  <c r="F379" i="8" s="1"/>
  <c r="D1070" i="8"/>
  <c r="D1071" i="8"/>
  <c r="D712" i="8"/>
  <c r="D713" i="8"/>
  <c r="D714" i="8"/>
  <c r="D715" i="8"/>
  <c r="D528" i="8"/>
  <c r="F528" i="8" s="1"/>
  <c r="D80" i="8"/>
  <c r="F80" i="8" s="1"/>
  <c r="D129" i="8"/>
  <c r="F129" i="8" s="1"/>
  <c r="D59" i="8"/>
  <c r="F59" i="8" s="1"/>
  <c r="D107" i="8"/>
  <c r="D64" i="8"/>
  <c r="F64" i="8" s="1"/>
  <c r="D2" i="8"/>
  <c r="F2" i="8" s="1"/>
  <c r="D39" i="8"/>
  <c r="F39" i="8" s="1"/>
  <c r="D35" i="8"/>
  <c r="F35" i="8" s="1"/>
  <c r="D65" i="8"/>
  <c r="F65" i="8" s="1"/>
  <c r="D30" i="8"/>
  <c r="D74" i="8"/>
  <c r="D7" i="8"/>
  <c r="D91" i="8"/>
  <c r="D171" i="8"/>
  <c r="D36" i="8"/>
  <c r="D716" i="8"/>
  <c r="F716" i="8" s="1"/>
  <c r="D380" i="8"/>
  <c r="F380" i="8" s="1"/>
  <c r="D381" i="8"/>
  <c r="F381" i="8" s="1"/>
  <c r="D717" i="8"/>
  <c r="F717" i="8" s="1"/>
  <c r="D317" i="8"/>
  <c r="D1072" i="8"/>
  <c r="F1072" i="8" s="1"/>
  <c r="D299" i="8"/>
  <c r="F299" i="8" s="1"/>
  <c r="D718" i="8"/>
  <c r="F718" i="8" s="1"/>
  <c r="D719" i="8"/>
  <c r="F719" i="8" s="1"/>
  <c r="D382" i="8"/>
  <c r="F382" i="8" s="1"/>
  <c r="D172" i="8"/>
  <c r="D529" i="8"/>
  <c r="D318" i="8"/>
  <c r="D191" i="8"/>
  <c r="D720" i="8"/>
  <c r="D721" i="8"/>
  <c r="D1073" i="8"/>
  <c r="F1073" i="8" s="1"/>
  <c r="D383" i="8"/>
  <c r="F383" i="8" s="1"/>
  <c r="D722" i="8"/>
  <c r="F722" i="8" s="1"/>
  <c r="D723" i="8"/>
  <c r="F723" i="8" s="1"/>
  <c r="D384" i="8"/>
  <c r="D385" i="8"/>
  <c r="F385" i="8" s="1"/>
  <c r="D386" i="8"/>
  <c r="F386" i="8" s="1"/>
  <c r="D251" i="8"/>
  <c r="F251" i="8" s="1"/>
  <c r="D724" i="8"/>
  <c r="F724" i="8" s="1"/>
  <c r="D725" i="8"/>
  <c r="F725" i="8" s="1"/>
  <c r="D726" i="8"/>
  <c r="D1074" i="8"/>
  <c r="D530" i="8"/>
  <c r="D727" i="8"/>
  <c r="D531" i="8"/>
  <c r="D728" i="8"/>
  <c r="D1075" i="8"/>
  <c r="F1075" i="8" s="1"/>
  <c r="D387" i="8"/>
  <c r="F387" i="8" s="1"/>
  <c r="D1076" i="8"/>
  <c r="F1076" i="8" s="1"/>
  <c r="D1077" i="8"/>
  <c r="F1077" i="8" s="1"/>
  <c r="D532" i="8"/>
  <c r="D1078" i="8"/>
  <c r="F1078" i="8" s="1"/>
  <c r="D1079" i="8"/>
  <c r="F1079" i="8" s="1"/>
  <c r="D1080" i="8"/>
  <c r="F1080" i="8" s="1"/>
  <c r="D533" i="8"/>
  <c r="F533" i="8" s="1"/>
  <c r="D237" i="8"/>
  <c r="F237" i="8" s="1"/>
  <c r="D1081" i="8"/>
  <c r="D388" i="8"/>
  <c r="D304" i="8"/>
  <c r="D729" i="8"/>
  <c r="D252" i="8"/>
  <c r="D1082" i="8"/>
  <c r="D1083" i="8"/>
  <c r="F1083" i="8" s="1"/>
  <c r="D534" i="8"/>
  <c r="F534" i="8" s="1"/>
  <c r="D389" i="8"/>
  <c r="F389" i="8" s="1"/>
  <c r="D535" i="8"/>
  <c r="F535" i="8" s="1"/>
  <c r="D730" i="8"/>
  <c r="D1084" i="8"/>
  <c r="F1084" i="8" s="1"/>
  <c r="D1085" i="8"/>
  <c r="F1085" i="8" s="1"/>
  <c r="D731" i="8"/>
  <c r="F731" i="8" s="1"/>
  <c r="D732" i="8"/>
  <c r="F732" i="8" s="1"/>
  <c r="D733" i="8"/>
  <c r="F733" i="8" s="1"/>
  <c r="D1086" i="8"/>
  <c r="D178" i="8"/>
  <c r="D1087" i="8"/>
  <c r="D300" i="8"/>
  <c r="D290" i="8"/>
  <c r="D536" i="8"/>
  <c r="D94" i="8"/>
  <c r="F94" i="8" s="1"/>
  <c r="D1088" i="8"/>
  <c r="F1088" i="8" s="1"/>
  <c r="D227" i="8"/>
  <c r="F227" i="8" s="1"/>
  <c r="D238" i="8"/>
  <c r="F238" i="8" s="1"/>
  <c r="D537" i="8"/>
  <c r="D1089" i="8"/>
  <c r="F1089" i="8" s="1"/>
  <c r="D1090" i="8"/>
  <c r="F1090" i="8" s="1"/>
  <c r="D291" i="8"/>
  <c r="F291" i="8" s="1"/>
  <c r="D239" i="8"/>
  <c r="F239" i="8" s="1"/>
  <c r="D319" i="8"/>
  <c r="F319" i="8" s="1"/>
  <c r="D228" i="8"/>
  <c r="D292" i="8"/>
  <c r="D95" i="8"/>
  <c r="D81" i="8"/>
  <c r="D11" i="8"/>
  <c r="D1091" i="8"/>
  <c r="D253" i="8"/>
  <c r="F253" i="8" s="1"/>
  <c r="D538" i="8"/>
  <c r="F538" i="8" s="1"/>
  <c r="D734" i="8"/>
  <c r="F734" i="8" s="1"/>
  <c r="D320" i="8"/>
  <c r="F320" i="8" s="1"/>
  <c r="D539" i="8"/>
  <c r="D540" i="8"/>
  <c r="F540" i="8" s="1"/>
  <c r="D173" i="8"/>
  <c r="F173" i="8" s="1"/>
  <c r="D321" i="8"/>
  <c r="F321" i="8" s="1"/>
  <c r="D254" i="8"/>
  <c r="F254" i="8" s="1"/>
  <c r="D293" i="8"/>
  <c r="F293" i="8" s="1"/>
  <c r="D301" i="8"/>
  <c r="D735" i="8"/>
  <c r="D390" i="8"/>
  <c r="D391" i="8"/>
  <c r="D736" i="8"/>
  <c r="D392" i="8"/>
  <c r="D541" i="8"/>
  <c r="F541" i="8" s="1"/>
  <c r="D737" i="8"/>
  <c r="F737" i="8" s="1"/>
  <c r="D393" i="8"/>
  <c r="D542" i="8"/>
  <c r="F542" i="8" s="1"/>
  <c r="D394" i="8"/>
  <c r="D543" i="8"/>
  <c r="F543" i="8" s="1"/>
  <c r="D395" i="8"/>
  <c r="F395" i="8" s="1"/>
  <c r="D192" i="8"/>
  <c r="F192" i="8" s="1"/>
  <c r="D738" i="8"/>
  <c r="F738" i="8" s="1"/>
  <c r="D739" i="8"/>
  <c r="F739" i="8" s="1"/>
  <c r="D1092" i="8"/>
  <c r="D396" i="8"/>
  <c r="D740" i="8"/>
  <c r="D741" i="8"/>
  <c r="D397" i="8"/>
  <c r="D398" i="8"/>
  <c r="D399" i="8"/>
  <c r="F399" i="8" s="1"/>
  <c r="D255" i="8"/>
  <c r="F255" i="8" s="1"/>
  <c r="D742" i="8"/>
  <c r="D743" i="8"/>
  <c r="F743" i="8" s="1"/>
  <c r="D744" i="8"/>
  <c r="D1093" i="8"/>
  <c r="F1093" i="8" s="1"/>
  <c r="D544" i="8"/>
  <c r="F544" i="8" s="1"/>
  <c r="D745" i="8"/>
  <c r="F745" i="8" s="1"/>
  <c r="D545" i="8"/>
  <c r="F545" i="8" s="1"/>
  <c r="D746" i="8"/>
  <c r="F746" i="8" s="1"/>
  <c r="D1094" i="8"/>
  <c r="D400" i="8"/>
  <c r="D256" i="8"/>
  <c r="D1095" i="8"/>
  <c r="D546" i="8"/>
  <c r="D322" i="8"/>
  <c r="D1096" i="8"/>
  <c r="F1096" i="8" s="1"/>
  <c r="D747" i="8"/>
  <c r="F747" i="8" s="1"/>
  <c r="D748" i="8"/>
  <c r="D1097" i="8"/>
  <c r="F1097" i="8" s="1"/>
  <c r="D1098" i="8"/>
  <c r="D1099" i="8"/>
  <c r="F1099" i="8" s="1"/>
  <c r="D1100" i="8"/>
  <c r="F1100" i="8" s="1"/>
  <c r="D1101" i="8"/>
  <c r="F1101" i="8" s="1"/>
  <c r="D1102" i="8"/>
  <c r="F1102" i="8" s="1"/>
  <c r="D1103" i="8"/>
  <c r="F1103" i="8" s="1"/>
  <c r="D1104" i="8"/>
  <c r="D1105" i="8"/>
  <c r="D1106" i="8"/>
  <c r="D1107" i="8"/>
  <c r="D1108" i="8"/>
  <c r="D1109" i="8"/>
  <c r="D294" i="8"/>
  <c r="F294" i="8" s="1"/>
  <c r="D164" i="8"/>
  <c r="F164" i="8" s="1"/>
  <c r="D130" i="8"/>
  <c r="F130" i="8" s="1"/>
  <c r="D86" i="8"/>
  <c r="F86" i="8" s="1"/>
  <c r="D96" i="8"/>
  <c r="D1110" i="8"/>
  <c r="F1110" i="8" s="1"/>
  <c r="D75" i="8"/>
  <c r="F75" i="8" s="1"/>
  <c r="D60" i="8"/>
  <c r="F60" i="8" s="1"/>
  <c r="D1111" i="8"/>
  <c r="F1111" i="8" s="1"/>
  <c r="D157" i="8"/>
  <c r="F157" i="8" s="1"/>
  <c r="D193" i="8"/>
  <c r="D194" i="8"/>
  <c r="D749" i="8"/>
  <c r="D750" i="8"/>
  <c r="D1112" i="8"/>
  <c r="D401" i="8"/>
  <c r="D751" i="8"/>
  <c r="F751" i="8" s="1"/>
  <c r="D752" i="8"/>
  <c r="F752" i="8" s="1"/>
  <c r="D402" i="8"/>
  <c r="F402" i="8" s="1"/>
  <c r="D403" i="8"/>
  <c r="F403" i="8" s="1"/>
  <c r="D404" i="8"/>
  <c r="D257" i="8"/>
  <c r="F257" i="8" s="1"/>
  <c r="D753" i="8"/>
  <c r="F753" i="8" s="1"/>
  <c r="D754" i="8"/>
  <c r="F754" i="8" s="1"/>
  <c r="D755" i="8"/>
  <c r="F755" i="8" s="1"/>
  <c r="D756" i="8"/>
  <c r="F756" i="8" s="1"/>
  <c r="D757" i="8"/>
  <c r="D1113" i="8"/>
  <c r="D547" i="8"/>
  <c r="D758" i="8"/>
  <c r="D548" i="8"/>
  <c r="D759" i="8"/>
  <c r="D1114" i="8"/>
  <c r="F1114" i="8" s="1"/>
  <c r="D405" i="8"/>
  <c r="F405" i="8" s="1"/>
  <c r="D549" i="8"/>
  <c r="F549" i="8" s="1"/>
  <c r="D1115" i="8"/>
  <c r="F1115" i="8" s="1"/>
  <c r="D760" i="8"/>
  <c r="D761" i="8"/>
  <c r="F761" i="8" s="1"/>
  <c r="D762" i="8"/>
  <c r="F762" i="8" s="1"/>
  <c r="D1116" i="8"/>
  <c r="F1116" i="8" s="1"/>
  <c r="D763" i="8"/>
  <c r="F763" i="8" s="1"/>
  <c r="D764" i="8"/>
  <c r="F764" i="8" s="1"/>
  <c r="D765" i="8"/>
  <c r="D406" i="8"/>
  <c r="D6" i="8"/>
  <c r="D12" i="8"/>
  <c r="D82" i="8"/>
  <c r="D46" i="8"/>
  <c r="D766" i="8"/>
  <c r="F766" i="8" s="1"/>
  <c r="D220" i="8"/>
  <c r="F220" i="8" s="1"/>
  <c r="D148" i="8"/>
  <c r="F148" i="8" s="1"/>
  <c r="D767" i="8"/>
  <c r="F767" i="8" s="1"/>
  <c r="D229" i="8"/>
  <c r="D195" i="8"/>
  <c r="F195" i="8" s="1"/>
  <c r="D221" i="8"/>
  <c r="F221" i="8" s="1"/>
  <c r="D165" i="8"/>
  <c r="F165" i="8" s="1"/>
  <c r="D550" i="8"/>
  <c r="F550" i="8" s="1"/>
  <c r="D49" i="8"/>
  <c r="F49" i="8" s="1"/>
  <c r="D166" i="8"/>
  <c r="D196" i="8"/>
  <c r="D768" i="8"/>
  <c r="D769" i="8"/>
  <c r="D1117" i="8"/>
  <c r="D407" i="8"/>
  <c r="D770" i="8"/>
  <c r="F770" i="8" s="1"/>
  <c r="D771" i="8"/>
  <c r="F771" i="8" s="1"/>
  <c r="D408" i="8"/>
  <c r="F408" i="8" s="1"/>
  <c r="D409" i="8"/>
  <c r="F409" i="8" s="1"/>
  <c r="D410" i="8"/>
  <c r="D258" i="8"/>
  <c r="F258" i="8" s="1"/>
  <c r="D772" i="8"/>
  <c r="F772" i="8" s="1"/>
  <c r="D773" i="8"/>
  <c r="F773" i="8" s="1"/>
  <c r="D774" i="8"/>
  <c r="F774" i="8" s="1"/>
  <c r="D1118" i="8"/>
  <c r="F1118" i="8" s="1"/>
  <c r="D551" i="8"/>
  <c r="D775" i="8"/>
  <c r="D552" i="8"/>
  <c r="D776" i="8"/>
  <c r="D1119" i="8"/>
  <c r="D411" i="8"/>
  <c r="D259" i="8"/>
  <c r="F259" i="8" s="1"/>
  <c r="D1120" i="8"/>
  <c r="F1120" i="8" s="1"/>
  <c r="D553" i="8"/>
  <c r="F553" i="8" s="1"/>
  <c r="D323" i="8"/>
  <c r="F323" i="8" s="1"/>
  <c r="D1121" i="8"/>
  <c r="D777" i="8"/>
  <c r="F777" i="8" s="1"/>
  <c r="D778" i="8"/>
  <c r="F778" i="8" s="1"/>
  <c r="D1122" i="8"/>
  <c r="F1122" i="8" s="1"/>
  <c r="D1123" i="8"/>
  <c r="F1123" i="8" s="1"/>
  <c r="D1124" i="8"/>
  <c r="F1124" i="8" s="1"/>
  <c r="D1125" i="8"/>
  <c r="D1126" i="8"/>
  <c r="D1127" i="8"/>
  <c r="D1128" i="8"/>
  <c r="D1129" i="8"/>
  <c r="D1130" i="8"/>
  <c r="D1131" i="8"/>
  <c r="F1131" i="8" s="1"/>
  <c r="D1132" i="8"/>
  <c r="F1132" i="8" s="1"/>
  <c r="D1133" i="8"/>
  <c r="F1133" i="8" s="1"/>
  <c r="D1134" i="8"/>
  <c r="F1134" i="8" s="1"/>
  <c r="D1135" i="8"/>
  <c r="D554" i="8"/>
  <c r="F554" i="8" s="1"/>
  <c r="D1136" i="8"/>
  <c r="F1136" i="8" s="1"/>
  <c r="D131" i="8"/>
  <c r="F131" i="8" s="1"/>
  <c r="D1137" i="8"/>
  <c r="F1137" i="8" s="1"/>
  <c r="D158" i="8"/>
  <c r="F158" i="8" s="1"/>
  <c r="D1138" i="8"/>
  <c r="D305" i="8"/>
  <c r="D1139" i="8"/>
  <c r="D1140" i="8"/>
  <c r="D1141" i="8"/>
  <c r="D1142" i="8"/>
  <c r="D1143" i="8"/>
  <c r="F1143" i="8" s="1"/>
  <c r="D302" i="8"/>
  <c r="F302" i="8" s="1"/>
  <c r="D555" i="8"/>
  <c r="F555" i="8" s="1"/>
  <c r="D556" i="8"/>
  <c r="F556" i="8" s="1"/>
  <c r="D557" i="8"/>
  <c r="D558" i="8"/>
  <c r="F558" i="8" s="1"/>
  <c r="D412" i="8"/>
  <c r="F412" i="8" s="1"/>
  <c r="D324" i="8"/>
  <c r="F324" i="8" s="1"/>
  <c r="D197" i="8"/>
  <c r="F197" i="8" s="1"/>
  <c r="D779" i="8"/>
  <c r="F779" i="8" s="1"/>
  <c r="D780" i="8"/>
  <c r="D1144" i="8"/>
  <c r="D413" i="8"/>
  <c r="D781" i="8"/>
  <c r="D782" i="8"/>
  <c r="D414" i="8"/>
  <c r="D415" i="8"/>
  <c r="F415" i="8" s="1"/>
  <c r="D416" i="8"/>
  <c r="F416" i="8" s="1"/>
  <c r="D260" i="8"/>
  <c r="F260" i="8" s="1"/>
  <c r="D783" i="8"/>
  <c r="F783" i="8" s="1"/>
  <c r="D784" i="8"/>
  <c r="D785" i="8"/>
  <c r="F785" i="8" s="1"/>
  <c r="D786" i="8"/>
  <c r="F786" i="8" s="1"/>
  <c r="D787" i="8"/>
  <c r="F787" i="8" s="1"/>
  <c r="D1145" i="8"/>
  <c r="F1145" i="8" s="1"/>
  <c r="D559" i="8"/>
  <c r="F559" i="8" s="1"/>
  <c r="D788" i="8"/>
  <c r="D560" i="8"/>
  <c r="D789" i="8"/>
  <c r="D1146" i="8"/>
  <c r="D417" i="8"/>
  <c r="D261" i="8"/>
  <c r="D1147" i="8"/>
  <c r="F1147" i="8" s="1"/>
  <c r="D561" i="8"/>
  <c r="F561" i="8" s="1"/>
  <c r="D325" i="8"/>
  <c r="F325" i="8" s="1"/>
  <c r="D1148" i="8"/>
  <c r="F1148" i="8" s="1"/>
  <c r="D790" i="8"/>
  <c r="D791" i="8"/>
  <c r="F791" i="8" s="1"/>
  <c r="D1149" i="8"/>
  <c r="F1149" i="8" s="1"/>
  <c r="D1150" i="8"/>
  <c r="F1150" i="8" s="1"/>
  <c r="D1151" i="8"/>
  <c r="F1151" i="8" s="1"/>
  <c r="D1152" i="8"/>
  <c r="F1152" i="8" s="1"/>
  <c r="D1153" i="8"/>
  <c r="D1154" i="8"/>
  <c r="D1155" i="8"/>
  <c r="D1156" i="8"/>
  <c r="D1157" i="8"/>
  <c r="D1158" i="8"/>
  <c r="D1159" i="8"/>
  <c r="F1159" i="8" s="1"/>
  <c r="D1160" i="8"/>
  <c r="F1160" i="8" s="1"/>
  <c r="D1161" i="8"/>
  <c r="F1161" i="8" s="1"/>
  <c r="D1162" i="8"/>
  <c r="F1162" i="8" s="1"/>
  <c r="D562" i="8"/>
  <c r="D66" i="8"/>
  <c r="F66" i="8" s="1"/>
  <c r="D13" i="8"/>
  <c r="F13" i="8" s="1"/>
  <c r="D83" i="8"/>
  <c r="F83" i="8" s="1"/>
  <c r="D17" i="8"/>
  <c r="F17" i="8" s="1"/>
  <c r="D124" i="8"/>
  <c r="F124" i="8" s="1"/>
  <c r="D563" i="8"/>
  <c r="D792" i="8"/>
  <c r="D564" i="8"/>
  <c r="D565" i="8"/>
  <c r="D566" i="8"/>
  <c r="D418" i="8"/>
  <c r="D326" i="8"/>
  <c r="F326" i="8" s="1"/>
  <c r="D198" i="8"/>
  <c r="F198" i="8" s="1"/>
  <c r="D793" i="8"/>
  <c r="F793" i="8" s="1"/>
  <c r="D794" i="8"/>
  <c r="F794" i="8" s="1"/>
  <c r="D1163" i="8"/>
  <c r="D419" i="8"/>
  <c r="F419" i="8" s="1"/>
  <c r="D795" i="8"/>
  <c r="F795" i="8" s="1"/>
  <c r="D796" i="8"/>
  <c r="F796" i="8" s="1"/>
  <c r="D420" i="8"/>
  <c r="F420" i="8" s="1"/>
  <c r="D421" i="8"/>
  <c r="F421" i="8" s="1"/>
  <c r="D422" i="8"/>
  <c r="D262" i="8"/>
  <c r="D797" i="8"/>
  <c r="D798" i="8"/>
  <c r="D799" i="8"/>
  <c r="D800" i="8"/>
  <c r="D801" i="8"/>
  <c r="F801" i="8" s="1"/>
  <c r="D1164" i="8"/>
  <c r="F1164" i="8" s="1"/>
  <c r="D567" i="8"/>
  <c r="F567" i="8" s="1"/>
  <c r="D802" i="8"/>
  <c r="F802" i="8" s="1"/>
  <c r="D568" i="8"/>
  <c r="D803" i="8"/>
  <c r="F803" i="8" s="1"/>
  <c r="D1165" i="8"/>
  <c r="F1165" i="8" s="1"/>
  <c r="D423" i="8"/>
  <c r="F423" i="8" s="1"/>
  <c r="D263" i="8"/>
  <c r="F263" i="8" s="1"/>
  <c r="D1166" i="8"/>
  <c r="F1166" i="8" s="1"/>
  <c r="D569" i="8"/>
  <c r="D327" i="8"/>
  <c r="D1167" i="8"/>
  <c r="D804" i="8"/>
  <c r="D805" i="8"/>
  <c r="D1168" i="8"/>
  <c r="D1169" i="8"/>
  <c r="F1169" i="8" s="1"/>
  <c r="D1170" i="8"/>
  <c r="F1170" i="8" s="1"/>
  <c r="D1171" i="8"/>
  <c r="F1171" i="8" s="1"/>
  <c r="D1172" i="8"/>
  <c r="F1172" i="8" s="1"/>
  <c r="D1173" i="8"/>
  <c r="D1174" i="8"/>
  <c r="F1174" i="8" s="1"/>
  <c r="D1175" i="8"/>
  <c r="F1175" i="8" s="1"/>
  <c r="D1176" i="8"/>
  <c r="F1176" i="8" s="1"/>
  <c r="D1177" i="8"/>
  <c r="F1177" i="8" s="1"/>
  <c r="D1178" i="8"/>
  <c r="F1178" i="8" s="1"/>
  <c r="D1179" i="8"/>
  <c r="D1180" i="8"/>
  <c r="D1181" i="8"/>
  <c r="D806" i="8"/>
  <c r="D570" i="8"/>
  <c r="D21" i="8"/>
  <c r="D24" i="8"/>
  <c r="F24" i="8" s="1"/>
  <c r="D97" i="8"/>
  <c r="F97" i="8" s="1"/>
  <c r="D199" i="8"/>
  <c r="F199" i="8" s="1"/>
  <c r="D61" i="8"/>
  <c r="F61" i="8" s="1"/>
  <c r="D40" i="8"/>
  <c r="D117" i="8"/>
  <c r="F117" i="8" s="1"/>
  <c r="D10" i="8"/>
  <c r="D807" i="8"/>
  <c r="F807" i="8" s="1"/>
  <c r="D808" i="8"/>
  <c r="F808" i="8" s="1"/>
  <c r="D809" i="8"/>
  <c r="F809" i="8" s="1"/>
  <c r="D810" i="8"/>
  <c r="D811" i="8"/>
  <c r="D812" i="8"/>
  <c r="D200" i="8"/>
  <c r="D813" i="8"/>
  <c r="D814" i="8"/>
  <c r="D1182" i="8"/>
  <c r="F1182" i="8" s="1"/>
  <c r="D424" i="8"/>
  <c r="F424" i="8" s="1"/>
  <c r="D815" i="8"/>
  <c r="F815" i="8" s="1"/>
  <c r="D816" i="8"/>
  <c r="F816" i="8" s="1"/>
  <c r="D425" i="8"/>
  <c r="D426" i="8"/>
  <c r="F426" i="8" s="1"/>
  <c r="D427" i="8"/>
  <c r="F427" i="8" s="1"/>
  <c r="D264" i="8"/>
  <c r="F264" i="8" s="1"/>
  <c r="D817" i="8"/>
  <c r="F817" i="8" s="1"/>
  <c r="D818" i="8"/>
  <c r="F818" i="8" s="1"/>
  <c r="D819" i="8"/>
  <c r="D820" i="8"/>
  <c r="D1183" i="8"/>
  <c r="D571" i="8"/>
  <c r="D821" i="8"/>
  <c r="D572" i="8"/>
  <c r="D822" i="8"/>
  <c r="F822" i="8" s="1"/>
  <c r="D1184" i="8"/>
  <c r="F1184" i="8" s="1"/>
  <c r="D428" i="8"/>
  <c r="F428" i="8" s="1"/>
  <c r="D265" i="8"/>
  <c r="F265" i="8" s="1"/>
  <c r="D1185" i="8"/>
  <c r="D573" i="8"/>
  <c r="F573" i="8" s="1"/>
  <c r="D328" i="8"/>
  <c r="F328" i="8" s="1"/>
  <c r="D1186" i="8"/>
  <c r="F1186" i="8" s="1"/>
  <c r="D823" i="8"/>
  <c r="F823" i="8" s="1"/>
  <c r="D824" i="8"/>
  <c r="F824" i="8" s="1"/>
  <c r="D1187" i="8"/>
  <c r="D1188" i="8"/>
  <c r="D1189" i="8"/>
  <c r="D1190" i="8"/>
  <c r="D1191" i="8"/>
  <c r="D1192" i="8"/>
  <c r="D1193" i="8"/>
  <c r="F1193" i="8" s="1"/>
  <c r="D1194" i="8"/>
  <c r="F1194" i="8" s="1"/>
  <c r="D1195" i="8"/>
  <c r="F1195" i="8" s="1"/>
  <c r="D1196" i="8"/>
  <c r="F1196" i="8" s="1"/>
  <c r="D1197" i="8"/>
  <c r="D1198" i="8"/>
  <c r="F1198" i="8" s="1"/>
  <c r="D1199" i="8"/>
  <c r="F1199" i="8" s="1"/>
  <c r="D574" i="8"/>
  <c r="F574" i="8" s="1"/>
  <c r="D825" i="8"/>
  <c r="F825" i="8" s="1"/>
  <c r="D575" i="8"/>
  <c r="F575" i="8" s="1"/>
  <c r="D576" i="8"/>
  <c r="D429" i="8"/>
  <c r="D577" i="8"/>
  <c r="D1200" i="8"/>
  <c r="D1201" i="8"/>
  <c r="D1202" i="8"/>
  <c r="D329" i="8"/>
  <c r="F329" i="8" s="1"/>
  <c r="D430" i="8"/>
  <c r="F430" i="8" s="1"/>
  <c r="D578" i="8"/>
  <c r="F578" i="8" s="1"/>
  <c r="D579" i="8"/>
  <c r="F579" i="8" s="1"/>
  <c r="D118" i="8"/>
  <c r="D108" i="8"/>
  <c r="F108" i="8" s="1"/>
  <c r="D87" i="8"/>
  <c r="F87" i="8" s="1"/>
  <c r="D266" i="8"/>
  <c r="F266" i="8" s="1"/>
  <c r="D14" i="8"/>
  <c r="F14" i="8" s="1"/>
  <c r="D98" i="8"/>
  <c r="F98" i="8" s="1"/>
  <c r="D179" i="8"/>
  <c r="D70" i="8"/>
  <c r="D25" i="8"/>
  <c r="D50" i="8"/>
  <c r="D33" i="8"/>
  <c r="D92" i="8"/>
  <c r="D152" i="8"/>
  <c r="F152" i="8" s="1"/>
  <c r="D167" i="8"/>
  <c r="F167" i="8" s="1"/>
  <c r="D826" i="8"/>
  <c r="F826" i="8" s="1"/>
  <c r="D180" i="8"/>
  <c r="F180" i="8" s="1"/>
  <c r="D76" i="8"/>
  <c r="D29" i="8"/>
  <c r="F29" i="8" s="1"/>
  <c r="D99" i="8"/>
  <c r="F99" i="8" s="1"/>
  <c r="D22" i="8"/>
  <c r="F22" i="8" s="1"/>
  <c r="D109" i="8"/>
  <c r="F109" i="8" s="1"/>
  <c r="D88" i="8"/>
  <c r="F88" i="8" s="1"/>
  <c r="D181" i="8"/>
  <c r="D222" i="8"/>
  <c r="D119" i="8"/>
  <c r="D168" i="8"/>
  <c r="D267" i="8"/>
  <c r="D182" i="8"/>
  <c r="D51" i="8"/>
  <c r="F51" i="8" s="1"/>
  <c r="D268" i="8"/>
  <c r="F268" i="8" s="1"/>
  <c r="D52" i="8"/>
  <c r="F52" i="8" s="1"/>
  <c r="D62" i="8"/>
  <c r="F62" i="8" s="1"/>
  <c r="D18" i="8"/>
  <c r="D306" i="8"/>
  <c r="F306" i="8" s="1"/>
  <c r="D295" i="8"/>
  <c r="F295" i="8" s="1"/>
  <c r="D183" i="8"/>
  <c r="F183" i="8" s="1"/>
  <c r="D26" i="8"/>
  <c r="F26" i="8" s="1"/>
  <c r="D84" i="8"/>
  <c r="F84" i="8" s="1"/>
  <c r="D296" i="8"/>
  <c r="D53" i="8"/>
  <c r="D28" i="8"/>
  <c r="D110" i="8"/>
  <c r="D215" i="8"/>
  <c r="D153" i="8"/>
  <c r="D307" i="8"/>
  <c r="F307" i="8" s="1"/>
  <c r="D269" i="8"/>
  <c r="F269" i="8" s="1"/>
  <c r="D111" i="8"/>
  <c r="F111" i="8" s="1"/>
  <c r="D154" i="8"/>
  <c r="F154" i="8" s="1"/>
  <c r="D63" i="8"/>
  <c r="D132" i="8"/>
  <c r="F132" i="8" s="1"/>
  <c r="D31" i="8"/>
  <c r="F31" i="8" s="1"/>
  <c r="D184" i="8"/>
  <c r="F184" i="8" s="1"/>
  <c r="D230" i="8"/>
  <c r="F230" i="8" s="1"/>
  <c r="D231" i="8"/>
  <c r="F231" i="8" s="1"/>
  <c r="D308" i="8"/>
  <c r="D100" i="8"/>
  <c r="D174" i="8"/>
  <c r="D37" i="8"/>
  <c r="D240" i="8"/>
  <c r="D5" i="8"/>
  <c r="D241" i="8"/>
  <c r="F241" i="8" s="1"/>
  <c r="D242" i="8"/>
  <c r="F242" i="8" s="1"/>
  <c r="D580" i="8"/>
  <c r="F580" i="8" s="1"/>
  <c r="D827" i="8"/>
  <c r="F827" i="8" s="1"/>
  <c r="D581" i="8"/>
  <c r="D828" i="8"/>
  <c r="F828" i="8" s="1"/>
  <c r="D201" i="8"/>
  <c r="F201" i="8" s="1"/>
  <c r="D202" i="8"/>
  <c r="F202" i="8" s="1"/>
  <c r="D829" i="8"/>
  <c r="F829" i="8" s="1"/>
  <c r="D830" i="8"/>
  <c r="F830" i="8" s="1"/>
  <c r="D1203" i="8"/>
  <c r="D431" i="8"/>
  <c r="D831" i="8"/>
  <c r="D832" i="8"/>
  <c r="D432" i="8"/>
  <c r="D433" i="8"/>
  <c r="D434" i="8"/>
  <c r="F434" i="8" s="1"/>
  <c r="D270" i="8"/>
  <c r="F270" i="8" s="1"/>
  <c r="D833" i="8"/>
  <c r="F833" i="8" s="1"/>
  <c r="D834" i="8"/>
  <c r="F834" i="8" s="1"/>
  <c r="D835" i="8"/>
  <c r="D836" i="8"/>
  <c r="F836" i="8" s="1"/>
  <c r="D837" i="8"/>
  <c r="F837" i="8" s="1"/>
  <c r="D1204" i="8"/>
  <c r="F1204" i="8" s="1"/>
  <c r="D582" i="8"/>
  <c r="F582" i="8" s="1"/>
  <c r="D838" i="8"/>
  <c r="F838" i="8" s="1"/>
  <c r="D583" i="8"/>
  <c r="D839" i="8"/>
  <c r="D1205" i="8"/>
  <c r="D435" i="8"/>
  <c r="D271" i="8"/>
  <c r="D1206" i="8"/>
  <c r="D584" i="8"/>
  <c r="F584" i="8" s="1"/>
  <c r="D330" i="8"/>
  <c r="F330" i="8" s="1"/>
  <c r="D1207" i="8"/>
  <c r="F1207" i="8" s="1"/>
  <c r="D840" i="8"/>
  <c r="F840" i="8" s="1"/>
  <c r="D841" i="8"/>
  <c r="D1208" i="8"/>
  <c r="F1208" i="8" s="1"/>
  <c r="D1209" i="8"/>
  <c r="F1209" i="8" s="1"/>
  <c r="D1210" i="8"/>
  <c r="F1210" i="8" s="1"/>
  <c r="D1211" i="8"/>
  <c r="F1211" i="8" s="1"/>
  <c r="D1212" i="8"/>
  <c r="F1212" i="8" s="1"/>
  <c r="D1213" i="8"/>
  <c r="D1214" i="8"/>
  <c r="D1215" i="8"/>
  <c r="D1216" i="8"/>
  <c r="D1217" i="8"/>
  <c r="D1218" i="8"/>
  <c r="D1219" i="8"/>
  <c r="F1219" i="8" s="1"/>
  <c r="D1220" i="8"/>
  <c r="F1220" i="8" s="1"/>
  <c r="D842" i="8"/>
  <c r="F842" i="8" s="1"/>
  <c r="D1221" i="8"/>
  <c r="F1221" i="8" s="1"/>
  <c r="D585" i="8"/>
  <c r="D112" i="8"/>
  <c r="F112" i="8" s="1"/>
  <c r="D149" i="8"/>
  <c r="F149" i="8" s="1"/>
  <c r="D27" i="8"/>
  <c r="F27" i="8" s="1"/>
  <c r="D586" i="8"/>
  <c r="F586" i="8" s="1"/>
  <c r="D587" i="8"/>
  <c r="F587" i="8" s="1"/>
  <c r="D309" i="8"/>
  <c r="D331" i="8"/>
  <c r="D332" i="8"/>
  <c r="D333" i="8"/>
  <c r="D334" i="8"/>
  <c r="D335" i="8"/>
  <c r="D336" i="8"/>
  <c r="F336" i="8" s="1"/>
  <c r="D337" i="8"/>
  <c r="F337" i="8" s="1"/>
  <c r="D338" i="8"/>
  <c r="F338" i="8" s="1"/>
  <c r="D203" i="8"/>
  <c r="F203" i="8" s="1"/>
  <c r="D843" i="8"/>
  <c r="D844" i="8"/>
  <c r="F844" i="8" s="1"/>
  <c r="D1222" i="8"/>
  <c r="F1222" i="8" s="1"/>
  <c r="D436" i="8"/>
  <c r="F436" i="8" s="1"/>
  <c r="D845" i="8"/>
  <c r="F845" i="8" s="1"/>
  <c r="D846" i="8"/>
  <c r="F846" i="8" s="1"/>
  <c r="D437" i="8"/>
  <c r="D438" i="8"/>
  <c r="D439" i="8"/>
  <c r="D272" i="8"/>
  <c r="D847" i="8"/>
  <c r="D848" i="8"/>
  <c r="D849" i="8"/>
  <c r="F849" i="8" s="1"/>
  <c r="D850" i="8"/>
  <c r="F850" i="8" s="1"/>
  <c r="D851" i="8"/>
  <c r="F851" i="8" s="1"/>
  <c r="D1223" i="8"/>
  <c r="D588" i="8"/>
  <c r="D852" i="8"/>
  <c r="F852" i="8" s="1"/>
  <c r="D589" i="8"/>
  <c r="F589" i="8" s="1"/>
  <c r="D853" i="8"/>
  <c r="F853" i="8" s="1"/>
  <c r="D1224" i="8"/>
  <c r="F1224" i="8" s="1"/>
  <c r="D440" i="8"/>
  <c r="F440" i="8" s="1"/>
  <c r="D273" i="8"/>
  <c r="D1225" i="8"/>
  <c r="D590" i="8"/>
  <c r="D339" i="8"/>
  <c r="D1226" i="8"/>
  <c r="D854" i="8"/>
  <c r="D855" i="8"/>
  <c r="D1227" i="8"/>
  <c r="F1227" i="8" s="1"/>
  <c r="D1228" i="8"/>
  <c r="F1228" i="8" s="1"/>
  <c r="D1229" i="8"/>
  <c r="F1229" i="8" s="1"/>
  <c r="D1230" i="8"/>
  <c r="D1231" i="8"/>
  <c r="F1231" i="8" s="1"/>
  <c r="D1232" i="8"/>
  <c r="F1232" i="8" s="1"/>
  <c r="D1233" i="8"/>
  <c r="F1233" i="8" s="1"/>
  <c r="D1234" i="8"/>
  <c r="F1234" i="8" s="1"/>
  <c r="D1235" i="8"/>
  <c r="F1235" i="8" s="1"/>
  <c r="D1236" i="8"/>
  <c r="D1237" i="8"/>
  <c r="D1238" i="8"/>
  <c r="D1239" i="8"/>
  <c r="D591" i="8"/>
  <c r="D856" i="8"/>
  <c r="D592" i="8"/>
  <c r="F592" i="8" s="1"/>
  <c r="D593" i="8"/>
  <c r="F593" i="8" s="1"/>
  <c r="D441" i="8"/>
  <c r="F441" i="8" s="1"/>
  <c r="D594" i="8"/>
  <c r="F594" i="8" s="1"/>
  <c r="D1240" i="8"/>
  <c r="D1241" i="8"/>
  <c r="F1241" i="8" s="1"/>
  <c r="D1242" i="8"/>
  <c r="F1242" i="8" s="1"/>
  <c r="D303" i="8"/>
  <c r="D150" i="8"/>
  <c r="D41" i="8"/>
  <c r="F41" i="8" s="1"/>
  <c r="D216" i="8"/>
  <c r="D595" i="8"/>
  <c r="D101" i="8"/>
  <c r="D120" i="8"/>
  <c r="D121" i="8"/>
  <c r="D42" i="8"/>
  <c r="D217" i="8"/>
  <c r="F217" i="8" s="1"/>
  <c r="D137" i="8"/>
  <c r="F137" i="8" s="1"/>
  <c r="D89" i="8"/>
  <c r="F89" i="8" s="1"/>
  <c r="D138" i="8"/>
  <c r="D125" i="8"/>
  <c r="D185" i="8"/>
  <c r="F185" i="8" s="1"/>
  <c r="D133" i="8"/>
  <c r="F133" i="8" s="1"/>
  <c r="D232" i="8"/>
  <c r="F232" i="8" s="1"/>
  <c r="D144" i="8"/>
  <c r="F144" i="8" s="1"/>
  <c r="D71" i="8"/>
  <c r="F71" i="8" s="1"/>
  <c r="D134" i="8"/>
  <c r="D77" i="8"/>
  <c r="D122" i="8"/>
  <c r="D54" i="8"/>
  <c r="D218" i="8"/>
  <c r="D113" i="8"/>
  <c r="D102" i="8"/>
  <c r="D114" i="8"/>
  <c r="F114" i="8" s="1"/>
  <c r="D123" i="8"/>
  <c r="F123" i="8" s="1"/>
  <c r="D67" i="8"/>
  <c r="F67" i="8" s="1"/>
  <c r="D204" i="8"/>
  <c r="D159" i="8"/>
  <c r="F159" i="8" s="1"/>
  <c r="D233" i="8"/>
  <c r="F233" i="8" s="1"/>
  <c r="D205" i="8"/>
  <c r="F205" i="8" s="1"/>
  <c r="D857" i="8"/>
  <c r="F857" i="8" s="1"/>
  <c r="D858" i="8"/>
  <c r="F858" i="8" s="1"/>
  <c r="D1243" i="8"/>
  <c r="D442" i="8"/>
  <c r="D859" i="8"/>
  <c r="D860" i="8"/>
  <c r="D443" i="8"/>
  <c r="D444" i="8"/>
  <c r="D445" i="8"/>
  <c r="D274" i="8"/>
  <c r="F274" i="8" s="1"/>
  <c r="D861" i="8"/>
  <c r="F861" i="8" s="1"/>
  <c r="D862" i="8"/>
  <c r="F862" i="8" s="1"/>
  <c r="D863" i="8"/>
  <c r="D864" i="8"/>
  <c r="F864" i="8" s="1"/>
  <c r="D865" i="8"/>
  <c r="F865" i="8" s="1"/>
  <c r="D1244" i="8"/>
  <c r="D596" i="8"/>
  <c r="D866" i="8"/>
  <c r="D597" i="8"/>
  <c r="D867" i="8"/>
  <c r="D1245" i="8"/>
  <c r="D446" i="8"/>
  <c r="D275" i="8"/>
  <c r="D1246" i="8"/>
  <c r="D598" i="8"/>
  <c r="F598" i="8" s="1"/>
  <c r="D340" i="8"/>
  <c r="F340" i="8" s="1"/>
  <c r="D1247" i="8"/>
  <c r="F1247" i="8" s="1"/>
  <c r="D868" i="8"/>
  <c r="D869" i="8"/>
  <c r="D1248" i="8"/>
  <c r="D1249" i="8"/>
  <c r="F1249" i="8" s="1"/>
  <c r="D1250" i="8"/>
  <c r="F1250" i="8" s="1"/>
  <c r="D1251" i="8"/>
  <c r="D1252" i="8"/>
  <c r="F1252" i="8" s="1"/>
  <c r="D1253" i="8"/>
  <c r="D1254" i="8"/>
  <c r="D1255" i="8"/>
  <c r="D1256" i="8"/>
  <c r="D1257" i="8"/>
  <c r="D1258" i="8"/>
  <c r="D1259" i="8"/>
  <c r="D1260" i="8"/>
  <c r="D599" i="8"/>
  <c r="F599" i="8" s="1"/>
  <c r="D870" i="8"/>
  <c r="F870" i="8" s="1"/>
  <c r="D600" i="8"/>
  <c r="D601" i="8"/>
  <c r="F601" i="8" s="1"/>
  <c r="D447" i="8"/>
  <c r="F447" i="8" s="1"/>
  <c r="D602" i="8"/>
  <c r="F602" i="8" s="1"/>
  <c r="D1261" i="8"/>
  <c r="F1261" i="8" s="1"/>
  <c r="D1262" i="8"/>
  <c r="F1262" i="8" s="1"/>
  <c r="D1263" i="8"/>
  <c r="D603" i="8"/>
  <c r="D72" i="8"/>
  <c r="D19" i="8"/>
  <c r="D1264" i="8"/>
  <c r="D1265" i="8"/>
  <c r="D604" i="8"/>
  <c r="D1266" i="8"/>
  <c r="F1266" i="8" s="1"/>
  <c r="D448" i="8"/>
  <c r="F448" i="8" s="1"/>
  <c r="D605" i="8"/>
  <c r="F605" i="8" s="1"/>
  <c r="D606" i="8"/>
  <c r="D206" i="8"/>
  <c r="F206" i="8" s="1"/>
  <c r="D871" i="8"/>
  <c r="F871" i="8" s="1"/>
  <c r="D872" i="8"/>
  <c r="D1267" i="8"/>
  <c r="D449" i="8"/>
  <c r="D873" i="8"/>
  <c r="D874" i="8"/>
  <c r="D450" i="8"/>
  <c r="D451" i="8"/>
  <c r="D452" i="8"/>
  <c r="D276" i="8"/>
  <c r="D875" i="8"/>
  <c r="F875" i="8" s="1"/>
  <c r="D876" i="8"/>
  <c r="F876" i="8" s="1"/>
  <c r="D877" i="8"/>
  <c r="F877" i="8" s="1"/>
  <c r="D878" i="8"/>
  <c r="D879" i="8"/>
  <c r="D1268" i="8"/>
  <c r="D607" i="8"/>
  <c r="F607" i="8" s="1"/>
  <c r="D880" i="8"/>
  <c r="F880" i="8" s="1"/>
  <c r="D608" i="8"/>
  <c r="F608" i="8" s="1"/>
  <c r="D881" i="8"/>
  <c r="F881" i="8" s="1"/>
  <c r="D1269" i="8"/>
  <c r="D453" i="8"/>
  <c r="D277" i="8"/>
  <c r="D1270" i="8"/>
  <c r="D609" i="8"/>
  <c r="D341" i="8"/>
  <c r="D1271" i="8"/>
  <c r="D882" i="8"/>
  <c r="D883" i="8"/>
  <c r="F883" i="8" s="1"/>
  <c r="D1272" i="8"/>
  <c r="F1272" i="8" s="1"/>
  <c r="D1273" i="8"/>
  <c r="D1274" i="8"/>
  <c r="F1274" i="8" s="1"/>
  <c r="D1275" i="8"/>
  <c r="F1275" i="8" s="1"/>
  <c r="D1276" i="8"/>
  <c r="F1276" i="8" s="1"/>
  <c r="D1277" i="8"/>
  <c r="F1277" i="8" s="1"/>
  <c r="D1278" i="8"/>
  <c r="F1278" i="8" s="1"/>
  <c r="D1279" i="8"/>
  <c r="D1280" i="8"/>
  <c r="D1281" i="8"/>
  <c r="D1282" i="8"/>
  <c r="D1283" i="8"/>
  <c r="D1284" i="8"/>
  <c r="D610" i="8"/>
  <c r="F610" i="8" s="1"/>
  <c r="D884" i="8"/>
  <c r="F884" i="8" s="1"/>
  <c r="D611" i="8"/>
  <c r="F611" i="8" s="1"/>
  <c r="D612" i="8"/>
  <c r="F612" i="8" s="1"/>
  <c r="D454" i="8"/>
  <c r="D613" i="8"/>
  <c r="F613" i="8" s="1"/>
  <c r="D1285" i="8"/>
  <c r="F1285" i="8" s="1"/>
  <c r="D1286" i="8"/>
  <c r="D1287" i="8"/>
  <c r="D885" i="8"/>
  <c r="D614" i="8"/>
  <c r="D1288" i="8"/>
  <c r="D886" i="8"/>
  <c r="D887" i="8"/>
  <c r="D888" i="8"/>
  <c r="D1289" i="8"/>
  <c r="D889" i="8"/>
  <c r="F889" i="8" s="1"/>
  <c r="D151" i="8"/>
  <c r="F151" i="8" s="1"/>
  <c r="D145" i="8"/>
  <c r="F145" i="8" s="1"/>
  <c r="D43" i="8"/>
  <c r="D207" i="8"/>
  <c r="D890" i="8"/>
  <c r="D891" i="8"/>
  <c r="D1290" i="8"/>
  <c r="D455" i="8"/>
  <c r="F455" i="8" s="1"/>
  <c r="D892" i="8"/>
  <c r="F892" i="8" s="1"/>
  <c r="D893" i="8"/>
  <c r="D456" i="8"/>
  <c r="D457" i="8"/>
  <c r="D458" i="8"/>
  <c r="D278" i="8"/>
  <c r="D894" i="8"/>
  <c r="D895" i="8"/>
  <c r="D896" i="8"/>
  <c r="D897" i="8"/>
  <c r="D898" i="8"/>
  <c r="D1291" i="8"/>
  <c r="D615" i="8"/>
  <c r="F615" i="8" s="1"/>
  <c r="D899" i="8"/>
  <c r="F899" i="8" s="1"/>
  <c r="D616" i="8"/>
  <c r="F616" i="8" s="1"/>
  <c r="D900" i="8"/>
  <c r="F900" i="8" s="1"/>
  <c r="D1292" i="8"/>
  <c r="F1292" i="8" s="1"/>
  <c r="D459" i="8"/>
  <c r="D279" i="8"/>
  <c r="D1293" i="8"/>
  <c r="D617" i="8"/>
  <c r="D342" i="8"/>
  <c r="D1294" i="8"/>
  <c r="D901" i="8"/>
  <c r="F901" i="8" s="1"/>
  <c r="D902" i="8"/>
  <c r="F902" i="8" s="1"/>
  <c r="D1295" i="8"/>
  <c r="F1295" i="8" s="1"/>
  <c r="D1296" i="8"/>
  <c r="F1296" i="8" s="1"/>
  <c r="D1297" i="8"/>
  <c r="D1298" i="8"/>
  <c r="F1298" i="8" s="1"/>
  <c r="D1299" i="8"/>
  <c r="F1299" i="8" s="1"/>
  <c r="D1300" i="8"/>
  <c r="D1301" i="8"/>
  <c r="D1302" i="8"/>
  <c r="D1303" i="8"/>
  <c r="D1304" i="8"/>
  <c r="D1305" i="8"/>
  <c r="D1306" i="8"/>
  <c r="D1307" i="8"/>
  <c r="D1308" i="8"/>
  <c r="D219" i="8"/>
  <c r="F219" i="8" s="1"/>
  <c r="D903" i="8"/>
  <c r="F903" i="8" s="1"/>
  <c r="D618" i="8"/>
  <c r="F618" i="8" s="1"/>
  <c r="D619" i="8"/>
  <c r="D1309" i="8"/>
  <c r="D904" i="8"/>
  <c r="D460" i="8"/>
  <c r="D461" i="8"/>
  <c r="D343" i="8"/>
  <c r="F343" i="8" s="1"/>
  <c r="D126" i="8"/>
  <c r="F126" i="8" s="1"/>
  <c r="D55" i="8"/>
  <c r="D3" i="8"/>
  <c r="D15" i="8"/>
  <c r="D462" i="8"/>
  <c r="D905" i="8"/>
  <c r="D1310" i="8"/>
  <c r="D1311" i="8"/>
  <c r="D463" i="8"/>
  <c r="D1312" i="8"/>
  <c r="D1313" i="8"/>
  <c r="D620" i="8"/>
  <c r="D464" i="8"/>
  <c r="F464" i="8" s="1"/>
  <c r="D465" i="8"/>
  <c r="F465" i="8" s="1"/>
  <c r="D466" i="8"/>
  <c r="F466" i="8" s="1"/>
  <c r="D621" i="8"/>
  <c r="F621" i="8" s="1"/>
  <c r="D622" i="8"/>
  <c r="F622" i="8" s="1"/>
  <c r="D467" i="8"/>
  <c r="D468" i="8"/>
  <c r="D208" i="8"/>
  <c r="D906" i="8"/>
  <c r="D907" i="8"/>
  <c r="D1314" i="8"/>
  <c r="D469" i="8"/>
  <c r="F469" i="8" s="1"/>
  <c r="D908" i="8"/>
  <c r="F908" i="8" s="1"/>
  <c r="D909" i="8"/>
  <c r="F909" i="8" s="1"/>
  <c r="D470" i="8"/>
  <c r="F470" i="8" s="1"/>
  <c r="D471" i="8"/>
  <c r="D280" i="8"/>
  <c r="F280" i="8" s="1"/>
  <c r="D910" i="8"/>
  <c r="F910" i="8" s="1"/>
  <c r="D911" i="8"/>
  <c r="D912" i="8"/>
  <c r="D913" i="8"/>
  <c r="D914" i="8"/>
  <c r="D1315" i="8"/>
  <c r="D623" i="8"/>
  <c r="D915" i="8"/>
  <c r="D624" i="8"/>
  <c r="D916" i="8"/>
  <c r="D1316" i="8"/>
  <c r="F1316" i="8" s="1"/>
  <c r="D472" i="8"/>
  <c r="F472" i="8" s="1"/>
  <c r="D281" i="8"/>
  <c r="F281" i="8" s="1"/>
  <c r="D1317" i="8"/>
  <c r="D625" i="8"/>
  <c r="D344" i="8"/>
  <c r="D1318" i="8"/>
  <c r="D917" i="8"/>
  <c r="D918" i="8"/>
  <c r="F918" i="8" s="1"/>
  <c r="D1319" i="8"/>
  <c r="F1319" i="8" s="1"/>
  <c r="D1320" i="8"/>
  <c r="D1321" i="8"/>
  <c r="D1322" i="8"/>
  <c r="D1323" i="8"/>
  <c r="D1324" i="8"/>
  <c r="D1325" i="8"/>
  <c r="D1326" i="8"/>
  <c r="D1327" i="8"/>
  <c r="D1328" i="8"/>
  <c r="D1329" i="8"/>
  <c r="D1330" i="8"/>
  <c r="D1331" i="8"/>
  <c r="F1331" i="8" s="1"/>
  <c r="D1332" i="8"/>
  <c r="F1332" i="8" s="1"/>
  <c r="D1333" i="8"/>
  <c r="F1333" i="8" s="1"/>
  <c r="D1334" i="8"/>
  <c r="F1334" i="8" s="1"/>
  <c r="D345" i="8"/>
  <c r="F345" i="8" s="1"/>
  <c r="D103" i="8"/>
  <c r="D56" i="8"/>
  <c r="D115" i="8"/>
  <c r="D919" i="8"/>
  <c r="D626" i="8"/>
  <c r="D920" i="8"/>
  <c r="D310" i="8"/>
  <c r="F310" i="8" s="1"/>
  <c r="D473" i="8"/>
  <c r="F473" i="8" s="1"/>
  <c r="D627" i="8"/>
  <c r="F627" i="8" s="1"/>
  <c r="D921" i="8"/>
  <c r="F921" i="8" s="1"/>
  <c r="D922" i="8"/>
  <c r="D923" i="8"/>
  <c r="F923" i="8" s="1"/>
  <c r="D924" i="8"/>
  <c r="F924" i="8" s="1"/>
  <c r="D1335" i="8"/>
  <c r="D1336" i="8"/>
  <c r="D925" i="8"/>
  <c r="D1337" i="8"/>
  <c r="D926" i="8"/>
  <c r="D209" i="8"/>
  <c r="D927" i="8"/>
  <c r="D928" i="8"/>
  <c r="D1338" i="8"/>
  <c r="D474" i="8"/>
  <c r="F474" i="8" s="1"/>
  <c r="D929" i="8"/>
  <c r="F929" i="8" s="1"/>
  <c r="D930" i="8"/>
  <c r="F930" i="8" s="1"/>
  <c r="D475" i="8"/>
  <c r="D476" i="8"/>
  <c r="D477" i="8"/>
  <c r="D282" i="8"/>
  <c r="D931" i="8"/>
  <c r="D932" i="8"/>
  <c r="F932" i="8" s="1"/>
  <c r="D933" i="8"/>
  <c r="F933" i="8" s="1"/>
  <c r="D934" i="8"/>
  <c r="D935" i="8"/>
  <c r="D1339" i="8"/>
  <c r="D628" i="8"/>
  <c r="D936" i="8"/>
  <c r="D629" i="8"/>
  <c r="D937" i="8"/>
  <c r="D1340" i="8"/>
  <c r="D478" i="8"/>
  <c r="D1341" i="8"/>
  <c r="D1342" i="8"/>
  <c r="D1343" i="8"/>
  <c r="F1343" i="8" s="1"/>
  <c r="D938" i="8"/>
  <c r="F938" i="8" s="1"/>
  <c r="D939" i="8"/>
  <c r="F939" i="8" s="1"/>
  <c r="D346" i="8"/>
  <c r="F346" i="8" s="1"/>
  <c r="D9" i="8"/>
  <c r="F9" i="8" s="1"/>
  <c r="D90" i="8"/>
  <c r="D57" i="8"/>
  <c r="D104" i="8"/>
  <c r="D139" i="8"/>
  <c r="D135" i="8"/>
  <c r="D940" i="8"/>
  <c r="D630" i="8"/>
  <c r="F630" i="8" s="1"/>
  <c r="D631" i="8"/>
  <c r="F631" i="8" s="1"/>
  <c r="D632" i="8"/>
  <c r="F632" i="8" s="1"/>
  <c r="D479" i="8"/>
  <c r="F479" i="8" s="1"/>
  <c r="D941" i="8"/>
  <c r="D633" i="8"/>
  <c r="F633" i="8" s="1"/>
  <c r="D634" i="8"/>
  <c r="F634" i="8" s="1"/>
  <c r="D480" i="8"/>
  <c r="D347" i="8"/>
  <c r="D481" i="8"/>
  <c r="D942" i="8"/>
  <c r="D1344" i="8"/>
  <c r="D1345" i="8"/>
  <c r="D635" i="8"/>
  <c r="D482" i="8"/>
  <c r="D483" i="8"/>
  <c r="D484" i="8"/>
  <c r="F484" i="8" s="1"/>
  <c r="D485" i="8"/>
  <c r="F485" i="8" s="1"/>
  <c r="D210" i="8"/>
  <c r="F210" i="8" s="1"/>
  <c r="D943" i="8"/>
  <c r="D944" i="8"/>
  <c r="D1346" i="8"/>
  <c r="D486" i="8"/>
  <c r="D945" i="8"/>
  <c r="D946" i="8"/>
  <c r="F946" i="8" s="1"/>
  <c r="D487" i="8"/>
  <c r="F487" i="8" s="1"/>
  <c r="D488" i="8"/>
  <c r="D489" i="8"/>
  <c r="D283" i="8"/>
  <c r="D947" i="8"/>
  <c r="D948" i="8"/>
  <c r="D949" i="8"/>
  <c r="D950" i="8"/>
  <c r="D1347" i="8"/>
  <c r="D636" i="8"/>
  <c r="D951" i="8"/>
  <c r="D637" i="8"/>
  <c r="F637" i="8" s="1"/>
  <c r="D952" i="8"/>
  <c r="F952" i="8" s="1"/>
  <c r="D1348" i="8"/>
  <c r="F1348" i="8" s="1"/>
  <c r="D490" i="8"/>
  <c r="F490" i="8" s="1"/>
  <c r="D1349" i="8"/>
  <c r="F1349" i="8" s="1"/>
  <c r="D1350" i="8"/>
  <c r="F1350" i="8" s="1"/>
  <c r="D1351" i="8"/>
  <c r="D1352" i="8"/>
  <c r="D1353" i="8"/>
  <c r="D953" i="8"/>
  <c r="D638" i="8"/>
  <c r="D639" i="8"/>
  <c r="D47" i="8"/>
  <c r="F47" i="8" s="1"/>
  <c r="D211" i="8"/>
  <c r="F211" i="8" s="1"/>
  <c r="D140" i="8"/>
  <c r="F140" i="8" s="1"/>
  <c r="D8" i="8"/>
  <c r="F8" i="8" s="1"/>
  <c r="D491" i="8"/>
  <c r="F491" i="8" s="1"/>
  <c r="D954" i="8"/>
  <c r="F954" i="8" s="1"/>
  <c r="D955" i="8"/>
  <c r="F955" i="8" s="1"/>
  <c r="D1354" i="8"/>
  <c r="D348" i="8"/>
  <c r="D956" i="8"/>
  <c r="D957" i="8"/>
  <c r="D958" i="8"/>
  <c r="D492" i="8"/>
  <c r="D349" i="8"/>
  <c r="D493" i="8"/>
  <c r="D494" i="8"/>
  <c r="D212" i="8"/>
  <c r="F212" i="8" s="1"/>
  <c r="D959" i="8"/>
  <c r="F959" i="8" s="1"/>
  <c r="D960" i="8"/>
  <c r="F960" i="8" s="1"/>
  <c r="D1355" i="8"/>
  <c r="D495" i="8"/>
  <c r="D961" i="8"/>
  <c r="D962" i="8"/>
  <c r="D496" i="8"/>
  <c r="D497" i="8"/>
  <c r="F497" i="8" s="1"/>
  <c r="D498" i="8"/>
  <c r="F498" i="8" s="1"/>
  <c r="D284" i="8"/>
  <c r="D963" i="8"/>
  <c r="D964" i="8"/>
  <c r="D965" i="8"/>
  <c r="D966" i="8"/>
  <c r="D967" i="8"/>
  <c r="D1356" i="8"/>
  <c r="D640" i="8"/>
  <c r="D968" i="8"/>
  <c r="D641" i="8"/>
  <c r="D969" i="8"/>
  <c r="F969" i="8" s="1"/>
  <c r="D1357" i="8"/>
  <c r="F1357" i="8" s="1"/>
  <c r="D499" i="8"/>
  <c r="F499" i="8" s="1"/>
  <c r="D285" i="8"/>
  <c r="F285" i="8" s="1"/>
  <c r="D1358" i="8"/>
  <c r="F1358" i="8" s="1"/>
  <c r="D642" i="8"/>
  <c r="F642" i="8" s="1"/>
  <c r="D350" i="8"/>
  <c r="D1359" i="8"/>
  <c r="D970" i="8"/>
  <c r="D971" i="8"/>
  <c r="D1360" i="8"/>
  <c r="D1361" i="8"/>
  <c r="D1362" i="8"/>
  <c r="F1362" i="8" s="1"/>
  <c r="D1363" i="8"/>
  <c r="F1363" i="8" s="1"/>
  <c r="D1364" i="8"/>
  <c r="F1364" i="8" s="1"/>
  <c r="D1365" i="8"/>
  <c r="F1365" i="8" s="1"/>
  <c r="D1366" i="8"/>
  <c r="F1366" i="8" s="1"/>
  <c r="D1367" i="8"/>
  <c r="F1367" i="8" s="1"/>
  <c r="D1368" i="8"/>
  <c r="F1368" i="8" s="1"/>
  <c r="D1369" i="8"/>
  <c r="D1370" i="8"/>
  <c r="D1371" i="8"/>
  <c r="D1372" i="8"/>
  <c r="D643" i="8"/>
  <c r="D972" i="8"/>
  <c r="D644" i="8"/>
  <c r="D645" i="8"/>
  <c r="D500" i="8"/>
  <c r="D646" i="8"/>
  <c r="F646" i="8" s="1"/>
  <c r="D1373" i="8"/>
  <c r="F1373" i="8" s="1"/>
  <c r="D1374" i="8"/>
  <c r="F1374" i="8" s="1"/>
  <c r="D1375" i="8"/>
  <c r="D647" i="8"/>
  <c r="D234" i="8"/>
  <c r="D175" i="8"/>
  <c r="D105" i="8"/>
  <c r="D169" i="8"/>
  <c r="F169" i="8" s="1"/>
  <c r="D127" i="8"/>
  <c r="F127" i="8" s="1"/>
  <c r="D648" i="8"/>
  <c r="D286" i="8"/>
  <c r="D1376" i="8"/>
  <c r="D160" i="8"/>
  <c r="D649" i="8"/>
  <c r="D973" i="8"/>
  <c r="D1377" i="8"/>
  <c r="D170" i="8"/>
  <c r="D974" i="8"/>
  <c r="D38" i="8"/>
  <c r="D1378" i="8"/>
  <c r="F1378" i="8" s="1"/>
  <c r="D213" i="8"/>
  <c r="F213" i="8" s="1"/>
  <c r="D223" i="8"/>
  <c r="F223" i="8" s="1"/>
  <c r="D297" i="8"/>
  <c r="F297" i="8" s="1"/>
  <c r="D224" i="8"/>
  <c r="F224" i="8" s="1"/>
  <c r="D235" i="8"/>
  <c r="F235" i="8" s="1"/>
  <c r="D141" i="8"/>
  <c r="D287" i="8"/>
  <c r="D214" i="8"/>
  <c r="D975" i="8"/>
  <c r="D976" i="8"/>
  <c r="D1379" i="8"/>
  <c r="D501" i="8"/>
  <c r="F501" i="8" s="1"/>
  <c r="D977" i="8"/>
  <c r="F977" i="8" s="1"/>
  <c r="D978" i="8"/>
  <c r="F978" i="8" s="1"/>
  <c r="D502" i="8"/>
  <c r="F502" i="8" s="1"/>
  <c r="D503" i="8"/>
  <c r="F503" i="8" s="1"/>
  <c r="D504" i="8"/>
  <c r="F504" i="8" s="1"/>
  <c r="D288" i="8"/>
  <c r="F288" i="8" s="1"/>
  <c r="D979" i="8"/>
  <c r="D980" i="8"/>
  <c r="D981" i="8"/>
  <c r="D982" i="8"/>
  <c r="D983" i="8"/>
  <c r="D1380" i="8"/>
  <c r="D650" i="8"/>
  <c r="D984" i="8"/>
  <c r="D651" i="8"/>
  <c r="D985" i="8"/>
  <c r="F985" i="8" s="1"/>
  <c r="D1381" i="8"/>
  <c r="F1381" i="8" s="1"/>
  <c r="E528" i="15" l="1"/>
  <c r="E432" i="15"/>
  <c r="E79" i="15"/>
  <c r="E182" i="15"/>
  <c r="E209" i="15"/>
  <c r="E112" i="15"/>
  <c r="E337" i="15"/>
  <c r="E270" i="15"/>
  <c r="E11" i="15"/>
  <c r="E441" i="15"/>
  <c r="E25" i="15"/>
  <c r="E106" i="15"/>
  <c r="E486" i="15"/>
  <c r="E424" i="15"/>
  <c r="E104" i="15"/>
  <c r="E277" i="15"/>
  <c r="E515" i="15"/>
  <c r="E177" i="15"/>
  <c r="E360" i="15"/>
  <c r="E157" i="15"/>
  <c r="E41" i="15"/>
  <c r="E303" i="15"/>
  <c r="E500" i="15"/>
  <c r="E130" i="15"/>
  <c r="E442" i="15"/>
  <c r="E357" i="15"/>
  <c r="E46" i="15"/>
  <c r="E107" i="15"/>
  <c r="E305" i="15"/>
  <c r="E14" i="15"/>
  <c r="E200" i="15"/>
  <c r="E447" i="15"/>
  <c r="E511" i="15"/>
  <c r="E54" i="15"/>
  <c r="E62" i="15"/>
  <c r="E124" i="15"/>
  <c r="E520" i="15"/>
  <c r="E218" i="15"/>
  <c r="E306" i="15"/>
  <c r="E310" i="15"/>
  <c r="E320" i="15"/>
  <c r="E328" i="15"/>
  <c r="E527" i="15"/>
  <c r="E444" i="15"/>
  <c r="E489" i="15"/>
  <c r="E29" i="15"/>
  <c r="E109" i="15"/>
  <c r="E55" i="15"/>
  <c r="E467" i="15"/>
  <c r="E531" i="15"/>
  <c r="E48" i="15"/>
  <c r="E49" i="15"/>
  <c r="E56" i="15"/>
  <c r="E468" i="15"/>
  <c r="E228" i="15"/>
  <c r="E445" i="15"/>
  <c r="E361" i="15"/>
  <c r="E388" i="15"/>
  <c r="E517" i="15"/>
  <c r="E433" i="15"/>
  <c r="E202" i="15"/>
  <c r="E334" i="15"/>
  <c r="E401" i="15"/>
  <c r="E184" i="15"/>
  <c r="E365" i="15"/>
  <c r="E17" i="15"/>
  <c r="E483" i="15"/>
  <c r="E31" i="15"/>
  <c r="E460" i="15"/>
  <c r="E416" i="15"/>
  <c r="E114" i="15"/>
  <c r="E293" i="15"/>
  <c r="E18" i="15"/>
  <c r="E379" i="15"/>
  <c r="E131" i="15"/>
  <c r="E332" i="15"/>
  <c r="E3" i="15"/>
  <c r="E234" i="15"/>
  <c r="E94" i="15"/>
  <c r="E153" i="15"/>
  <c r="E175" i="15"/>
  <c r="E101" i="15"/>
  <c r="E241" i="15"/>
  <c r="E45" i="15"/>
  <c r="E292" i="15"/>
  <c r="E4" i="15"/>
  <c r="E154" i="15"/>
  <c r="E283" i="15"/>
  <c r="E166" i="15"/>
  <c r="E387" i="15"/>
  <c r="E400" i="15"/>
  <c r="E191" i="15"/>
  <c r="E245" i="15"/>
  <c r="E68" i="15"/>
  <c r="E307" i="15"/>
  <c r="E525" i="15"/>
  <c r="E167" i="15"/>
  <c r="E146" i="15"/>
  <c r="E193" i="15"/>
  <c r="E411" i="15"/>
  <c r="E210" i="15"/>
  <c r="E354" i="15"/>
  <c r="E221" i="15"/>
  <c r="E301" i="15"/>
  <c r="E385" i="15"/>
  <c r="E532" i="15"/>
  <c r="E496" i="15"/>
  <c r="E473" i="15"/>
  <c r="E143" i="15"/>
  <c r="E204" i="15"/>
  <c r="E37" i="15"/>
  <c r="E128" i="15"/>
  <c r="E222" i="15"/>
  <c r="E2" i="15"/>
  <c r="E498" i="15"/>
  <c r="E519" i="15"/>
  <c r="E480" i="15"/>
  <c r="E313" i="15"/>
  <c r="E373" i="15"/>
  <c r="E458" i="15"/>
  <c r="E51" i="15"/>
  <c r="E58" i="15"/>
  <c r="E308" i="15"/>
  <c r="E5" i="15"/>
  <c r="E285" i="15"/>
  <c r="E454" i="15"/>
  <c r="E524" i="15"/>
  <c r="E286" i="15"/>
  <c r="E448" i="15"/>
  <c r="E63" i="15"/>
  <c r="E70" i="15"/>
  <c r="E73" i="15"/>
  <c r="E398" i="15"/>
  <c r="E236" i="15"/>
  <c r="E190" i="15"/>
  <c r="E368" i="15"/>
  <c r="E479" i="15"/>
  <c r="E22" i="15"/>
  <c r="E353" i="15"/>
  <c r="E465" i="15"/>
  <c r="E342" i="15"/>
  <c r="E113" i="15"/>
  <c r="E378" i="15"/>
  <c r="E232" i="15"/>
  <c r="E71" i="15"/>
  <c r="E453" i="15"/>
  <c r="E451" i="15"/>
  <c r="E81" i="15"/>
  <c r="E349" i="15"/>
  <c r="E203" i="15"/>
  <c r="E429" i="15"/>
  <c r="E155" i="15"/>
  <c r="E344" i="15"/>
  <c r="E350" i="15"/>
  <c r="E446" i="15"/>
  <c r="E417" i="15"/>
  <c r="E325" i="15"/>
  <c r="E10" i="15"/>
  <c r="E436" i="15"/>
  <c r="E205" i="15"/>
  <c r="E262" i="15"/>
  <c r="E148" i="15"/>
  <c r="E233" i="15"/>
  <c r="E474" i="15"/>
  <c r="E394" i="15"/>
  <c r="E333" i="15"/>
  <c r="E282" i="15"/>
  <c r="E405" i="15"/>
  <c r="E187" i="15"/>
  <c r="E206" i="15"/>
  <c r="E372" i="15"/>
  <c r="E284" i="15"/>
  <c r="E425" i="15"/>
  <c r="E44" i="15"/>
  <c r="E224" i="15"/>
  <c r="E64" i="15"/>
  <c r="E149" i="15"/>
  <c r="E311" i="15"/>
  <c r="E6" i="15"/>
  <c r="E391" i="15"/>
  <c r="E251" i="15"/>
  <c r="E181" i="15"/>
  <c r="E346" i="15"/>
  <c r="E415" i="15"/>
  <c r="E246" i="15"/>
  <c r="E225" i="15"/>
  <c r="E66" i="15"/>
  <c r="E141" i="15"/>
  <c r="E452" i="15"/>
  <c r="E318" i="15"/>
  <c r="E239" i="15"/>
  <c r="E351" i="15"/>
  <c r="E83" i="15"/>
  <c r="E125" i="15"/>
  <c r="E512" i="15"/>
  <c r="E526" i="15"/>
  <c r="E256" i="15"/>
  <c r="E491" i="15"/>
  <c r="E53" i="15"/>
  <c r="E298" i="15"/>
  <c r="E513" i="15"/>
  <c r="E145" i="15"/>
  <c r="E380" i="15"/>
  <c r="E322" i="15"/>
  <c r="E331" i="15"/>
  <c r="E455" i="15"/>
  <c r="E160" i="15"/>
  <c r="E23" i="15"/>
  <c r="E103" i="15"/>
  <c r="E421" i="15"/>
  <c r="E260" i="15"/>
  <c r="E529" i="15"/>
  <c r="E123" i="15"/>
  <c r="E302" i="15"/>
  <c r="E396" i="15"/>
  <c r="E397" i="15"/>
  <c r="E347" i="15"/>
  <c r="E133" i="15"/>
  <c r="E370" i="15"/>
  <c r="E134" i="15"/>
  <c r="E412" i="15"/>
  <c r="E67" i="15"/>
  <c r="E33" i="15"/>
  <c r="E110" i="15"/>
  <c r="E295" i="15"/>
  <c r="E78" i="15"/>
  <c r="E12" i="15"/>
  <c r="E97" i="15"/>
  <c r="E363" i="15"/>
  <c r="E272" i="15"/>
  <c r="E450" i="15"/>
  <c r="E65" i="15"/>
  <c r="E278" i="15"/>
  <c r="E231" i="15"/>
  <c r="E269" i="15"/>
  <c r="E72" i="15"/>
  <c r="E323" i="15"/>
  <c r="E339" i="15"/>
  <c r="E371" i="15"/>
  <c r="E488" i="15"/>
  <c r="E216" i="15"/>
  <c r="E508" i="15"/>
  <c r="E230" i="15"/>
  <c r="E338" i="15"/>
  <c r="E502" i="15"/>
  <c r="E196" i="15"/>
  <c r="E443" i="15"/>
  <c r="E409" i="15"/>
  <c r="E315" i="15"/>
  <c r="E329" i="15"/>
  <c r="E404" i="15"/>
  <c r="E183" i="15"/>
  <c r="E39" i="15"/>
  <c r="E163" i="15"/>
  <c r="E287" i="15"/>
  <c r="E138" i="15"/>
  <c r="E229" i="15"/>
  <c r="E89" i="15"/>
  <c r="E208" i="15"/>
  <c r="E431" i="15"/>
  <c r="E74" i="15"/>
  <c r="E179" i="15"/>
  <c r="E343" i="15"/>
  <c r="E158" i="15"/>
  <c r="E352" i="15"/>
  <c r="E482" i="15"/>
  <c r="E506" i="15"/>
  <c r="E414" i="15"/>
  <c r="E294" i="15"/>
  <c r="E27" i="15"/>
  <c r="E321" i="15"/>
  <c r="E423" i="15"/>
  <c r="E151" i="15"/>
  <c r="E76" i="15"/>
  <c r="E140" i="15"/>
  <c r="E291" i="15"/>
  <c r="E407" i="15"/>
  <c r="E273" i="15"/>
  <c r="E381" i="15"/>
  <c r="E316" i="15"/>
  <c r="E309" i="15"/>
  <c r="E477" i="15"/>
  <c r="E238" i="15"/>
  <c r="E456" i="15"/>
  <c r="E335" i="15"/>
  <c r="E366" i="15"/>
  <c r="E75" i="15"/>
  <c r="E340" i="15"/>
  <c r="E326" i="15"/>
  <c r="E503" i="15"/>
  <c r="E403" i="15"/>
  <c r="E194" i="15"/>
  <c r="E142" i="15"/>
  <c r="E93" i="15"/>
  <c r="E254" i="15"/>
  <c r="E336" i="15"/>
  <c r="E345" i="15"/>
  <c r="E198" i="15"/>
  <c r="E418" i="15"/>
  <c r="E430" i="15"/>
  <c r="E170" i="15"/>
  <c r="E8" i="15"/>
  <c r="E102" i="15"/>
  <c r="E199" i="15"/>
  <c r="E43" i="15"/>
  <c r="E16" i="15"/>
  <c r="E36" i="15"/>
  <c r="E276" i="15"/>
  <c r="E136" i="15"/>
  <c r="F1383" i="15"/>
  <c r="F534" i="15"/>
  <c r="E91" i="15"/>
  <c r="E341" i="15"/>
  <c r="E162" i="15"/>
  <c r="E279" i="15"/>
  <c r="E514" i="15"/>
  <c r="E271" i="15"/>
  <c r="E327" i="15"/>
  <c r="E105" i="15"/>
  <c r="E139" i="15"/>
  <c r="E268" i="15"/>
  <c r="E300" i="15"/>
  <c r="E362" i="15"/>
  <c r="E253" i="15"/>
  <c r="E98" i="15"/>
  <c r="E214" i="15"/>
  <c r="E376" i="15"/>
  <c r="E392" i="15"/>
  <c r="E518" i="15"/>
  <c r="E176" i="15"/>
  <c r="E195" i="15"/>
  <c r="E413" i="15"/>
  <c r="E217" i="15"/>
  <c r="E169" i="15"/>
  <c r="E428" i="15"/>
  <c r="E171" i="15"/>
  <c r="E384" i="15"/>
  <c r="E185" i="15"/>
  <c r="E132" i="15"/>
  <c r="E243" i="15"/>
  <c r="E257" i="15"/>
  <c r="E355" i="15"/>
  <c r="E111" i="15"/>
  <c r="E393" i="15"/>
  <c r="E434" i="15"/>
  <c r="E383" i="15"/>
  <c r="E314" i="15"/>
  <c r="E377" i="15"/>
  <c r="E475" i="15"/>
  <c r="E77" i="15"/>
  <c r="E95" i="15"/>
  <c r="E235" i="15"/>
  <c r="E521" i="15"/>
  <c r="E189" i="15"/>
  <c r="E330" i="15"/>
  <c r="E211" i="15"/>
  <c r="E356" i="15"/>
  <c r="E408" i="15"/>
  <c r="E297" i="15"/>
  <c r="E7" i="15"/>
  <c r="E100" i="15"/>
  <c r="E281" i="15"/>
  <c r="E505" i="15"/>
  <c r="E40" i="15"/>
  <c r="E359" i="15"/>
  <c r="E386" i="15"/>
  <c r="E374" i="15"/>
  <c r="E121" i="15"/>
  <c r="E261" i="15"/>
  <c r="E481" i="15"/>
  <c r="E324" i="15"/>
  <c r="E296" i="15"/>
  <c r="E410" i="15"/>
  <c r="E419" i="15"/>
  <c r="E186" i="15"/>
  <c r="E440" i="15"/>
  <c r="E472" i="15"/>
  <c r="E304" i="15"/>
  <c r="E389" i="15"/>
  <c r="E250" i="15"/>
  <c r="E19" i="15"/>
  <c r="E90" i="15"/>
  <c r="E312" i="15"/>
  <c r="E523" i="15"/>
  <c r="E201" i="15"/>
  <c r="E290" i="15"/>
  <c r="E92" i="15"/>
  <c r="E390" i="15"/>
  <c r="E395" i="15"/>
  <c r="E129" i="15"/>
  <c r="E255" i="15"/>
  <c r="E267" i="15"/>
  <c r="E69" i="15"/>
  <c r="E382" i="15"/>
  <c r="E317" i="15"/>
  <c r="E516" i="15"/>
  <c r="E174" i="15"/>
  <c r="E178" i="15"/>
  <c r="E82" i="15"/>
  <c r="E487" i="15"/>
  <c r="E38" i="15"/>
  <c r="E84" i="15"/>
  <c r="E223" i="15"/>
  <c r="E299" i="15"/>
  <c r="E147" i="15"/>
  <c r="E280" i="15"/>
  <c r="E152" i="15"/>
  <c r="E9" i="15"/>
  <c r="E13" i="15"/>
  <c r="E364" i="15"/>
  <c r="E259" i="15"/>
  <c r="E165" i="15"/>
  <c r="E459" i="15"/>
  <c r="E32" i="15"/>
  <c r="E108" i="15"/>
  <c r="E492" i="15"/>
  <c r="E61" i="15"/>
  <c r="E471" i="15"/>
  <c r="E530" i="15"/>
  <c r="E137" i="15"/>
  <c r="E461" i="15"/>
  <c r="E47" i="15"/>
  <c r="E247" i="15"/>
  <c r="E510" i="15"/>
  <c r="E219" i="15"/>
  <c r="E28" i="15"/>
  <c r="E164" i="15"/>
  <c r="E86" i="15"/>
  <c r="E375" i="15"/>
  <c r="E244" i="15"/>
  <c r="E274" i="15"/>
  <c r="E57" i="15"/>
  <c r="E227" i="15"/>
  <c r="E469" i="15"/>
  <c r="E497" i="15"/>
  <c r="E226" i="15"/>
  <c r="E427" i="15"/>
  <c r="E289" i="15"/>
  <c r="E264" i="15"/>
  <c r="E533" i="15"/>
  <c r="E249" i="15"/>
  <c r="F651" i="8"/>
  <c r="F500" i="8"/>
  <c r="F494" i="8"/>
  <c r="F483" i="8"/>
  <c r="F1338" i="8"/>
  <c r="F916" i="8"/>
  <c r="F1308" i="8"/>
  <c r="F1289" i="8"/>
  <c r="F1284" i="8"/>
  <c r="F276" i="8"/>
  <c r="F1265" i="8"/>
  <c r="F1246" i="8"/>
  <c r="F444" i="8"/>
  <c r="F42" i="8"/>
  <c r="F856" i="8"/>
  <c r="F848" i="8"/>
  <c r="F335" i="8"/>
  <c r="F1218" i="8"/>
  <c r="F1206" i="8"/>
  <c r="F433" i="8"/>
  <c r="F5" i="8"/>
  <c r="F153" i="8"/>
  <c r="F182" i="8"/>
  <c r="F92" i="8"/>
  <c r="F1202" i="8"/>
  <c r="F1192" i="8"/>
  <c r="F572" i="8"/>
  <c r="F814" i="8"/>
  <c r="F21" i="8"/>
  <c r="F1168" i="8"/>
  <c r="F800" i="8"/>
  <c r="F418" i="8"/>
  <c r="F1158" i="8"/>
  <c r="F261" i="8"/>
  <c r="F414" i="8"/>
  <c r="F1142" i="8"/>
  <c r="F1130" i="8"/>
  <c r="F411" i="8"/>
  <c r="F407" i="8"/>
  <c r="F46" i="8"/>
  <c r="F759" i="8"/>
  <c r="F401" i="8"/>
  <c r="F1109" i="8"/>
  <c r="F322" i="8"/>
  <c r="F398" i="8"/>
  <c r="F392" i="8"/>
  <c r="F1091" i="8"/>
  <c r="F536" i="8"/>
  <c r="F1082" i="8"/>
  <c r="F728" i="8"/>
  <c r="F721" i="8"/>
  <c r="F36" i="8"/>
  <c r="F715" i="8"/>
  <c r="F706" i="8"/>
  <c r="F374" i="8"/>
  <c r="F1056" i="8"/>
  <c r="F696" i="8"/>
  <c r="F689" i="8"/>
  <c r="F1041" i="8"/>
  <c r="F682" i="8"/>
  <c r="F679" i="8"/>
  <c r="F358" i="8"/>
  <c r="F298" i="8"/>
  <c r="F1020" i="8"/>
  <c r="F513" i="8"/>
  <c r="F356" i="8"/>
  <c r="F142" i="8"/>
  <c r="F997" i="8"/>
  <c r="F243" i="8"/>
  <c r="F984" i="8"/>
  <c r="F649" i="8"/>
  <c r="F645" i="8"/>
  <c r="F966" i="8"/>
  <c r="F493" i="8"/>
  <c r="F948" i="8"/>
  <c r="F482" i="8"/>
  <c r="F936" i="8"/>
  <c r="F928" i="8"/>
  <c r="F1324" i="8"/>
  <c r="F624" i="8"/>
  <c r="F905" i="8"/>
  <c r="F1307" i="8"/>
  <c r="F278" i="8"/>
  <c r="F888" i="8"/>
  <c r="F1283" i="8"/>
  <c r="F609" i="8"/>
  <c r="F452" i="8"/>
  <c r="F1264" i="8"/>
  <c r="F1257" i="8"/>
  <c r="F275" i="8"/>
  <c r="F443" i="8"/>
  <c r="F218" i="8"/>
  <c r="F121" i="8"/>
  <c r="F591" i="8"/>
  <c r="F1226" i="8"/>
  <c r="F847" i="8"/>
  <c r="F334" i="8"/>
  <c r="F1217" i="8"/>
  <c r="F271" i="8"/>
  <c r="F432" i="8"/>
  <c r="F240" i="8"/>
  <c r="F215" i="8"/>
  <c r="F267" i="8"/>
  <c r="F33" i="8"/>
  <c r="F1201" i="8"/>
  <c r="F1191" i="8"/>
  <c r="F821" i="8"/>
  <c r="F813" i="8"/>
  <c r="F570" i="8"/>
  <c r="F805" i="8"/>
  <c r="F799" i="8"/>
  <c r="F566" i="8"/>
  <c r="F1157" i="8"/>
  <c r="F417" i="8"/>
  <c r="F782" i="8"/>
  <c r="F1141" i="8"/>
  <c r="F1129" i="8"/>
  <c r="F1119" i="8"/>
  <c r="F1117" i="8"/>
  <c r="F82" i="8"/>
  <c r="F548" i="8"/>
  <c r="F1112" i="8"/>
  <c r="F1108" i="8"/>
  <c r="F546" i="8"/>
  <c r="F397" i="8"/>
  <c r="F736" i="8"/>
  <c r="F11" i="8"/>
  <c r="F290" i="8"/>
  <c r="F252" i="8"/>
  <c r="F531" i="8"/>
  <c r="F720" i="8"/>
  <c r="F171" i="8"/>
  <c r="F714" i="8"/>
  <c r="F705" i="8"/>
  <c r="F373" i="8"/>
  <c r="F1055" i="8"/>
  <c r="F524" i="8"/>
  <c r="F688" i="8"/>
  <c r="F686" i="8"/>
  <c r="F1038" i="8"/>
  <c r="F517" i="8"/>
  <c r="F1026" i="8"/>
  <c r="F177" i="8"/>
  <c r="F1019" i="8"/>
  <c r="F1007" i="8"/>
  <c r="F355" i="8"/>
  <c r="F106" i="8"/>
  <c r="F996" i="8"/>
  <c r="F351" i="8"/>
  <c r="F10" i="8"/>
  <c r="F991" i="8"/>
  <c r="F508" i="8"/>
  <c r="F748" i="8"/>
  <c r="F393" i="8"/>
  <c r="F507" i="8"/>
  <c r="F742" i="8"/>
  <c r="F286" i="8"/>
  <c r="F963" i="8"/>
  <c r="F489" i="8"/>
  <c r="F941" i="8"/>
  <c r="F650" i="8"/>
  <c r="F160" i="8"/>
  <c r="F644" i="8"/>
  <c r="F965" i="8"/>
  <c r="F349" i="8"/>
  <c r="F947" i="8"/>
  <c r="F635" i="8"/>
  <c r="F628" i="8"/>
  <c r="F927" i="8"/>
  <c r="F1323" i="8"/>
  <c r="F915" i="8"/>
  <c r="F462" i="8"/>
  <c r="F1306" i="8"/>
  <c r="F458" i="8"/>
  <c r="F887" i="8"/>
  <c r="F1270" i="8"/>
  <c r="F451" i="8"/>
  <c r="F1256" i="8"/>
  <c r="F446" i="8"/>
  <c r="F54" i="8"/>
  <c r="F120" i="8"/>
  <c r="F1239" i="8"/>
  <c r="F339" i="8"/>
  <c r="F272" i="8"/>
  <c r="F333" i="8"/>
  <c r="F1216" i="8"/>
  <c r="F435" i="8"/>
  <c r="F832" i="8"/>
  <c r="F37" i="8"/>
  <c r="F110" i="8"/>
  <c r="F168" i="8"/>
  <c r="F50" i="8"/>
  <c r="F1200" i="8"/>
  <c r="F1190" i="8"/>
  <c r="F571" i="8"/>
  <c r="F200" i="8"/>
  <c r="F806" i="8"/>
  <c r="F804" i="8"/>
  <c r="F798" i="8"/>
  <c r="F565" i="8"/>
  <c r="F1156" i="8"/>
  <c r="F1146" i="8"/>
  <c r="F781" i="8"/>
  <c r="F1140" i="8"/>
  <c r="F1128" i="8"/>
  <c r="F776" i="8"/>
  <c r="F769" i="8"/>
  <c r="F12" i="8"/>
  <c r="F758" i="8"/>
  <c r="F750" i="8"/>
  <c r="F1107" i="8"/>
  <c r="F1095" i="8"/>
  <c r="F741" i="8"/>
  <c r="F391" i="8"/>
  <c r="F81" i="8"/>
  <c r="F300" i="8"/>
  <c r="F729" i="8"/>
  <c r="F727" i="8"/>
  <c r="F191" i="8"/>
  <c r="F91" i="8"/>
  <c r="F713" i="8"/>
  <c r="F250" i="8"/>
  <c r="F1067" i="8"/>
  <c r="F1054" i="8"/>
  <c r="F3" i="8"/>
  <c r="F456" i="8"/>
  <c r="F874" i="8"/>
  <c r="F1254" i="8"/>
  <c r="F595" i="8"/>
  <c r="F438" i="8"/>
  <c r="F331" i="8"/>
  <c r="F1214" i="8"/>
  <c r="F839" i="8"/>
  <c r="F431" i="8"/>
  <c r="F100" i="8"/>
  <c r="F222" i="8"/>
  <c r="F70" i="8"/>
  <c r="F429" i="8"/>
  <c r="F1188" i="8"/>
  <c r="F820" i="8"/>
  <c r="F811" i="8"/>
  <c r="F1180" i="8"/>
  <c r="F327" i="8"/>
  <c r="F262" i="8"/>
  <c r="F792" i="8"/>
  <c r="F1154" i="8"/>
  <c r="F560" i="8"/>
  <c r="F1144" i="8"/>
  <c r="F305" i="8"/>
  <c r="F1126" i="8"/>
  <c r="F775" i="8"/>
  <c r="F196" i="8"/>
  <c r="F406" i="8"/>
  <c r="F1113" i="8"/>
  <c r="F194" i="8"/>
  <c r="F1105" i="8"/>
  <c r="F400" i="8"/>
  <c r="F396" i="8"/>
  <c r="F735" i="8"/>
  <c r="F292" i="8"/>
  <c r="F178" i="8"/>
  <c r="F388" i="8"/>
  <c r="F1074" i="8"/>
  <c r="F529" i="8"/>
  <c r="F74" i="8"/>
  <c r="F1071" i="8"/>
  <c r="F377" i="8"/>
  <c r="F700" i="8"/>
  <c r="F1052" i="8"/>
  <c r="F1046" i="8"/>
  <c r="F367" i="8"/>
  <c r="F1040" i="8"/>
  <c r="F1037" i="8"/>
  <c r="F1027" i="8"/>
  <c r="F187" i="8"/>
  <c r="F143" i="8"/>
  <c r="F1016" i="8"/>
  <c r="F1006" i="8"/>
  <c r="F657" i="8"/>
  <c r="F1003" i="8"/>
  <c r="F993" i="8"/>
  <c r="F935" i="8"/>
  <c r="F1321" i="8"/>
  <c r="F453" i="8"/>
  <c r="F867" i="8"/>
  <c r="F77" i="8"/>
  <c r="F1225" i="8"/>
  <c r="F53" i="8"/>
  <c r="F141" i="8"/>
  <c r="F648" i="8"/>
  <c r="F284" i="8"/>
  <c r="F1351" i="8"/>
  <c r="F488" i="8"/>
  <c r="F90" i="8"/>
  <c r="F934" i="8"/>
  <c r="F103" i="8"/>
  <c r="F1320" i="8"/>
  <c r="F467" i="8"/>
  <c r="F55" i="8"/>
  <c r="F459" i="8"/>
  <c r="F893" i="8"/>
  <c r="F614" i="8"/>
  <c r="F1279" i="8"/>
  <c r="F1269" i="8"/>
  <c r="F873" i="8"/>
  <c r="F1263" i="8"/>
  <c r="F1253" i="8"/>
  <c r="F597" i="8"/>
  <c r="F1243" i="8"/>
  <c r="F134" i="8"/>
  <c r="F216" i="8"/>
  <c r="F1236" i="8"/>
  <c r="F273" i="8"/>
  <c r="F437" i="8"/>
  <c r="F309" i="8"/>
  <c r="F1213" i="8"/>
  <c r="F583" i="8"/>
  <c r="F1203" i="8"/>
  <c r="F308" i="8"/>
  <c r="F296" i="8"/>
  <c r="F181" i="8"/>
  <c r="F179" i="8"/>
  <c r="F576" i="8"/>
  <c r="F1187" i="8"/>
  <c r="F819" i="8"/>
  <c r="F810" i="8"/>
  <c r="F1179" i="8"/>
  <c r="F569" i="8"/>
  <c r="F422" i="8"/>
  <c r="F563" i="8"/>
  <c r="F1153" i="8"/>
  <c r="F788" i="8"/>
  <c r="F780" i="8"/>
  <c r="F1138" i="8"/>
  <c r="F1125" i="8"/>
  <c r="F551" i="8"/>
  <c r="F166" i="8"/>
  <c r="F765" i="8"/>
  <c r="F757" i="8"/>
  <c r="F193" i="8"/>
  <c r="F1104" i="8"/>
  <c r="F1094" i="8"/>
  <c r="F1092" i="8"/>
  <c r="F301" i="8"/>
  <c r="F228" i="8"/>
  <c r="F1086" i="8"/>
  <c r="F1081" i="8"/>
  <c r="F726" i="8"/>
  <c r="F172" i="8"/>
  <c r="F30" i="8"/>
  <c r="F1070" i="8"/>
  <c r="F376" i="8"/>
  <c r="F156" i="8"/>
  <c r="F1051" i="8"/>
  <c r="F694" i="8"/>
  <c r="F366" i="8"/>
  <c r="F58" i="8"/>
  <c r="F518" i="8"/>
  <c r="F677" i="8"/>
  <c r="F79" i="8"/>
  <c r="F176" i="8"/>
  <c r="F1015" i="8"/>
  <c r="F665" i="8"/>
  <c r="F353" i="8"/>
  <c r="F1002" i="8"/>
  <c r="F992" i="8"/>
  <c r="F1342" i="8"/>
  <c r="F922" i="8"/>
  <c r="F1330" i="8"/>
  <c r="F471" i="8"/>
  <c r="F620" i="8"/>
  <c r="F1297" i="8"/>
  <c r="F1291" i="8"/>
  <c r="F454" i="8"/>
  <c r="F1273" i="8"/>
  <c r="F606" i="8"/>
  <c r="F863" i="8"/>
  <c r="F1240" i="8"/>
  <c r="F1230" i="8"/>
  <c r="F843" i="8"/>
  <c r="F585" i="8"/>
  <c r="F841" i="8"/>
  <c r="F835" i="8"/>
  <c r="F581" i="8"/>
  <c r="F63" i="8"/>
  <c r="F18" i="8"/>
  <c r="F76" i="8"/>
  <c r="F118" i="8"/>
  <c r="F1197" i="8"/>
  <c r="F1185" i="8"/>
  <c r="F425" i="8"/>
  <c r="F40" i="8"/>
  <c r="F1173" i="8"/>
  <c r="F568" i="8"/>
  <c r="F1163" i="8"/>
  <c r="F562" i="8"/>
  <c r="F790" i="8"/>
  <c r="F784" i="8"/>
  <c r="F557" i="8"/>
  <c r="F1135" i="8"/>
  <c r="F1121" i="8"/>
  <c r="F410" i="8"/>
  <c r="F229" i="8"/>
  <c r="F760" i="8"/>
  <c r="F404" i="8"/>
  <c r="F96" i="8"/>
  <c r="F1098" i="8"/>
  <c r="F744" i="8"/>
  <c r="F394" i="8"/>
  <c r="F539" i="8"/>
  <c r="F537" i="8"/>
  <c r="F730" i="8"/>
  <c r="F532" i="8"/>
  <c r="F384" i="8"/>
  <c r="F317" i="8"/>
  <c r="F107" i="8"/>
  <c r="F526" i="8"/>
  <c r="F190" i="8"/>
  <c r="F1061" i="8"/>
  <c r="F525" i="8"/>
  <c r="F369" i="8"/>
  <c r="F363" i="8"/>
  <c r="F163" i="8"/>
  <c r="F1031" i="8"/>
  <c r="F361" i="8"/>
  <c r="F48" i="8"/>
  <c r="F668" i="8"/>
  <c r="F1009" i="8"/>
  <c r="F662" i="8"/>
  <c r="F69" i="8"/>
  <c r="F654" i="8"/>
  <c r="F652" i="8"/>
  <c r="F987" i="8"/>
  <c r="F695" i="8"/>
  <c r="F189" i="8"/>
  <c r="F188" i="8"/>
  <c r="F681" i="8"/>
  <c r="F678" i="8"/>
  <c r="F670" i="8"/>
  <c r="F236" i="8"/>
  <c r="F1018" i="8"/>
  <c r="F245" i="8"/>
  <c r="F354" i="8"/>
  <c r="F136" i="8"/>
  <c r="F995" i="8"/>
  <c r="F1380" i="8"/>
  <c r="F1376" i="8"/>
  <c r="F972" i="8"/>
  <c r="F964" i="8"/>
  <c r="F492" i="8"/>
  <c r="F283" i="8"/>
  <c r="F1345" i="8"/>
  <c r="F1339" i="8"/>
  <c r="F209" i="8"/>
  <c r="F1322" i="8"/>
  <c r="F623" i="8"/>
  <c r="F15" i="8"/>
  <c r="F1305" i="8"/>
  <c r="F457" i="8"/>
  <c r="F886" i="8"/>
  <c r="F277" i="8"/>
  <c r="F1255" i="8"/>
  <c r="F122" i="8"/>
  <c r="F101" i="8"/>
  <c r="F590" i="8"/>
  <c r="F439" i="8"/>
  <c r="F332" i="8"/>
  <c r="F1215" i="8"/>
  <c r="F1205" i="8"/>
  <c r="F831" i="8"/>
  <c r="F174" i="8"/>
  <c r="F28" i="8"/>
  <c r="F119" i="8"/>
  <c r="F25" i="8"/>
  <c r="F577" i="8"/>
  <c r="F1189" i="8"/>
  <c r="F1183" i="8"/>
  <c r="F812" i="8"/>
  <c r="F1181" i="8"/>
  <c r="F1167" i="8"/>
  <c r="F797" i="8"/>
  <c r="F564" i="8"/>
  <c r="F1155" i="8"/>
  <c r="F789" i="8"/>
  <c r="F413" i="8"/>
  <c r="F1139" i="8"/>
  <c r="F1127" i="8"/>
  <c r="F552" i="8"/>
  <c r="F768" i="8"/>
  <c r="F6" i="8"/>
  <c r="F547" i="8"/>
  <c r="F749" i="8"/>
  <c r="F1106" i="8"/>
  <c r="F256" i="8"/>
  <c r="F740" i="8"/>
  <c r="F390" i="8"/>
  <c r="F95" i="8"/>
  <c r="F1087" i="8"/>
  <c r="F304" i="8"/>
  <c r="F530" i="8"/>
  <c r="F318" i="8"/>
  <c r="F7" i="8"/>
  <c r="F712" i="8"/>
  <c r="F378" i="8"/>
  <c r="F1066" i="8"/>
  <c r="F1053" i="8"/>
  <c r="F523" i="8"/>
  <c r="F522" i="8"/>
  <c r="F155" i="8"/>
  <c r="F680" i="8"/>
  <c r="F516" i="8"/>
  <c r="F669" i="8"/>
  <c r="F226" i="8"/>
  <c r="F1017" i="8"/>
  <c r="F357" i="8"/>
  <c r="F658" i="8"/>
  <c r="F510" i="8"/>
  <c r="F994" i="8"/>
  <c r="F350" i="8"/>
  <c r="F1251" i="8"/>
  <c r="F979" i="8"/>
  <c r="F287" i="8"/>
  <c r="F973" i="8"/>
  <c r="F1375" i="8"/>
  <c r="F1369" i="8"/>
  <c r="F1359" i="8"/>
  <c r="F967" i="8"/>
  <c r="F1355" i="8"/>
  <c r="F1354" i="8"/>
  <c r="F1352" i="8"/>
  <c r="F949" i="8"/>
  <c r="F943" i="8"/>
  <c r="F480" i="8"/>
  <c r="F57" i="8"/>
  <c r="F629" i="8"/>
  <c r="F475" i="8"/>
  <c r="F1335" i="8"/>
  <c r="F56" i="8"/>
  <c r="F1325" i="8"/>
  <c r="F1317" i="8"/>
  <c r="F911" i="8"/>
  <c r="F468" i="8"/>
  <c r="F1310" i="8"/>
  <c r="F619" i="8"/>
  <c r="F1300" i="8"/>
  <c r="F279" i="8"/>
  <c r="F894" i="8"/>
  <c r="F43" i="8"/>
  <c r="F1286" i="8"/>
  <c r="F1280" i="8"/>
  <c r="F341" i="8"/>
  <c r="F878" i="8"/>
  <c r="F872" i="8"/>
  <c r="F603" i="8"/>
  <c r="F1258" i="8"/>
  <c r="F868" i="8"/>
  <c r="F1244" i="8"/>
  <c r="F442" i="8"/>
  <c r="F113" i="8"/>
  <c r="F138" i="8"/>
  <c r="F303" i="8"/>
  <c r="F1237" i="8"/>
  <c r="F854" i="8"/>
  <c r="F1223" i="8"/>
  <c r="F450" i="8"/>
  <c r="F204" i="8"/>
  <c r="F1245" i="8"/>
  <c r="F983" i="8"/>
  <c r="F1379" i="8"/>
  <c r="F38" i="8"/>
  <c r="F105" i="8"/>
  <c r="F643" i="8"/>
  <c r="F1361" i="8"/>
  <c r="F641" i="8"/>
  <c r="F496" i="8"/>
  <c r="F958" i="8"/>
  <c r="F639" i="8"/>
  <c r="F951" i="8"/>
  <c r="F945" i="8"/>
  <c r="F1344" i="8"/>
  <c r="F940" i="8"/>
  <c r="F1341" i="8"/>
  <c r="F931" i="8"/>
  <c r="F926" i="8"/>
  <c r="F920" i="8"/>
  <c r="F1329" i="8"/>
  <c r="F917" i="8"/>
  <c r="F1315" i="8"/>
  <c r="F1314" i="8"/>
  <c r="F1313" i="8"/>
  <c r="F461" i="8"/>
  <c r="F1304" i="8"/>
  <c r="F1294" i="8"/>
  <c r="F898" i="8"/>
  <c r="F1290" i="8"/>
  <c r="F1288" i="8"/>
  <c r="F445" i="8"/>
  <c r="F974" i="8"/>
  <c r="F968" i="8"/>
  <c r="F957" i="8"/>
  <c r="F486" i="8"/>
  <c r="F478" i="8"/>
  <c r="F626" i="8"/>
  <c r="F914" i="8"/>
  <c r="F460" i="8"/>
  <c r="F897" i="8"/>
  <c r="F600" i="8"/>
  <c r="F976" i="8"/>
  <c r="F1372" i="8"/>
  <c r="F638" i="8"/>
  <c r="F942" i="8"/>
  <c r="F282" i="8"/>
  <c r="F1328" i="8"/>
  <c r="F907" i="8"/>
  <c r="F1303" i="8"/>
  <c r="F891" i="8"/>
  <c r="F975" i="8"/>
  <c r="F234" i="8"/>
  <c r="F640" i="8"/>
  <c r="F956" i="8"/>
  <c r="F1347" i="8"/>
  <c r="F481" i="8"/>
  <c r="F1340" i="8"/>
  <c r="F925" i="8"/>
  <c r="F1327" i="8"/>
  <c r="F906" i="8"/>
  <c r="F904" i="8"/>
  <c r="F617" i="8"/>
  <c r="F890" i="8"/>
  <c r="F1282" i="8"/>
  <c r="F1268" i="8"/>
  <c r="F19" i="8"/>
  <c r="F866" i="8"/>
  <c r="F604" i="8"/>
  <c r="F982" i="8"/>
  <c r="F175" i="8"/>
  <c r="F1360" i="8"/>
  <c r="F962" i="8"/>
  <c r="F636" i="8"/>
  <c r="F135" i="8"/>
  <c r="F1337" i="8"/>
  <c r="F1318" i="8"/>
  <c r="F1312" i="8"/>
  <c r="F342" i="8"/>
  <c r="F981" i="8"/>
  <c r="F170" i="8"/>
  <c r="F1371" i="8"/>
  <c r="F971" i="8"/>
  <c r="F961" i="8"/>
  <c r="F953" i="8"/>
  <c r="F1346" i="8"/>
  <c r="F139" i="8"/>
  <c r="F477" i="8"/>
  <c r="F919" i="8"/>
  <c r="F344" i="8"/>
  <c r="F913" i="8"/>
  <c r="F463" i="8"/>
  <c r="F1302" i="8"/>
  <c r="F896" i="8"/>
  <c r="F885" i="8"/>
  <c r="F882" i="8"/>
  <c r="F449" i="8"/>
  <c r="F1260" i="8"/>
  <c r="F1248" i="8"/>
  <c r="F860" i="8"/>
  <c r="F980" i="8"/>
  <c r="F214" i="8"/>
  <c r="F1377" i="8"/>
  <c r="F647" i="8"/>
  <c r="F1370" i="8"/>
  <c r="F970" i="8"/>
  <c r="F1356" i="8"/>
  <c r="F495" i="8"/>
  <c r="F348" i="8"/>
  <c r="F1353" i="8"/>
  <c r="F950" i="8"/>
  <c r="F944" i="8"/>
  <c r="F347" i="8"/>
  <c r="F104" i="8"/>
  <c r="F937" i="8"/>
  <c r="F476" i="8"/>
  <c r="F1336" i="8"/>
  <c r="F115" i="8"/>
  <c r="F1326" i="8"/>
  <c r="F625" i="8"/>
  <c r="F912" i="8"/>
  <c r="F208" i="8"/>
  <c r="F1311" i="8"/>
  <c r="F1309" i="8"/>
  <c r="F1301" i="8"/>
  <c r="F1293" i="8"/>
  <c r="F895" i="8"/>
  <c r="F207" i="8"/>
  <c r="F1287" i="8"/>
  <c r="F1281" i="8"/>
  <c r="F1271" i="8"/>
  <c r="F879" i="8"/>
  <c r="F1267" i="8"/>
  <c r="F72" i="8"/>
  <c r="F1259" i="8"/>
  <c r="F869" i="8"/>
  <c r="F596" i="8"/>
  <c r="F102" i="8"/>
  <c r="F125" i="8"/>
  <c r="F150" i="8"/>
  <c r="F1238" i="8"/>
  <c r="F855" i="8"/>
  <c r="F588" i="8"/>
  <c r="G1382" i="8"/>
  <c r="G1383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02A558-6E48-4EE3-95F2-48390FDFDC43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7C387477-3F27-4159-929A-96D76540545B}" keepAlive="1" name="Consulta - Arquivo de Amostra (2)" description="Conexão com a consulta 'Arquivo de Amostra (2)' na pasta de trabalho." type="5" refreshedVersion="0" background="1">
    <dbPr connection="Provider=Microsoft.Mashup.OleDb.1;Data Source=$Workbook$;Location=&quot;Arquivo de Amostra (2)&quot;;Extended Properties=&quot;&quot;" command="SELECT * FROM [Arquivo de Amostra (2)]"/>
  </connection>
  <connection id="3" xr16:uid="{E28AF9CC-1CBF-421F-B058-D268516AEB60}" keepAlive="1" name="Consulta - Arquivo de Amostra (3)" description="Conexão com a consulta 'Arquivo de Amostra (3)' na pasta de trabalho." type="5" refreshedVersion="0" background="1">
    <dbPr connection="Provider=Microsoft.Mashup.OleDb.1;Data Source=$Workbook$;Location=&quot;Arquivo de Amostra (3)&quot;;Extended Properties=&quot;&quot;" command="SELECT * FROM [Arquivo de Amostra (3)]"/>
  </connection>
  <connection id="4" xr16:uid="{7AF12AFE-9A68-4C17-832A-EDE1C01FECCB}" keepAlive="1" name="Consulta - data_v6" description="Conexão com a consulta 'data_v6' na pasta de trabalho." type="5" refreshedVersion="0" background="1">
    <dbPr connection="Provider=Microsoft.Mashup.OleDb.1;Data Source=$Workbook$;Location=data_v6;Extended Properties=&quot;&quot;" command="SELECT * FROM [data_v6]"/>
  </connection>
  <connection id="5" xr16:uid="{76B16EAC-004E-4C30-BB38-2C6306DF234E}" keepAlive="1" name="Consulta - data_v6 (2)" description="Conexão com a consulta 'data_v6 (2)' na pasta de trabalho." type="5" refreshedVersion="0" background="1">
    <dbPr connection="Provider=Microsoft.Mashup.OleDb.1;Data Source=$Workbook$;Location=&quot;data_v6 (2)&quot;;Extended Properties=&quot;&quot;" command="SELECT * FROM [data_v6 (2)]"/>
  </connection>
  <connection id="6" xr16:uid="{382DCF6F-FB79-4075-89D4-B48167729B4A}" keepAlive="1" name="Consulta - data_v6 (3)" description="Conexão com a consulta 'data_v6 (3)' na pasta de trabalho." type="5" refreshedVersion="8" background="1" saveData="1">
    <dbPr connection="Provider=Microsoft.Mashup.OleDb.1;Data Source=$Workbook$;Location=&quot;data_v6 (3)&quot;;Extended Properties=&quot;&quot;" command="SELECT * FROM [data_v6 (3)]"/>
  </connection>
  <connection id="7" xr16:uid="{A08BB4C1-2C42-4C31-A12F-C00595484387}" keepAlive="1" name="Consulta - data_v6 (4)" description="Conexão com a consulta 'data_v6 (4)' na pasta de trabalho." type="5" refreshedVersion="8" background="1" saveData="1">
    <dbPr connection="Provider=Microsoft.Mashup.OleDb.1;Data Source=$Workbook$;Location=&quot;data_v6 (4)&quot;;Extended Properties=&quot;&quot;" command="SELECT * FROM [data_v6 (4)]"/>
  </connection>
  <connection id="8" xr16:uid="{270F2384-E5EC-4863-A6FC-97897C87BED4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9" xr16:uid="{8A1036B3-C594-40C9-BE9B-C66320B61254}" keepAlive="1" name="Consulta - Parâmetro2" description="Conexão com a consulta 'Parâmetro2' na pasta de trabalho." type="5" refreshedVersion="0" background="1">
    <dbPr connection="Provider=Microsoft.Mashup.OleDb.1;Data Source=$Workbook$;Location=Parâmetro2;Extended Properties=&quot;&quot;" command="SELECT * FROM [Parâmetro2]"/>
  </connection>
  <connection id="10" xr16:uid="{876C90E9-E0C9-4842-9842-EC64B9A6F791}" keepAlive="1" name="Consulta - Parâmetro3" description="Conexão com a consulta 'Parâmetro3' na pasta de trabalho." type="5" refreshedVersion="0" background="1">
    <dbPr connection="Provider=Microsoft.Mashup.OleDb.1;Data Source=$Workbook$;Location=Parâmetro3;Extended Properties=&quot;&quot;" command="SELECT * FROM [Parâmetro3]"/>
  </connection>
  <connection id="11" xr16:uid="{21D22B58-DAE9-4DC5-BE4E-E1837006CF4D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12" xr16:uid="{BA940530-CBB9-4E08-B977-53E2C95C9571}" keepAlive="1" name="Consulta - Transformar Arquivo (2)" description="Conexão com a consulta 'Transformar Arquivo (2)' na pasta de trabalho." type="5" refreshedVersion="0" background="1">
    <dbPr connection="Provider=Microsoft.Mashup.OleDb.1;Data Source=$Workbook$;Location=&quot;Transformar Arquivo (2)&quot;;Extended Properties=&quot;&quot;" command="SELECT * FROM [Transformar Arquivo (2)]"/>
  </connection>
  <connection id="13" xr16:uid="{97A0B315-9122-4AB8-8D9A-F63997BB9EB5}" keepAlive="1" name="Consulta - Transformar Arquivo (3)" description="Conexão com a consulta 'Transformar Arquivo (3)' na pasta de trabalho." type="5" refreshedVersion="0" background="1">
    <dbPr connection="Provider=Microsoft.Mashup.OleDb.1;Data Source=$Workbook$;Location=&quot;Transformar Arquivo (3)&quot;;Extended Properties=&quot;&quot;" command="SELECT * FROM [Transformar Arquivo (3)]"/>
  </connection>
  <connection id="14" xr16:uid="{8A8D6E58-851F-4910-9D4C-37CD29EAF2A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  <connection id="15" xr16:uid="{26F60888-A6A4-40EA-B40E-40FF1FE97650}" keepAlive="1" name="Consulta - Transformar o Arquivo de Exemplo (2)" description="Conexão com a consulta 'Transformar o Arquivo de Exemplo (2)' na pasta de trabalho." type="5" refreshedVersion="0" background="1">
    <dbPr connection="Provider=Microsoft.Mashup.OleDb.1;Data Source=$Workbook$;Location=&quot;Transformar o Arquivo de Exemplo (2)&quot;;Extended Properties=&quot;&quot;" command="SELECT * FROM [Transformar o Arquivo de Exemplo (2)]"/>
  </connection>
  <connection id="16" xr16:uid="{EF24BF83-3FEA-4051-95E6-4AF5D962AA73}" keepAlive="1" name="Consulta - Transformar o Arquivo de Exemplo (3)" description="Conexão com a consulta 'Transformar o Arquivo de Exemplo (3)' na pasta de trabalho." type="5" refreshedVersion="0" background="1">
    <dbPr connection="Provider=Microsoft.Mashup.OleDb.1;Data Source=$Workbook$;Location=&quot;Transformar o Arquivo de Exemplo (3)&quot;;Extended Properties=&quot;&quot;" command="SELECT * FROM [Transformar o Arquivo de Exemplo (3)]"/>
  </connection>
  <connection id="17" xr16:uid="{A8FEADCD-C873-4034-BA3B-D25762CDBD17}" keepAlive="1" name="Consulta - web_u01" description="Conexão com a consulta 'web_u01' na pasta de trabalho." type="5" refreshedVersion="0" background="1">
    <dbPr connection="Provider=Microsoft.Mashup.OleDb.1;Data Source=$Workbook$;Location=web_u01;Extended Properties=&quot;&quot;" command="SELECT * FROM [web_u01]"/>
  </connection>
  <connection id="18" xr16:uid="{0E650BFE-DCFE-4412-830B-63E2FC849053}" keepAlive="1" name="Consulta - web_u02" description="Conexão com a consulta 'web_u02' na pasta de trabalho." type="5" refreshedVersion="0" background="1">
    <dbPr connection="Provider=Microsoft.Mashup.OleDb.1;Data Source=$Workbook$;Location=web_u02;Extended Properties=&quot;&quot;" command="SELECT * FROM [web_u0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<sst xmlns="http://schemas.openxmlformats.org/spreadsheetml/2006/main" count="30653" uniqueCount="614">
  <si>
    <t>URL</t>
  </si>
  <si>
    <t>Parágrafo/Bloco</t>
  </si>
  <si>
    <t>Sentença</t>
  </si>
  <si>
    <t>Português</t>
  </si>
  <si>
    <t>Resp. Português</t>
  </si>
  <si>
    <t>Rev. Português</t>
  </si>
  <si>
    <t>Glosas</t>
  </si>
  <si>
    <t>Resp. Glosas</t>
  </si>
  <si>
    <t>Arquivo Vídeo</t>
  </si>
  <si>
    <t>Resp. Vídeo</t>
  </si>
  <si>
    <t>Rev. Tradução</t>
  </si>
  <si>
    <t>Mocap</t>
  </si>
  <si>
    <t>Vídeo Mocap</t>
  </si>
  <si>
    <t>Elan</t>
  </si>
  <si>
    <t>Resp.  Elan</t>
  </si>
  <si>
    <t>Rev. Elan</t>
  </si>
  <si>
    <t>http://portal.proec.unicamp.br/sobre_proec/</t>
  </si>
  <si>
    <t>Pular para o conteúdo</t>
  </si>
  <si>
    <t/>
  </si>
  <si>
    <t xml:space="preserve">PROEC
SOBRE A PROEC
PRÓ-REITOR DE EXTENSÃO E CULTURA
ASSESSORES
ASSISTENTES TÉCNICOS
PROJETOS ESTRATÉGICOS
</t>
  </si>
  <si>
    <t>PROEC</t>
  </si>
  <si>
    <t>SOBRE A PROEC</t>
  </si>
  <si>
    <t>PRÓ-REITOR DE EXTENSÃO E CULTURA</t>
  </si>
  <si>
    <t>ASSESSORES</t>
  </si>
  <si>
    <t>ASSISTENTES TÉCNICOS</t>
  </si>
  <si>
    <t>PROJETOS ESTRATÉGICOS</t>
  </si>
  <si>
    <t xml:space="preserve">DIRETORIAS
CULTURA
EXTENSÃO
</t>
  </si>
  <si>
    <t>DIRETORIAS</t>
  </si>
  <si>
    <t>CULTURA</t>
  </si>
  <si>
    <t>EXTENSÃO</t>
  </si>
  <si>
    <t xml:space="preserve">APOIO
ADMINISTRATIVO
COMUNICAÇÃO
MIDIALOGIA
</t>
  </si>
  <si>
    <t>APOIO</t>
  </si>
  <si>
    <t>ADMINISTRATIVO</t>
  </si>
  <si>
    <t>COMUNICAÇÃO</t>
  </si>
  <si>
    <t>MIDIALOGIA</t>
  </si>
  <si>
    <t xml:space="preserve">CONSELHOS
CONCULT
</t>
  </si>
  <si>
    <t>CONSELHOS</t>
  </si>
  <si>
    <t>CONCULT</t>
  </si>
  <si>
    <t>CONTATOS</t>
  </si>
  <si>
    <t xml:space="preserve"> Palavras-chave populares</t>
  </si>
  <si>
    <t xml:space="preserve">Categorias </t>
  </si>
  <si>
    <t xml:space="preserve">
					Total  Resultados				</t>
  </si>
  <si>
    <t>Nenhum Registro Encontrado</t>
  </si>
  <si>
    <t>Ver todos os resultados</t>
  </si>
  <si>
    <t>EXTENSÃO E CULTURA</t>
  </si>
  <si>
    <t>BOLSAS</t>
  </si>
  <si>
    <t>EDITAIS</t>
  </si>
  <si>
    <t>EVENTOS</t>
  </si>
  <si>
    <t>Sobre a ProEC</t>
  </si>
  <si>
    <t>A extensão universitária é uma das formas mais importantes de contribuir para a sociedade e aplicar os conhecimentos adquiridos durante a graduação.</t>
  </si>
  <si>
    <t>É uma oportunidade única para os estudantes saírem da teoria e colocarem em prática o que aprenderam, além de desenvolver habilidades importantes para o futuro profissional.</t>
  </si>
  <si>
    <t>A extensão universitária consiste em projetos desenvolvidos por estudantes, professores e profissionais de diversas áreas, que visam solucionar problemas da sociedade.</t>
  </si>
  <si>
    <t>Estes projetos podem abranger desde atividades comunitárias, como campanhas de saúde pública, até pesquisas inovadoras, como desenvolvimento de tecnologias para a preservação do meio ambiente.</t>
  </si>
  <si>
    <t>Além disso, a participação em projetos de extensão também é uma excelente forma de ampliar a rede de contatos e desenvolver habilidades importantes como liderança, trabalho em equipe e resolução de problemas.</t>
  </si>
  <si>
    <t>Isso pode ser fundamental para o futuro profissional dos estudantes, já que empregadores valorizam muito essas habilidades.</t>
  </si>
  <si>
    <t>A extensão universitária também é uma forma de aproximar a universidade da sociedade, já que permite que os estudantes entendam melhor as necessidades da comunidade e desenvolvam soluções para melhorar a qualidade de vida das pessoas.</t>
  </si>
  <si>
    <t>Em resumo, a extensão universitária é uma importante ferramenta para a formação completa dos estudantes, ajudando-os a desenvolver habilidades e aplicar os conhecimentos adquiridos na graduação, além de contribuir para a sociedade.</t>
  </si>
  <si>
    <t>Por isso, é uma oportunidade única e que deve ser aproveitada ao máximo por todos os estudantes.</t>
  </si>
  <si>
    <t>Rua da Reitoria, 121Cidade Universitária Zeferino VazBarão Geraldo – Campinas (SP)CEP 13083-872Telefone (19) 3521.4741proec@unicamp.br</t>
  </si>
  <si>
    <t>ACESSO RÁPIDO</t>
  </si>
  <si>
    <t>MEMORIAL COVID-19</t>
  </si>
  <si>
    <t>EXTECAMP</t>
  </si>
  <si>
    <t>MALUNGA - CURSINHO POPULAR</t>
  </si>
  <si>
    <t>EFEMÉRIDES 2022</t>
  </si>
  <si>
    <t>FÓRUNS PERMANENTES</t>
  </si>
  <si>
    <t>MUSEU EXPLORATÓRIO DE CIÊNCIAS</t>
  </si>
  <si>
    <t>Assinne nossa  Newsletter</t>
  </si>
  <si>
    <t>© All rights reserved.</t>
  </si>
  <si>
    <t>ProEC Unicamp – design by Claudio Moreira – Midialogia/ProEC</t>
  </si>
  <si>
    <t>Claudio Moreira</t>
  </si>
  <si>
    <t xml:space="preserve">
Facebook-f
 </t>
  </si>
  <si>
    <t xml:space="preserve">
Instagram
 </t>
  </si>
  <si>
    <t xml:space="preserve">
Twitter
 </t>
  </si>
  <si>
    <t xml:space="preserve">
Youtube
 </t>
  </si>
  <si>
    <t>Acessibilidade</t>
  </si>
  <si>
    <t>Modos de acessibilidade</t>
  </si>
  <si>
    <t>Experiência legível</t>
  </si>
  <si>
    <t>Experiência visualmente agradável</t>
  </si>
  <si>
    <t>Orientação Fácil</t>
  </si>
  <si>
    <t>X</t>
  </si>
  <si>
    <t>http://portal.proec.unicamp.br/pro-reitores/</t>
  </si>
  <si>
    <t>Pró-Reitor de Extensão e Cultura</t>
  </si>
  <si>
    <t>Fernando Antonio Santos Coelho</t>
  </si>
  <si>
    <t>2021 - 2024</t>
  </si>
  <si>
    <t>Histórico de Pró-Reitores</t>
  </si>
  <si>
    <t>Fernando Hashimoto é Professor Livre Docente de Percussão e Rítmica da Universidade Estadual de Campinas/UNICAMP, onde tem desenvolvido pesquisa sobre o repertório brasileiro para percussão.</t>
  </si>
  <si>
    <t>É fundador e diretor do GRUPU – Grupo de Percussão da UNICAMP, e atuou como timpanista solista da Orquestra Sinfônica Municipal de Campinas por 14 anos.</t>
  </si>
  <si>
    <t>Atuou como Coordenador Geral dos Cursos de Graduação do Instituto de Artes/UNICAMP, bem como a Chefia de Departamento de Música/UNICAMP e foi Diretor do Instituto de Artes da Unicamp.</t>
  </si>
  <si>
    <t>Atualmente é Pró-Reitor de Extensão e Cultura da Unicamp.</t>
  </si>
  <si>
    <t>Como solista e recitalista, Fernando tem sido convidado para ministrar clínicas e recitais em diversas universidades e importantes festivais sediados no Brasil, Argentina, Croácia, Suécia, Puerto Rico, Inglaterra, Alemanha, Espanha, Chile, República Tcheca, França, Irlanda, Peru, Suíça, Holanda, Eslovênia, Uruguai, Noruega, Colômbia, Finlândia, Portugal, Dinamarca, Japão e EUA onde se apresentou em 28 estados da confederação.</t>
  </si>
  <si>
    <t>Fernando possui livre-docência pela UNICAMP, doutorado em percussão pela City University of New York como bolsista da CAPES/Fulbright, e cursou bacharelado e mestrado em música na UNICAMP.</t>
  </si>
  <si>
    <t>Em 1998, com fomento da FAPESP, realizou extensa pesquisa sobre o repertório brasileiro para percussão.</t>
  </si>
  <si>
    <t>Em 2009, abriu o primeiro programa de pós gradução de performance em percussão na América do Sul, e é líder do grupo de pesquisa/CNPQ: Percussão Brasileira: histórico, estudo interpretativo e seu repertório.</t>
  </si>
  <si>
    <t>Eclético, transita tanto na música popular como na erudita, e possui em seu currículo desde inúmeros fonogramas como artista da Polygram, bem como gravações de trilhas de teatro, cinema, jingles de rádio e TV, como os comerciais de final de ano da Rede Globo.</t>
  </si>
  <si>
    <t>Como camerista tem atuado ao lado da soprano americana Monica Harte, bem como no duo Nuance, e com os grupos de música contemporânea CONtempo e gccontemporaryensemble baseados em New York, e Valerius Ensemble em Amsterdam.</t>
  </si>
  <si>
    <t>Fernando foi presidente da Percussive Arts Society Brazil Chapter de 2000 a 2005, e recebeu o prêmio 2002 PAS Outstanding Chapter President Award, e 2007 PAS Outstanding Service Award, em reconhecimento ao seu serviço e dedicação a comunidade musical.</t>
  </si>
  <si>
    <t>Fernando ocupou o cargo de Chair of the PAS International Committee de 2008 a 2012, e foi membro eleito do PAS Board of Directors de 2009 a 2013.</t>
  </si>
  <si>
    <t>Reconhecido internacionalmente como um especialista do repertório brasileiro para percussão, Fernando estreou mais de 50 obras de compositores brasileiros.</t>
  </si>
  <si>
    <t>Fernando é artista patrocinado pela Zildjian cymbals (USA), Schagerl Drums (Austria) e ADAMS (Holanda) commodi numquam, error, est.</t>
  </si>
  <si>
    <t>Ea, consequatur.</t>
  </si>
  <si>
    <t>Professor Associado no Departamento de Matemática Aplicada do IMECC da Universidade Estadual de Campinas (UNICAMP).</t>
  </si>
  <si>
    <t>Graduação em Bacharelado em Matemática pela Universidade Estadual de Campinas (1970), mestrado em Matemática pela UNICAMP (1974), doutorado em Matemática pela UNICAMP (1988) e LIvre-docente em Biomatemática, também pela UNICAMP (2001).</t>
  </si>
  <si>
    <t>Atualmente é associado da Sociedade Brasileira de Matemática Aplicada e Computacional (de que é membro do Conselho Científico), da Sociedade Brasileira de Educação Matemática, da Sociedade Lationoamericana de Biomatemática e professor associado da Universidade Estadual de Campinas onde é docente desde 1971.</t>
  </si>
  <si>
    <t>Tem experiência na área de Matemática, com ênfase em Biomatemática e Análise Numérica, atuando principalmente nos seguintes temas: modelagem matemática, ecologia matemática, impacto ambiental e educação matemática.</t>
  </si>
  <si>
    <t>Graduado em Engenharia Agronômica pela Universidade de Alexandria (1964), modalidade Entomologia, mestrado em Entomologia (Controle Biológico) pela Universidade de Alexandria (1968), Egito, e doutorado em Ciências Biológicas (Entomologia) pela UNICAMP (1976), Livre Docente pela UNICAMP (l982), Professor Adjunto em 1984 e Professor Titular da UNICAMP desde 1986.</t>
  </si>
  <si>
    <t>Atua nas áreas de Ecologia Aplicado, Entomologia Econômica, pragas agrícolas e de alimentos armazenados, educação ambiental, indicadores de sustentabilidade, controle biológico, patologia de insetos e Agroecologia.</t>
  </si>
  <si>
    <t>Foi Diretor eleito do Instituto de Biologia da UNICAMP por duas vezes (1990 a 1994 e 2002 a 2005) e Coordenador de Relações Internacionais da UNICAMP (1998 a 2002).</t>
  </si>
  <si>
    <t>De maio 2005 a janeiro 2012, foi Pró-Reitor de Extensão e Assuntos Comunitários da UNICAMP.</t>
  </si>
  <si>
    <t>Foi vice presidente do Instituto de Cultura Árabe de 2008 a 2012.</t>
  </si>
  <si>
    <t>A partir da sua aposentadoria em janeiro de 2012, até a presente data, é professor colaborador convidado na UNICAMP, dando continuidade às suas atividades acadêmicas.</t>
  </si>
  <si>
    <t>Atualmente, é professor de Pòs-Graduação na Universidade Santa Cecília (UNISANTA), nas áreas de Ecologia e Desenvolvimento Sustentável.</t>
  </si>
  <si>
    <t>É bolsista de PRODUTIVIDADE 1A do CNPq desde 2000.</t>
  </si>
  <si>
    <t>É membro da ACADEMIA DE CIÊNCIAS DO ESTADO DE SÃO PAULO desde outubro de 2015.</t>
  </si>
  <si>
    <t>Possui graduação em Engenharia Química pela Universidade Federal de São Carlos (1981), mestrado em Engenharia Química pela Universidade Estadual de Campinas (1985) e doutorado em Engenharia Química – The University of Leeds (1989), England, UK.</t>
  </si>
  <si>
    <t>Atualmente é professor titular da Universidade Estadual de Campinas.</t>
  </si>
  <si>
    <t>Tem experiência na área de Engenharia Química, com ênfase em Desenvolvimento de Processos Químicos, Bioquímicos e Eletroquímicos, atuando principalmente nos temas de modelagem, otimização, simulação e controle de processos e desenvolvimento de processos e produtos.</t>
  </si>
  <si>
    <t>Atua também na área de desenvolvimento de novos materiais para aplicação na área da saúde e em energia renováveis e utilização de impressão 3-D (Prototipagem Rápida/Manufatura Aditiva) em metais, cerâmica e polímeros na manufatura.</t>
  </si>
  <si>
    <t>Possui graduação em LETRAS pela Faculdade de Filosofia, Ciencias e Letras de Ijui (1980), graduação em CIENCIAS JURIDICAS E SOCIAIS pela Universidade Federal de Santa Maria (1970), mestrado em LINGUISTICA (1978); doutorado em LINGUISTICA (1990); livre-docência em Análise do Discurso (1995) e Professor Titular (2003), pela Universidade Estadual de Campinas.</t>
  </si>
  <si>
    <t>Professor Aposentado, colaborador visitante da Univ.</t>
  </si>
  <si>
    <t>do Porto(Portugal), e de universidades brasileiras a convite.</t>
  </si>
  <si>
    <t>Atua principalmente nos seguintes temas: análise do discurso, estudos bakhtinianos e ensino de língua portuguesa.</t>
  </si>
  <si>
    <t>Faz parte do Conselho Editorial de várias revistas: Cadernos de Estudos Linguísticos (Unicamp), Palavras (APP/Portugal), Leitura:Teoria &amp; Prática (ALB), Filologia e Linguística Portuguesa (USP), Educação &amp; Realidade (UFRGS), Educação &amp; Contemporaneidade (UNEB), Signo (UNISC), Letras (PUCCAMP), Espaço Pedagógico (UPF), Cadernos Camilliani(CUSC), Fórum LInguistico (UFSC).</t>
  </si>
  <si>
    <t>Roberto Teixeira Mendes fez graduação em Medicina (1979), Residência Médica em Pediatria (1982), formação em Saúde Pública(1983) e doutorado em Saúde da Criança e do Adolescente (1996) na FCM/Unicamp .</t>
  </si>
  <si>
    <t>É fundador da Amerunicamp e seu 2º presidente.</t>
  </si>
  <si>
    <t>Contratado como docente no departamento de Pediatria em 1983,foi eleito vice-presidente e depois presidente da Associação dos Docentes (ADUNICAMP, 1985-1987), e em vários mandatos como representante docente na Congregação da FCM e no Conselho Universitário.</t>
  </si>
  <si>
    <t>Atuou como Pró-Reitor de Extensão da Unicamp (1999 a 2001), Coordenador da Comissão de Extensão Universitária e Assuntos Comunitários da FCM (2006 a 2009), Coordenador do Centro de Saúde da Comunidade ( CECOM 2009-2013), e atualmente é chefe do departamento de Pediatria .</t>
  </si>
  <si>
    <t>Participou das duas reformas da graduação médica (1982 e 2001), atua em disciplinas do 1º, 2º, 3º 4º e 5º ano, além da Residência em Pediatria.</t>
  </si>
  <si>
    <t>Participou da implantação do IPC e dos módulos de Bioética e Ética Médica.</t>
  </si>
  <si>
    <t>Atua na Pós-Graduação de Saúde da Criança e do Adolescente e é professor credenciado na Especialização em Saúde Coletiva.</t>
  </si>
  <si>
    <t>Foi professor homenageado em duas oportunidades.</t>
  </si>
  <si>
    <t>Atua também como professor responsável pela Liga de Pediatria.</t>
  </si>
  <si>
    <t>Graduação Bacharel Geógrafo e Licenciatura em Geografia pela Universidade Estadual Paulista Júlio de Mesquita Filho (1971), mestrado em Geografia Física pela Universidade de São Paulo (1978).</t>
  </si>
  <si>
    <t>Doutorado em Geografia (Geografia Física) pela Universidade de São Paulo (1987)e Livre Docente, professor Adjunto e Títular pela Unicamp.</t>
  </si>
  <si>
    <t>Realizou cursos no Inter American Geodetic Survey Cartographic School e na antiga URSS sobre Aspéctos Geológicos de la proteccion del médio ambiente, organizado e patrocinado pela United Nations Educational Scientific And Cultural Organization- UNESCO.</t>
  </si>
  <si>
    <t>Atualmente é professor titular da Universidade Estadual de Campinas, departamento de Geografia do Instituto de Geociências, atuando no ensino de graduação e Pós-graduação.</t>
  </si>
  <si>
    <t>Tem experiência na área de Geografia Física e Geociências, com ênfase em Geomorfologia e solos, atuando principalmente nos seguintes temas: Bacia Hidrográfica, Fragilidade ambiental de terras e suas relações com uso e ocupação e Geomorfologia do Quaternário com ênfase em geocronologia.</t>
  </si>
  <si>
    <t>A abordagem sistêmica é concepção teórica e metodológica de seus trabalhos e de seus orientandos.</t>
  </si>
  <si>
    <t>Membro Coordenador da Área Geociências – FAPESP – (2007 – atual).</t>
  </si>
  <si>
    <t>Foi coordenador do CA/SA CNPq e Membro do CATC/CNPq.(2012 a 2013).</t>
  </si>
  <si>
    <t>Atualmente membro suplente do CA/SA CNPq</t>
  </si>
  <si>
    <t>Possui graduação em Engenharia de Alimentos pela Universidade Estadual de Campinas(1972), doutorado em Cereal Chemistry pela North Dakota State University(1977) e pós-doutorado pela North Dakota State University(1981).</t>
  </si>
  <si>
    <t>Tem experiência na área de Ciência e Tecnologia de Alimentos, com ênfase em Tecnologia de Alimentos.</t>
  </si>
  <si>
    <t>Possui graduação em Bacharel Em Física pela Universidade de Brasília (1965), mestrado em Física – University of Southern California (1971), mestrado em Física pela Universidade de Brasília (1968) e doutorado em Física pela Universidade Estadual de Campinas (1973).</t>
  </si>
  <si>
    <t>Desenvolveu seu programa de pós-doutoramento na Bell Laboratories (NJ, USA).</t>
  </si>
  <si>
    <t>Foi consultor internacional em inovação tecnoógica do BID-Banco Interamenricano de Desenvolvimento; Diretor Superintendente da Companhia de Desenvolvimento do Polo de Alta Tecnologia da Campinas (CIATEC); Diretor da Secretaria de Cooperação Internacional da Prefeitura de Campinas; Asessor Especial do Secretário de Ciência, Tecnologia e Desenvolvimento Economico do Estado de São Paulo; Diretor Tecnico da empresa Tech Yon Industrial do Brasil S.A (Manaus-Am) e Consultor de várias empresas privadas nas áreas econômica e industrial.</t>
  </si>
  <si>
    <t>Atualmnente é diretor-socio da empresa B2B Consultoria e Assessoria Ltda.</t>
  </si>
  <si>
    <t>Tem experiência na área de Física, com ênfase em Prop.</t>
  </si>
  <si>
    <t>Óticas e Espectrosc.</t>
  </si>
  <si>
    <t>da Mat.</t>
  </si>
  <si>
    <t>Condens; Outras Inter.</t>
  </si>
  <si>
    <t>com Rad.</t>
  </si>
  <si>
    <t>e Part., atuando principalmente nos seguintes temas: phonon distributions, hot phonons e non-equilibrium polaritons.</t>
  </si>
  <si>
    <t>Nome da Origem</t>
  </si>
  <si>
    <t>web_u01.csv</t>
  </si>
  <si>
    <t>web_u010.csv</t>
  </si>
  <si>
    <t>http://portal.proec.unicamp.br/museu-de-artes-visuais/</t>
  </si>
  <si>
    <t>HOME</t>
  </si>
  <si>
    <t>EQUIPE</t>
  </si>
  <si>
    <t>HISTÓRICO</t>
  </si>
  <si>
    <t>ACERVO ON-LINE</t>
  </si>
  <si>
    <t>PUBLICAÇÕES</t>
  </si>
  <si>
    <t>No posts found!</t>
  </si>
  <si>
    <t>Sobre o MAV</t>
  </si>
  <si>
    <t>MissãoO Museu de Artes Visuais da Unicamp é uma instituição pública, de caráter permanente, que tem como missão a exposição, conservação, proteção, valorização e ampliação de seu acervo museológico, arquivístico e bibliográfico, de forma a possibilitar a promoção e difusão da educação, pesquisa e do conhecimento em artes visuais.</t>
  </si>
  <si>
    <t>ObjetivosSeus objetivos institucionais são: – Constituir acervo tanto artístico quanto documental;</t>
  </si>
  <si>
    <t>Promover o intercâmbio artístico, intelectual e científico com instituições afins do Brasil e do exterior;</t>
  </si>
  <si>
    <t>Propiciar condições para o desenvolvimento de atividades diversas de criação, ensino, pesquisa e extensão, incentivando em especial projetos de caráter contemporâneo;</t>
  </si>
  <si>
    <t>Divulgar e promover a arte e, em particular, as artes visuais;</t>
  </si>
  <si>
    <t>Ser um espaço de reflexão sobre a arte na contemporaneidade;</t>
  </si>
  <si>
    <t>Assegurar o convívio inclusivo em suas dependências e garantir condições de acessibilidade às suas atividades;</t>
  </si>
  <si>
    <t>Assegurar a diversidade cultural em sua programação.</t>
  </si>
  <si>
    <t>InstalaçõesO MAV Unicamp dispõe atualmente de uma estrutura de trabalho enxuta, composta por duas salas de acervo, uma sala de equipamentos e uma sede administrativa localizada no campus de Campinas.</t>
  </si>
  <si>
    <t>O projeto para sua sede própria foi elaborado no ano de 2012, sob a coordenação do arquiteto e professor doutor Leandro Medrano, a ocupar uma área nobre do campus Zeferino Vaz, na esquina das ruas Bertrand Russell e Claudio Abramo.</t>
  </si>
  <si>
    <t>Composto por um Programa de 3.232 m2 de área coberta e 1.100m2 de área externa, além de reservar 5.000 m2 para futura expansão, este projeto executivo contempla duas galerias de exposição, salas para acervo técnico, manutenção e restauro, loja do museu, ateliê experimental, praça de esculturas, auditório com 150 lugares, café e administração.</t>
  </si>
  <si>
    <t>A obra da primeira etapa desse complexo cultural teve início em 2013, para a construção da primeira fase do projeto.</t>
  </si>
  <si>
    <t>Contudo, os trabalhos de construção foram paralisados logo no início das fundações, devido a problemas contratuais seguidos de um delongado período de congelamento dos recursos financeiros das Universidades Públicas que inviabilizaram a continuidade desse projeto.</t>
  </si>
  <si>
    <t>A atenção da gestão central da Unicamp reconhece a importância da retomada de estudos que possam viabilizar o trabalho e a salvaguarda de sua coleção e, em 2018, soma esforços administrativos e financeiros para instalar o museu em espaços a serem reformados no campus de Campinas.</t>
  </si>
  <si>
    <t>Assim, mantendo a preocupação com a localização do MAV, uma área central do campus é disponibilizada para reforma e construção de um prédio menor, porém não menos qualificado, a partir de padrões atuais, recomendados aos museus de arte.</t>
  </si>
  <si>
    <t>Em 2021, o novo projeto, mais conciso, é ratificado financeiramente pela atual gestão central da universidade, a partir dos estudos propostos no final do ano de 2019, pelos arquitetos e professores doutores Evandro Ziggiatti Monteiro, Claudio Lima Ferreira e Gabriela Celani que propõem um pré-projeto para a requalificação de uma construção existente e a construção de uma nova área expositiva e de acervo no cruzamento das ruas Sergio Buarque de Holanda e Pitágoras.</t>
  </si>
  <si>
    <t>O projeto foi acompanhado de reuniões da equipe técnica e diretiva do MAV, bem como apreciado por seu Conselho Executivo.</t>
  </si>
  <si>
    <t>Ocupando uma área geral de 660 m2, o novo prédio contará com áreas de acolhimento, conservação, montagem, administração, pesquisa, acervo e exposição, além de um jardim interno que integra o edifício à área verde do entorno.</t>
  </si>
  <si>
    <t>Seu projeto executivo foi revisado durante todo o período da pandemia Coronavírus 19 e se encontra em fase final de detalhamentos para que sua construção ocorra no ano de 2023.</t>
  </si>
  <si>
    <t>web_u011.csv</t>
  </si>
  <si>
    <t>http://portal.proec.unicamp.br/museu-exploratorio-de-ciencias/</t>
  </si>
  <si>
    <t xml:space="preserve">ATIVIDADES
EXPOSIÇÕES
PROGRAMAS
OFICINAS
ESTATÍSTICAS
PROGRAMAÇÃO
</t>
  </si>
  <si>
    <t>ATIVIDADES</t>
  </si>
  <si>
    <t>EXPOSIÇÕES</t>
  </si>
  <si>
    <t>PROGRAMAS</t>
  </si>
  <si>
    <t>OFICINAS</t>
  </si>
  <si>
    <t>ESTATÍSTICAS</t>
  </si>
  <si>
    <t>PROGRAMAÇÃO</t>
  </si>
  <si>
    <t xml:space="preserve">AGENDAMENTOS
AGENDAMENTO PRESENCIAL
AGENDAMENTO ONLINE
</t>
  </si>
  <si>
    <t>AGENDAMENTOS</t>
  </si>
  <si>
    <t>AGENDAMENTO PRESENCIAL</t>
  </si>
  <si>
    <t>AGENDAMENTO ONLINE</t>
  </si>
  <si>
    <t>CONTATO</t>
  </si>
  <si>
    <t xml:space="preserve">
Facebook
 </t>
  </si>
  <si>
    <t xml:space="preserve">
Linkedin
 </t>
  </si>
  <si>
    <t>Sobre o Museu Exploratório de Ciências da Unicamp</t>
  </si>
  <si>
    <t>O Museu Exploratório de Ciências da Unicamp é uma entidade educativa, de difusão e de disseminação científica.</t>
  </si>
  <si>
    <t>Nossa missão é estimular a curiosidade sobre o mundo e seus fenômenos, promovendo uma postura autônoma e criativa na busca do conhecimento científico.</t>
  </si>
  <si>
    <t>O Museu possui um espaço de exploração interativa permanente, organiza exposições para promover participação ativa dos visitantes e promove oficinas de cunho educacional envolvendo exploração e resolução de problemas.</t>
  </si>
  <si>
    <t>Essas oficinas apresentam o método científico na prática, incentivam os participantes a observarem o mundo ao seu redor, a apropriar-se do conhecimento e refletir sobre o mesmo.</t>
  </si>
  <si>
    <t>Visão</t>
  </si>
  <si>
    <t>O museu visa a inserção dos visitantes numa perspectiva de educação científica que busca integrar as pessoas à sociedade na qual estão inseridas, pela superação do olhar meramente técnico e científico.</t>
  </si>
  <si>
    <t>Para além das questões diretamente abordadas nos programas, pretendemos expandir o campo de visão dos participantes até as dimensões sócio-econômicas da apropriação do conhecimento científico-tecnológico, estimulando o senso crítico de forma divertida e inteligente.</t>
  </si>
  <si>
    <t>Valores</t>
  </si>
  <si>
    <t>A valorização do convívio social, o lazer e a acessibilidade são prioridades em todos os programas do Museu.</t>
  </si>
  <si>
    <t>Sempre buscando estimular o trabalho cooperativo entre os participantes, em paralelo à divulgação científica.</t>
  </si>
  <si>
    <t>Equipe MEC</t>
  </si>
  <si>
    <t>Prof.</t>
  </si>
  <si>
    <t>Dr.</t>
  </si>
  <si>
    <t>André Santanchè</t>
  </si>
  <si>
    <t>Profa.</t>
  </si>
  <si>
    <t>Dra.</t>
  </si>
  <si>
    <t>Paula Dornhofer Paro Costa</t>
  </si>
  <si>
    <t>Marli Lima Silva</t>
  </si>
  <si>
    <t>Davi William Amâncio</t>
  </si>
  <si>
    <t>Dante Galluzzi Polesi</t>
  </si>
  <si>
    <t>Giuliano Felipe Videira Gelain</t>
  </si>
  <si>
    <t>Ivan Matheus Rodrigues Macedo</t>
  </si>
  <si>
    <t>Mairon Elme da Silva</t>
  </si>
  <si>
    <t>Pamela Leite de Moraes</t>
  </si>
  <si>
    <t>Rafael Rodrigues Ferreira</t>
  </si>
  <si>
    <t>web_u012.csv</t>
  </si>
  <si>
    <t>http://portal.proec.unicamp.br/dext/</t>
  </si>
  <si>
    <t>DPROJ</t>
  </si>
  <si>
    <t>PROGRAMA UNIVERSIDADE</t>
  </si>
  <si>
    <t>Unicamp tem extensão universitária em várias áreas, visando disseminar conhecimento, promover ações sociais e aproximar universidade e comunidade.</t>
  </si>
  <si>
    <t>Equipe DExt</t>
  </si>
  <si>
    <t>Luís Geraldo Pedroso Meloni</t>
  </si>
  <si>
    <t>Pedro Emerson de Carvalho</t>
  </si>
  <si>
    <t>Rosimara Perpétua de Carvalho Bizinotto</t>
  </si>
  <si>
    <t xml:space="preserve">
Instrução Normativa 01/2020 - Sobre trâmite de documentos eletrônicos
</t>
  </si>
  <si>
    <t xml:space="preserve">
Comissão Central de Extensão (CCE)
</t>
  </si>
  <si>
    <t xml:space="preserve">
Escola de Extensão Unicamp (EXTECAMP)
</t>
  </si>
  <si>
    <t>web_u013.csv</t>
  </si>
  <si>
    <t>http://portal.proec.unicamp.br/dproj/</t>
  </si>
  <si>
    <t>MALUNGA</t>
  </si>
  <si>
    <t>PROJETO RONDON</t>
  </si>
  <si>
    <t>Sobre a DProj</t>
  </si>
  <si>
    <t>A Diretoria de Projetos de Extensão (DProj) tem como missão “ser interface entre a comunidade universitária e a sociedade pela interação dialógica, apoiando, produzindo, coordenando e fomentando ações de extensão”.</t>
  </si>
  <si>
    <t>Desde a sua criação em 2005, a DProj vivenciou vários desafios, conquistas e testemunhos do desenvolvimento dos projetos e programas de extensão universitária.</t>
  </si>
  <si>
    <t>Em continuidade às ações até então desenvolvidas, a partir de 2013 a DProj ampliou as atividades de extensão, por meio de articulação com escolas públicas, comunidades, organizações governamentais e não governamentais (ONGs), assentamentos rurais.</t>
  </si>
  <si>
    <t>As atividades são desenvolvidas por professores, funcionários, voluntários e estudantes, em especial os bolsistas de auxilio social do Serviço de Apoio ao Estudante (SAE) da Unicamp.</t>
  </si>
  <si>
    <t>O crescimento do número de estudantes atendidos nos cursos comunitários extensionistas e o significativo aumento do público participantes das ações de extensão comunitária mostram a consolidação dos projetos e programas desenvolvidos pela DProj.</t>
  </si>
  <si>
    <t>Diálogo social e espaços institucionaisA DProj vem fortalecendo sua participação em espaços institucionais através de representação em conselhos da sociedade civil e fóruns de dialogo com a sociedade organizada, como: Comitê Técnico Estadual de Saúde da População Negra – Campinas – SP; Conselho de Desenvolvimento e Participação da Comunidade Negra de Campinas – SP; Conselho Gestor Universidade Sustentável – Unicamp; – Instituto de Saúde, Secretaria de Estado da Saúde de São Paulo – GT do Plano de Salvaguarda do Jongo – Casa de Cultura Fazenda Roseira.</t>
  </si>
  <si>
    <t>Seminário internacional “Crise financeira mundial e saúde: os desafios dos sistemas públicos de saúde no mundo”O objetivo do seminário foi discutir com a comunidade os desafios dos sistemas públicos de saúde em uma perspectiva global e comparativa.</t>
  </si>
  <si>
    <t>Outros pontos destacados foram o estímulo de pesquisas multicêntricas e transacionais entre os países, a qualificação e preparação de trabalhadores e gestores de saúde para o trabalho no Sistema Único de Saúde (SUS), num cenário politíco econômico neoliberal.</t>
  </si>
  <si>
    <t>Esse evento, que faz parte do Fórum Permanente de Esportes e Saúde da Coordenadoria Geral da Universidade (CGU), foi transmitido ao vivo pela RTV-Unicamp e foi direcionado aos professores, alunos, pesquisadores de saúde.</t>
  </si>
  <si>
    <t>Contou com o apoio da Pró-Reitoria de Extensão e Cultura (ProEC), da Fundação de Amparo à Pesquisa de Mato Grosso (Fapemat), da Organização Pan-Americana da Saúde (Opas), em parceria com a Escola de Saúde Pública do Estado de Mato Grosso (ESPMT).</t>
  </si>
  <si>
    <t>I Encontro Latino-Americano de Educadoras e Educadores Sociais na UnicampO evento reuniu educadores sociais do Brasil e da América Latina para debater temas voltados à atuação na educação social em 2015.</t>
  </si>
  <si>
    <t>Em 2017 a DProj foi uma das organizações do XIX Congresso Mundial de Educadoras e Educadores Sociais, juntamente com a Associação dos Educadores e Educadoras Sociais do Estado de São Paulo (AEESSP) e a Faculdade de Educação (FE), realizado no campus Unicamp (Centro de Convenções, Ciclo Básico e Casa do Lago), entre os dias 10 a 12 de abril, e contou com a participação de 25 países.</t>
  </si>
  <si>
    <t>Seminários Internacionais “Paulo Freire”A DProj, através da parceria com o movimento Bibliotecas e com as Bibliotecas Populares “Paulo Freire”, foi co-organizadora dos Seminários Internacionais “Paulo Freire” na Unicamp.</t>
  </si>
  <si>
    <t>Transnational Brazilian ProjectA DProj operacionalizou o convênio entre Unicamp e a Universidade de Massachusetts (Estados Unidos).</t>
  </si>
  <si>
    <t>O convênio teve como executor o pró-reitor de Extensão e Assuntos Comunitários da Unicamp e faz parte do Transnational Brazilian Project – The Mauricio Gastón Institute for Latino Community Development and Public Policy – University of Massachusetts, Boston</t>
  </si>
  <si>
    <t>Equipe DProj</t>
  </si>
  <si>
    <t>Gislaine Elias Alipio Silveira</t>
  </si>
  <si>
    <t>Luis Augusto Passoni Ferreira</t>
  </si>
  <si>
    <t>Marcelo Cardoso</t>
  </si>
  <si>
    <t>Renata da Costa Lara Baptistel</t>
  </si>
  <si>
    <t>Projetos</t>
  </si>
  <si>
    <t xml:space="preserve">
Incubadora Tecnologica de Cooperativas Populares – ITCP
</t>
  </si>
  <si>
    <t xml:space="preserve">
Pré-Vestibulinho CESCON
</t>
  </si>
  <si>
    <t xml:space="preserve">
Projeto Rondon
</t>
  </si>
  <si>
    <t xml:space="preserve">
Ação Conexão – DPROJ/PROEC
</t>
  </si>
  <si>
    <t xml:space="preserve">
Estudo da Implementação da Política Nacional de Saúde Integral da População Negra no município de Campinas
</t>
  </si>
  <si>
    <t xml:space="preserve">
Forum DST/Aids Unicamp
</t>
  </si>
  <si>
    <t xml:space="preserve">
Programa de Integração Cultural Afrobrasileira
</t>
  </si>
  <si>
    <t>web_u014.csv</t>
  </si>
  <si>
    <t>http://portal.proec.unicamp.br/programa-universidade/</t>
  </si>
  <si>
    <t>PESQUISA</t>
  </si>
  <si>
    <t xml:space="preserve">CADASTRO
ALUNOS
INSTRUTORES
PARTICIPAÇÃO EM EVENTOS
</t>
  </si>
  <si>
    <t>CADASTRO</t>
  </si>
  <si>
    <t>ALUNOS</t>
  </si>
  <si>
    <t>INSTRUTORES</t>
  </si>
  <si>
    <t>PARTICIPAÇÃO EM EVENTOS</t>
  </si>
  <si>
    <t xml:space="preserve">SEGURO
CONDIÇÕES GERAIS – METLIFE
LISTA DE DOCUMENTOS BÁSICOS DE SINISTRO
ATUALIZAÇÃO CADASTRAL
</t>
  </si>
  <si>
    <t>SEGURO</t>
  </si>
  <si>
    <t>CONDIÇÕES GERAIS – METLIFE</t>
  </si>
  <si>
    <t>LISTA DE DOCUMENTOS BÁSICOS DE SINISTRO</t>
  </si>
  <si>
    <t>ATUALIZAÇÃO CADASTRAL</t>
  </si>
  <si>
    <t xml:space="preserve">PROJETOS
PARCERIAS
POLÍTICA DE PARCERIAS
PROJETOS DE EDUCAÇÃO CONTINUADA
PROJETO DE PESQUISA
PROJETO JORNALISMO
</t>
  </si>
  <si>
    <t>PROJETOS</t>
  </si>
  <si>
    <t>PARCERIAS</t>
  </si>
  <si>
    <t>POLÍTICA DE PARCERIAS</t>
  </si>
  <si>
    <t>PROJETOS DE EDUCAÇÃO CONTINUADA</t>
  </si>
  <si>
    <t>PROJETO DE PESQUISA</t>
  </si>
  <si>
    <t>PROJETO JORNALISMO</t>
  </si>
  <si>
    <t>CURSOS</t>
  </si>
  <si>
    <t>LOGIN</t>
  </si>
  <si>
    <t>Histórico</t>
  </si>
  <si>
    <t>O programa UniversIDADE surgiu a partir da proposta de gestão do Reitor da UNICAMP, Prof.</t>
  </si>
  <si>
    <t>José Tadeu Jorge (Gestão de 2013 -2017).</t>
  </si>
  <si>
    <t>Proposta criada pela servidora Alice Helena De Danielle.</t>
  </si>
  <si>
    <t>Resolução GR 38/2014</t>
  </si>
  <si>
    <t>O programa UniversIDADE, foi lançado no 1º Seminário sobre Longevidade de Vida, no dia 01/10/2014, teve início suas atividades em 09/03/2015, com 59 atividades e 259 alunos.</t>
  </si>
  <si>
    <t>Coordenação:</t>
  </si>
  <si>
    <t>Alice Helena de Danielle – Coordenadora Executiva de (2013 a 2017)</t>
  </si>
  <si>
    <t>Isabel Cristina Araújo Floriano – Coordenadora Adjunta (2014 a 2017)</t>
  </si>
  <si>
    <t>Resolução GR 48/2017</t>
  </si>
  <si>
    <t>Kátia Stancato – Coordenadora Executiva 2017 a 2021</t>
  </si>
  <si>
    <t>Isabel Cristina Araújo Floriano – Coordenadora adjunta 2017 a 2021</t>
  </si>
  <si>
    <t>Alteração conforme processo de certificação:</t>
  </si>
  <si>
    <t>Isabel Cristina Araújo Floriano – Coordenadora do Programa UniversIDADE – 2020</t>
  </si>
  <si>
    <t>Simone Cristina Ferreira – Assistente Técnica – 2020</t>
  </si>
  <si>
    <t>O UniversIDADE foi criado para proporcionar às pessoas da Comunidade da Unicamp, Campinas e Região, condições para a preparação do indivíduo em estágio pré-aposentadoria, aposentadoria e pós-aposentadoria.</t>
  </si>
  <si>
    <t>Inclui diversas opções de atividades gratuitas, que vincula a educação acadêmica à educação popular, voltado para pessoas da meia idade e da terceira idade, definida como idade mínima 50 anos.</t>
  </si>
  <si>
    <t>Sua organização é integrativa, interdisciplinar e semestral, com quatro grandes áreas temáticas, os Pilares (Eixos) do programa, nos quais serão oferecidas diversas atividades, com a participação voluntária de docentes, funcionários, alunos da graduação, pós-graduação da UNICAMP e de outros profissionais externos nas áreas: educação, biológica, social, cultural, psicológica, filosófica, enfermagem, médica, fisioterapia, economia, esportiva e outras áreas correlatas.</t>
  </si>
  <si>
    <t>Resoluções</t>
  </si>
  <si>
    <t>Resolução GR 048/17 de 16/08/2017, altera a Resolução GR-038/14.</t>
  </si>
  <si>
    <t>Resolução GR 048/17</t>
  </si>
  <si>
    <t>Resolução GR-038/14</t>
  </si>
  <si>
    <t>Regimento do programa UniversIDADE 2020</t>
  </si>
  <si>
    <t>Leis e Estatutos</t>
  </si>
  <si>
    <t>Estatuto do Idoso</t>
  </si>
  <si>
    <t>Lei nº 10.741, de 01/10/2003 – Dispõe sobre o Estatuto do Idoso e dá outras providências.</t>
  </si>
  <si>
    <t>Cartilha de Benefício do Idoso</t>
  </si>
  <si>
    <t>Centro de Referência Especializado de Assistência Social – CREAS</t>
  </si>
  <si>
    <t>Centro de Referência da Assistência Social – CRAS</t>
  </si>
  <si>
    <t>Lei Orgânica da Assistência Social – LOAS</t>
  </si>
  <si>
    <t>Alice Helena de Danielli</t>
  </si>
  <si>
    <t>Georgia Carolina Carvalho Martins</t>
  </si>
  <si>
    <t>Evandro Sandrin</t>
  </si>
  <si>
    <t>Rosana Aranha Dutra Rosa</t>
  </si>
  <si>
    <t>Vania Raquel Monteiro</t>
  </si>
  <si>
    <t>Marluci Reis</t>
  </si>
  <si>
    <t>Rafael Francisco do Prado</t>
  </si>
  <si>
    <t>Rinaldo Aparecido Norato</t>
  </si>
  <si>
    <t>Gustavo Henrique dos Santos</t>
  </si>
  <si>
    <t>Maelson Cardoso Lacerda</t>
  </si>
  <si>
    <t>Vinicius de Morais Almeida</t>
  </si>
  <si>
    <t>web_u015.csv</t>
  </si>
  <si>
    <t>http://portal.proec.unicamp.br/malunga/</t>
  </si>
  <si>
    <t>web_u016.csv</t>
  </si>
  <si>
    <t>http://portal.proec.unicamp.br/projeto-rondon/</t>
  </si>
  <si>
    <t xml:space="preserve">HOME
ATIVIDADES DESENVOLVIDAS
APOIO PROEC
</t>
  </si>
  <si>
    <t>ATIVIDADES DESENVOLVIDAS</t>
  </si>
  <si>
    <t>APOIO PROEC</t>
  </si>
  <si>
    <t>COMO PARTICIPAR</t>
  </si>
  <si>
    <t>PARTICIPAÇÕES</t>
  </si>
  <si>
    <t>Sobre o Projeto Rondon</t>
  </si>
  <si>
    <t>Em conformidade com a Portaria Normativa Nº 2.617, de sete de dezembro de 2015, o Projeto Rondon, sob a coordenação do Ministério da Defesa, é conduzido em estreita parceria com o Ministério da Educação, o Ministério do Desenvolvimento Social e Agrário, o Ministério da Saúde, o Ministério do Meio Ambiente, o Ministério da Integração Nacional, o Ministério do Esporte e a Secretaria de Governo da Presidência da República.</t>
  </si>
  <si>
    <t>É uma ação interministerial do Governo Federal realizada em coordenação com os Governos Estadual e Municipal que, em parceria com as Instituições de Ensino Superior, reconhecidas pelo Ministério da Educação, visa a somar esforços com as lideranças comunitárias e com a população, a fim de contribuir com o desenvolvimento local sustentável e na construção e promoção da cidadania.</t>
  </si>
  <si>
    <t>O Projeto Rondon prioriza, assim, desenvolver ações que tragam benefícios permanentes para as comunidades, principalmente as relacionadas com, a melhoria do bem estar social e a capacitação da gestão pública.</t>
  </si>
  <si>
    <t>Busca, ainda, consolidar no universitário brasileiro o sentido de responsabilidade social, coletiva, em prol da cidadania, do desenvolvimento e da defesa dos interesses nacionais, contribuindo na sua formação acadêmica e proporcionando-lhe o conhecimento da realidade brasileira.</t>
  </si>
  <si>
    <t>Objetivos gerais</t>
  </si>
  <si>
    <t>Contribuir para o desenvolvimento e o fortalecimento da cidadania do estudante universitário;</t>
  </si>
  <si>
    <t>Contribuir com o desenvolvimento sustentável, o bem-estar social e a qualidade de vida nas comunidades carentes, usando as habilidades universitárias.</t>
  </si>
  <si>
    <t>Objetivos específicos</t>
  </si>
  <si>
    <t>Proporcionar ao estudante universitário conhecimento de aspectos peculiares da realidade brasileira;</t>
  </si>
  <si>
    <t>Contribuir com o fortalecimento das políticas públicas, atendendo às necessidades específicas das comunidades selecionadas;</t>
  </si>
  <si>
    <t>Desenvolver no estudante universitário sentimentos de responsabilidade social, espírito crítico e patriotismo;</t>
  </si>
  <si>
    <t>Contribuir para o intercâmbio de conhecimentos entre as instituições de ensino superior, governos locais e lideranças comunitárias.</t>
  </si>
  <si>
    <t>Área de atuação</t>
  </si>
  <si>
    <t>Em regiões prioritárias de atuação, ou seja, aquelas que apresentam baixo Índice de Desenvolvimento Humano (IDH) e exclusão social, bem como áreas isoladas do território nacional que necessitem de maior aporte de bens e serviços.</t>
  </si>
  <si>
    <t>Por essa razão, a Diretriz Estratégica do Projeto Rondon prioriza as regiões norte e nordeste do país.</t>
  </si>
  <si>
    <t>web_u017.csv</t>
  </si>
  <si>
    <t>http://portal.proec.unicamp.br/diretoria-administrativa/</t>
  </si>
  <si>
    <t>PROCEDIMENTOS E DÚVIDAS</t>
  </si>
  <si>
    <t>Missão</t>
  </si>
  <si>
    <t>Dar suporte administrativo ao Pró Reitor, seus assessores, diretores e demais servidores, organizando as informações pertinentes necessárias para o bom andamento dos serviços.</t>
  </si>
  <si>
    <t>Ser a principal referência para a PROEC e demais Órgãos, no atendimento às demandas administrativas dos seus usuários.</t>
  </si>
  <si>
    <t>Cumprir a missão da área com:</t>
  </si>
  <si>
    <t>Ética;</t>
  </si>
  <si>
    <t>Pontualidade;</t>
  </si>
  <si>
    <t>Respeito;</t>
  </si>
  <si>
    <t>Humanidade;</t>
  </si>
  <si>
    <t>Equidade;</t>
  </si>
  <si>
    <t>Atender as legislações pertinentes aos trabalhos administrativas.</t>
  </si>
  <si>
    <t>Equipe Diretoria Admistrativa</t>
  </si>
  <si>
    <t>Henrique Piva Varanelli</t>
  </si>
  <si>
    <t>Camila Monte Afonso</t>
  </si>
  <si>
    <t>Gabriel Palma Teixeira</t>
  </si>
  <si>
    <t>Isabela Leonardo dos Santos</t>
  </si>
  <si>
    <t>Paulo Ricardo da Silva Moura</t>
  </si>
  <si>
    <t>web_u018.csv</t>
  </si>
  <si>
    <t>http://portal.proec.unicamp.br/comunicacao/</t>
  </si>
  <si>
    <t>Sobre a Comunição</t>
  </si>
  <si>
    <t>A Comunicação da ProEC tem como papel principal minimizar a distância entre a Universidade e as comunidades interna e externa da Unicamp, a partir da produção e divulgação de textos, e conteúdo audiovisual.</t>
  </si>
  <si>
    <t>Entre suas atribuições, está o desenvolvimento de estratégias para disseminar não somente atividades e realizações dos órgãos da Proec, mas também a difusão ampla de projetos de extensão e cultura desenvolvidos por alunos, professores e funcionários da Universidade Estadual de Campinas em todos os setores sociais, inclusive na grande imprensa e nos veículos de comunicação da Unicamp.</t>
  </si>
  <si>
    <t>Também é papel da Comunicação acompanhar a discussão de projetos dos órgãos da Proec desde a origem para orientar sobre a estratégia mais adequada para garantir o direito do público à informação.</t>
  </si>
  <si>
    <t>Como forma de ampliar o conhecimento sobre a importância da Extensão Universitária e de uma cultura acadêmica pautada pelo respeito ao multiculturalismo, a Comunicação mantém contato direto, frequente e irrestrito, com setores de comunicação de outras áreas da Unicamp, os quais têm auxiliado na divulgação das ações da Extensão e proposto parcerias.</t>
  </si>
  <si>
    <t>Entre os planos, está a busca de parcerias com órgãos externos, públicos ou privados, para levar a Comunicação em Extensão ao seu principal público: a sociedade.</t>
  </si>
  <si>
    <t>Junte-se a nós!</t>
  </si>
  <si>
    <t>Equipe Comunicação</t>
  </si>
  <si>
    <t>web_u019.csv</t>
  </si>
  <si>
    <t>http://portal.proec.unicamp.br/midialogia-proec/</t>
  </si>
  <si>
    <t>SOLICITAÇÃO SERVIÇOS</t>
  </si>
  <si>
    <t>Sobre a Midialogia</t>
  </si>
  <si>
    <t>A Midialogia é uma área de grande importância para a Pró-reitoria de Extensão e Cultura, pois a comunicação e os meios midiáticos são fundamentais para a disseminação da cultura e do conhecimento, e para a promoção do diálogo e da reflexão crítica sobre a sociedade e a cultura.</t>
  </si>
  <si>
    <t>Através da Midialogia, é possível planejar e executar atividades de extensão e cultura que utilizem os meios de comunicação de forma ética e responsável, promovendo a formação crítica dos participantes e a reflexão sobre os impactos dos meios de comunicação na sociedade e na cultura.</t>
  </si>
  <si>
    <t>Por exemplo, é possível desenvolver projetos de produção de conteúdos midiáticos que abordem temas relevantes para a sociedade, como direitos humanos, meio ambiente, diversidade cultural, entre outros.</t>
  </si>
  <si>
    <t>Esses projetos podem envolver a produção de vídeos, podcasts, reportagens, documentários, entre outros formatos.</t>
  </si>
  <si>
    <t>Além disso, a Midialogia também pode ser utilizada para promover a participação da comunidade na produção e disseminação de conteúdos midiáticos, estimulando a diversidade de vozes e opiniões, e a construção coletiva de conhecimento.</t>
  </si>
  <si>
    <t>Por fim, a Midialogia é importante para a gestão e o planejamento das atividades de extensão e cultura, pois permite identificar as necessidades e demandas da comunidade em relação aos meios de comunicação e à cultura midiática.</t>
  </si>
  <si>
    <t>Dessa forma, é possível planejar e executar atividades que estejam alinhadas com as necessidades da comunidade, e que contribuam para sua formação crítica e reflexiva.</t>
  </si>
  <si>
    <t>Em resumo, a Midialogia é uma área de grande importância em uma Pró-reitoria de Extensão e Cultura, pois permite utilizar os meios de comunicação de forma ética e responsável na promoção da cultura e do conhecimento, estimula a participação da comunidade na produção de conteúdos midiáticos, e contribui para a gestão e planejamento das atividades de extensão e cultura.</t>
  </si>
  <si>
    <t>Equipe Midialogia</t>
  </si>
  <si>
    <t>Dario Mendes</t>
  </si>
  <si>
    <t>Luiz Henrique</t>
  </si>
  <si>
    <t>Pamela Keiti</t>
  </si>
  <si>
    <t>Vinícius Antonio</t>
  </si>
  <si>
    <t>web_u02.csv</t>
  </si>
  <si>
    <t>web_u020.csv</t>
  </si>
  <si>
    <t>http://portal.proec.unicamp.br/concult/</t>
  </si>
  <si>
    <t>HOME CONCULT</t>
  </si>
  <si>
    <t>COMPOSIÇÃO</t>
  </si>
  <si>
    <t>Sobre o ConCult</t>
  </si>
  <si>
    <t>O Conselho de Cultura – CONCULT da Unicamp, criado pela Deliberação CONSU-A-017/2019, está subordinado a Pró Reitoria de Extensão e Cultura (ProEC) e tem como objetivos:</t>
  </si>
  <si>
    <t>I – Propor a política cultural para a Unicamp, no âmbito das atividades da Pró Reitoria de Extensão e Cultura;</t>
  </si>
  <si>
    <t>II – Orientar a execução das políticas definidas, tendo em vista a coordenação de iniciativas e de esforços de responsabilidade da Universidade no campo da cultura, tanto no que se refere à comunidade universitária quanto à sociedade com a qual a Universidade se relaciona.</t>
  </si>
  <si>
    <t xml:space="preserve"> Agosto, 2023</t>
  </si>
  <si>
    <t>Normas e Regras</t>
  </si>
  <si>
    <t>Normas relacionadas às atividades do CONCULT</t>
  </si>
  <si>
    <t xml:space="preserve">
Deliberação CONSU-A-054/2020, de 24/11/2020
</t>
  </si>
  <si>
    <t xml:space="preserve">
Deliberação CONSU-A-054/2020, de 24/11/2020
</t>
  </si>
  <si>
    <t xml:space="preserve">
Deliberação CAD-A-004/2020, de 03/11/2020
</t>
  </si>
  <si>
    <t xml:space="preserve">
Deliberação CAD-A-004/2020, de 03/11/2020
</t>
  </si>
  <si>
    <t xml:space="preserve">
Deliberação CONSU-A-017/2019, de 28/05/2019
</t>
  </si>
  <si>
    <t xml:space="preserve">
Deliberação CONSU-A-017/2019, de 28/05/2019
</t>
  </si>
  <si>
    <t xml:space="preserve">
Deliberação CONSU-A-027/2019, de 06/08/2019
</t>
  </si>
  <si>
    <t xml:space="preserve">
Deliberação CONSU-A-027/2019, de 06/08/2019
</t>
  </si>
  <si>
    <t>web_u021.csv</t>
  </si>
  <si>
    <t>http://portal.proec.unicamp.br/extensao-e-cultura/</t>
  </si>
  <si>
    <t>Importância da Extensão e Cultura na Unicamp</t>
  </si>
  <si>
    <t>A Universidade Estadual de Campinas (Unicamp) é reconhecida não apenas pela excelência acadêmica, mas também pelo compromisso com a sociedade.</t>
  </si>
  <si>
    <t>Um dos pilares fundamentais que impulsiona essa conexão é a Pró-Reitoria de Extensão e Cultura, que desempenha um papel vital no engajamento da universidade com a comunidade e na promoção da cultura em todas as suas formas.</t>
  </si>
  <si>
    <t>Mas por que a extensão e a cultura são tão importantes na Unicamp?</t>
  </si>
  <si>
    <t>Vamos explorar juntos.</t>
  </si>
  <si>
    <t>Extensão Universitária: Conectando Saberes – A extensão universitária é uma prática que vai além das salas de aula e laboratórios, levando o conhecimento acadêmico para a sociedade.</t>
  </si>
  <si>
    <t>É uma maneira de conectar os saberes produzidos na universidade com as demandas e necessidades da comunidade, promovendo um diálogo constante entre teoria e prática.</t>
  </si>
  <si>
    <t>Imagine um projeto de extensão em que estudantes de Arquitetura e Urbanismo trabalham em parceria com moradores de uma comunidade local para revitalizar espaços públicos.</t>
  </si>
  <si>
    <t>Essa experiência vai além das teorias e conceitos aprendidos em sala de aula, permitindo que os alunos apliquem seus conhecimentos na prática, enquanto contribuem para a melhoria do ambiente urbano e a qualidade de vida da comunidade.</t>
  </si>
  <si>
    <t>Impacto na Sociedade – A extensão universitária tem um impacto significativo na sociedade.</t>
  </si>
  <si>
    <t>Por meio dela, a Unicamp desempenha um papel ativo na solução de problemas sociais, no desenvolvimento regional e na promoção da cidadania.</t>
  </si>
  <si>
    <t>Projetos de extensão que abordam questões como saúde, educação, meio ambiente, inclusão social e tecnologia têm a capacidade de transformar realidades e melhorar a qualidade de vida das pessoas.</t>
  </si>
  <si>
    <t>Um exemplo prático é o projeto que oferece cursos de informática básica para idosos em parceria com uma instituição de assistência social.</t>
  </si>
  <si>
    <t>Ao capacitar essas pessoas na era digital, elas se tornam mais independentes, aumentando suas chances de inclusão social e participação ativa na sociedade atual.</t>
  </si>
  <si>
    <t>Cultura como Transformação – A cultura desempenha um papel essencial na formação integral dos indivíduos.</t>
  </si>
  <si>
    <t>Na Unicamp, a cultura é entendida em seu sentido amplo, englobando não apenas as artes, mas também as manifestações culturais presentes no cotidiano.</t>
  </si>
  <si>
    <t>A cultura é uma ferramenta de expressão, reflexão, identidade e transformação.</t>
  </si>
  <si>
    <t>Através de programas e projetos culturais, a Unicamp busca promover a diversidade cultural, incentivar o diálogo intercultural e valorizar a criatividade.</t>
  </si>
  <si>
    <t>Essas iniciativas oferecem uma gama de oportunidades para os estudantes, professores e o público em geral explorarem diferentes formas de expressão artística, participarem de eventos culturais e se envolverem em atividades enriquecedoras.</t>
  </si>
  <si>
    <t>Um exemplo é o festival cultural realizado anualmente na universidade, onde são apresentados espetáculos de dança, teatro, música, exposições de arte e oficinas.</t>
  </si>
  <si>
    <t>Esse festival não apenas enriquece a vida acadêmica, mas também aproxima a comunidade e desperta o interesse pela cultura em indivíduos que podem não ter tido acesso a essas experiências anteriormente.</t>
  </si>
  <si>
    <t>Formação Cidadã e Aprendizado Significativo – A extensão e a cultura na Unicamp proporcionam aos alunos de graduação uma formação cidadã e um aprendizado significativo.</t>
  </si>
  <si>
    <t>Ao participar de projetos de extensão, os estudantes têm a oportunidade de colocar em prática os conhecimentos adquiridos em sala de aula, desenvolver habilidades sociais e de liderança, além de vivenciar diferentes realidades e contextos.</t>
  </si>
  <si>
    <t>Os professores também se beneficiam ao envolver-se em projetos de extensão e cultura.</t>
  </si>
  <si>
    <t>Eles têm a oportunidade de ampliar sua atuação, compartilhar seu conhecimento especializado com a comunidade e contribuir para a formação de profissionais mais conscientes e comprometidos.</t>
  </si>
  <si>
    <t>Além disso, a participação em atividades culturais na universidade proporciona uma experiência enriquecedora para todos os envolvidos, estimulando a criatividade, a sensibilidade estética e o desenvolvimento pessoal.</t>
  </si>
  <si>
    <t>Em resumo, a extensão e a cultura desempenham um papel crucial na Unicamp, conectando a universidade com a sociedade e promovendo uma formação integral dos alunos.</t>
  </si>
  <si>
    <t>Por meio de projetos de extensão, a universidade contribui para a solução de problemas sociais, enquanto os programas culturais enriquecem a vida acadêmica e social.</t>
  </si>
  <si>
    <t>Nos próximos capítulos, exploraremos em detalhes as áreas de atuação da Pró-Reitoria de Extensão e Cultura da Unicamp, os programas e projetos oferecidos, e como você pode se envolver nesse movimento de transformação.</t>
  </si>
  <si>
    <t>Prepare-se para descobrir histórias inspiradoras, exemplos reais de impacto e oportunidades emocionantes de engajamento.</t>
  </si>
  <si>
    <t>Juntos, vamos construir pontes entre a universidade e a sociedade, promovendo uma cultura de participação, conhecimento e transformação.</t>
  </si>
  <si>
    <t>Vamos mergulhar nessa jornada empolgante pela extensão e cultura na Unicamp!</t>
  </si>
  <si>
    <t>web_u03.csv</t>
  </si>
  <si>
    <t>http://portal.proec.unicamp.br/assessores/</t>
  </si>
  <si>
    <t>Assessores da ProEC</t>
  </si>
  <si>
    <t>Assessor de pró-reitor de Extensão e Cultura é responsável por fornecer apoio direto ao pró-reitor em questões relacionadas à extensão universitária e à cultura em uma universidade ou instituição de ensino superior.</t>
  </si>
  <si>
    <t>Em resumo, o assessor de pró-reitor de Extensão e Cultura é um profissional que desempenha um papel importante na gestão de programas e ações voltados para a promoção da cidadania, da inclusão social e do desenvolvimento regional, por meio de projetos e ações de extensão e cultura promovidos pela universidade.</t>
  </si>
  <si>
    <t>_x000D_
						Prof.</t>
  </si>
  <si>
    <t xml:space="preserve">Marco Aurélio Cremasco					</t>
  </si>
  <si>
    <t xml:space="preserve">
ASSESSOR
</t>
  </si>
  <si>
    <t xml:space="preserve">José Luiz da Costa					</t>
  </si>
  <si>
    <t xml:space="preserve">_x000D_
						Simone Cristina Ferreira					</t>
  </si>
  <si>
    <t xml:space="preserve">
ASSESSORA DE GABINETE
</t>
  </si>
  <si>
    <t>web_u04.csv</t>
  </si>
  <si>
    <t>http://portal.proec.unicamp.br/assistentes-tecnicos/</t>
  </si>
  <si>
    <t>Assistentes Técnicos</t>
  </si>
  <si>
    <t>Ana Paula G.</t>
  </si>
  <si>
    <t>Sidoti</t>
  </si>
  <si>
    <t>Assistente Técnica</t>
  </si>
  <si>
    <t xml:space="preserve">
Envelope
 </t>
  </si>
  <si>
    <t xml:space="preserve">
Im-phone
 </t>
  </si>
  <si>
    <t>Sebastião</t>
  </si>
  <si>
    <t>Assistente Técnico</t>
  </si>
  <si>
    <t>O papel de um assistente técnico em uma universidade pública pode variar de acordo com a área em que atua.</t>
  </si>
  <si>
    <t>Em geral, um assistente técnico é responsável por prestar suporte técnico e administrativo em atividades acadêmicas, de pesquisa e de extensão.</t>
  </si>
  <si>
    <t>Em resumo, o papel de um assistente técnico em uma universidade pública é fundamental para garantir o bom funcionamento das atividades administrativas,  acadêmicas e de pesquisa, fornecendo suporte técnico e administrativo aos gestores, professores, pesquisadores e estudantes.</t>
  </si>
  <si>
    <t>web_u05.csv</t>
  </si>
  <si>
    <t>http://portal.proec.unicamp.br/cultura/</t>
  </si>
  <si>
    <t xml:space="preserve">ÁREAS DCULT
CENTRO DE CONVENÇÕES
CASA DO LAGO
CIS-GUANABARA
GINÁSIO MULTIDISCIPLINAR
MUSEU DE ARTES VISUAIS
MUSEU EXPLORATÓRIO DE CIÊNCIAS
</t>
  </si>
  <si>
    <t>ÁREAS DCULT</t>
  </si>
  <si>
    <t>CENTRO DE CONVENÇÕES</t>
  </si>
  <si>
    <t>CASA DO LAGO</t>
  </si>
  <si>
    <t>CIS-GUANABARA</t>
  </si>
  <si>
    <t>GINÁSIO MULTIDISCIPLINAR</t>
  </si>
  <si>
    <t>MUSEU DE ARTES VISUAIS</t>
  </si>
  <si>
    <t>Sobre a Diretoria de Cultura</t>
  </si>
  <si>
    <t>A diversidade dos processos de criação, produção, intercâmbio, difusão e valorização do conhecimento e das culturas definem, essencialmente, a razão de ser da universidade.</t>
  </si>
  <si>
    <t>Nesse sentido, a universidade pública deve atuar no planejamento e na gestão de políticas sob a lógica da diversidade cultural, considerando suas dimensões simbólica, cidadã e econômica no âmbito da educação superior pública no Brasil.</t>
  </si>
  <si>
    <t>A Diretoria de Cultura da Pró-Reitoria de Extensão e Cultura da Unicamp compreende a cultura como parte estruturante da sociedade e, por essa razão, o ambiente acadêmico deve garantir os direitos culturais constitucionais, associados aos demais direitos cidadãos, propiciando a presença de todas as formas de manifestação; a participação ampla de todos os segmentos, independentemente de gênero, raça, etnia, orientação sexual, condição socioeconômica, formação; a participação irrestrita de todas as áreas de conhecimento e a garantia de condições de adaptação e de acessibilidade universal.</t>
  </si>
  <si>
    <t>Na prática, isto significa afinar as nossas sensibilidades a partir das trocas e potencializar, do ponto de vista institucional, as possibilidades de criação de fluxos e ações comuns com tudo aquilo que nos rodeia, nos penetra e nos transforma, aprofundando, assim, nossa permeabilidade sobre nós mesmos e sobre o que entendemos como o outro.</t>
  </si>
  <si>
    <t xml:space="preserve">
 _x000D_
					baixar catálogo DCult				
</t>
  </si>
  <si>
    <t>Equipe DCult</t>
  </si>
  <si>
    <t>Carlos Gonçalves Machado Neto</t>
  </si>
  <si>
    <t>Carolina Cantarino Rodrigues</t>
  </si>
  <si>
    <t>Carmen Lucia Rodrigues Arruda</t>
  </si>
  <si>
    <t>Ivie Nunes de Santana</t>
  </si>
  <si>
    <t>Alexandre Fagiani de Oliveira</t>
  </si>
  <si>
    <t>Fábio Augusto Cerqueira</t>
  </si>
  <si>
    <t>Luiz Fernando Vasconcellos</t>
  </si>
  <si>
    <t>Ronaldo Sepúlveda de Almeida</t>
  </si>
  <si>
    <t>Kimberlly Leticia Alves Pereira</t>
  </si>
  <si>
    <t>web_u06.csv</t>
  </si>
  <si>
    <t>http://portal.proec.unicamp.br/centro-de-convencoes/</t>
  </si>
  <si>
    <t>ESPAÇOS</t>
  </si>
  <si>
    <t>ORIENTAÇÕES</t>
  </si>
  <si>
    <t>Sobre o Centro de Convenções</t>
  </si>
  <si>
    <t>O Centro de Convenções da Unicamp é um espaço para a realização de atividades acadêmicas e culturais, visando a promoção do debate e da disseminação do pensamento.</t>
  </si>
  <si>
    <t>É gerido por uma equipe multiprofissional que desenvolve e coordena ações de apoio logístico, técnico, tecnológico e administrativo, assessorando e prestando consultoria aos organizadores dos eventos, sejam eles da comunidade universitária ou externos à Universidade.</t>
  </si>
  <si>
    <t>É um espaço criado para permitir a interlocução qualificada das atividades acadêmicas com pessoas e/ou instituições das diferentes comunidades com as quais a Unicamp se relaciona.</t>
  </si>
  <si>
    <t>Equipe CDC</t>
  </si>
  <si>
    <t>Marco César Padilha</t>
  </si>
  <si>
    <t>Thiago Crepaldi</t>
  </si>
  <si>
    <t>Ângelo de Fátima Valente da Silva</t>
  </si>
  <si>
    <t>Maria Teresa Fonseca Morasco</t>
  </si>
  <si>
    <t>Conheça nossas estruturas</t>
  </si>
  <si>
    <t xml:space="preserve">
						Auditório I					</t>
  </si>
  <si>
    <t xml:space="preserve">
						mais informações					</t>
  </si>
  <si>
    <t xml:space="preserve">
						Auditório II					</t>
  </si>
  <si>
    <t xml:space="preserve">
						Auditório III					</t>
  </si>
  <si>
    <t xml:space="preserve">
						HALL					</t>
  </si>
  <si>
    <t xml:space="preserve">
						Sanitários					</t>
  </si>
  <si>
    <t xml:space="preserve">
						Sala VIP					</t>
  </si>
  <si>
    <t xml:space="preserve">
						Copa					</t>
  </si>
  <si>
    <t xml:space="preserve">
						Área externa					</t>
  </si>
  <si>
    <t>web_u07.csv</t>
  </si>
  <si>
    <t>http://portal.proec.unicamp.br/casa-do-lago/</t>
  </si>
  <si>
    <t>ESPAÇO</t>
  </si>
  <si>
    <t>AGENDAMENTO</t>
  </si>
  <si>
    <t>Sobre a Casa do Lago</t>
  </si>
  <si>
    <t>O Espaço Cultural Casa do Lago é um órgão da Diretoria de Cultura, da Pró-reitoria de Extensão e Cultura, da Universidade Estadual de Campinas, cuja missão é estimular as produções artísticas e culturais e os projetos de extensão da comunidade universitária – formada por docentes, discentes, técnico-administrativos e pesquisadores – nas mais diversas vertentes da cultura, aqui entendida em sua forma mais abrangente.</t>
  </si>
  <si>
    <t>Com isso, proporcionar à comunidade eventos relevantes e de qualidade, democratizando e ampliando cada vez mais o acesso à cultura, incentivando e difundindo as diversas linguagens e tendências artísticas</t>
  </si>
  <si>
    <t>Seguindo esta orientação, a Casa do Lago acolhe espetáculos gratuitos de teatro, dança e música, mostras de cinema, exposições de artes visuais, oficinas culturais, lançamentos de livros, rodas de conversa, seminários, debates e eventos diversos.</t>
  </si>
  <si>
    <t>Com desenho arquitetônico diferenciado, de autoria do catalão Joan Villà, a Casa do Lago é formada por três grandes abóbadas, construídas inteiramente com painéis de tijolo cerâmico.</t>
  </si>
  <si>
    <t>Possui mais de 900 metros quadrados de construção, distribuídos em 03 espaços principais: Sala Multiuso, Sala de Cinema e Galeria de Exposições.</t>
  </si>
  <si>
    <t>Ainda, em seu entorno, possui uma área de convívio e apresentações artísticas, margeada pelo bosque do parque ecológico, e um amplo estacionamento arborizado.</t>
  </si>
  <si>
    <t>Silvana Di Blásio</t>
  </si>
  <si>
    <t>Pedro José Calille</t>
  </si>
  <si>
    <t>Flávia de Moraes</t>
  </si>
  <si>
    <t>Rosangela Maria Galante Martinhago</t>
  </si>
  <si>
    <t>Benedito Ferreira</t>
  </si>
  <si>
    <t>Geraldo José Camargo</t>
  </si>
  <si>
    <t>Luiz Claudio Ribeiro</t>
  </si>
  <si>
    <t>Altamiro José da Silva</t>
  </si>
  <si>
    <t>Hélio Costa Júnior (Repórter SEC)</t>
  </si>
  <si>
    <t>Clebiton de Souza Ferreira</t>
  </si>
  <si>
    <t>John A.</t>
  </si>
  <si>
    <t>D.</t>
  </si>
  <si>
    <t>Restrepo</t>
  </si>
  <si>
    <t>Luzneri Aguiar Azevedo</t>
  </si>
  <si>
    <t>Ricardo Vieira de Brito</t>
  </si>
  <si>
    <t xml:space="preserve">
 _x000D_
					baixar identidade visual				
</t>
  </si>
  <si>
    <t>Espaço Casa do Lago</t>
  </si>
  <si>
    <t>web_u08.csv</t>
  </si>
  <si>
    <t>http://portal.proec.unicamp.br/cis-guanabara/</t>
  </si>
  <si>
    <t>Sobre o CIS-GUANABARA</t>
  </si>
  <si>
    <t>O Centro Cultural Unicamp, CIS-GUANABARA como é conhecido, é um órgão vinculado à Pró-Reitoria de Extensão e Cultura e está sediado no complexo da antiga Estação Guanabara, pertencente a extinta Companhia Mogiana de Estradas de Ferro.</t>
  </si>
  <si>
    <t>Localizado na região central, está instalado em dois imóveis construídos no final do séc.</t>
  </si>
  <si>
    <t>XIX, considerados ícones do patrimônio histórico, arquitetônico e cultural de Campinas em 2004, e recuperados por meio de parceria público-privado em 2007.</t>
  </si>
  <si>
    <t>Atendendo aproximadamente 35 mil pessoas/ano, realiza importante papel na formação dos seus cidadãos proporcionando o desenvolvimento de projetos e ações nas mais variadas vertentes da arte, cultura e cidadania, reafirmando seu compromisso sociocultural na direção de criar, promover e consolidar-se como um espaço de ofertas públicas de bens e serviços culturais vinculados à promoção da causa da emancipação humana, preceito fundamental da sua criação.</t>
  </si>
  <si>
    <t>Marcelo F.</t>
  </si>
  <si>
    <t>Rocco</t>
  </si>
  <si>
    <t>Flávio Henrique de Almeida Prado</t>
  </si>
  <si>
    <t>Irani Ribeiro</t>
  </si>
  <si>
    <t>Ricardo Godoi</t>
  </si>
  <si>
    <t>Cláudio Corsini</t>
  </si>
  <si>
    <t>Silvia Cristina Cunha Moura</t>
  </si>
  <si>
    <t>Jhenifer Rosa Alves dos Santos</t>
  </si>
  <si>
    <t>Neide Martins de Camargo</t>
  </si>
  <si>
    <t>Léia Caroline dos Santos</t>
  </si>
  <si>
    <t>web_u09.csv</t>
  </si>
  <si>
    <t>http://portal.proec.unicamp.br/ginasio-multidisciplinar/</t>
  </si>
  <si>
    <t>Sobre Ginásio Multidisciplinar</t>
  </si>
  <si>
    <t>O Ginásio Multidisciplinar da UNICAMP – GMU, abriga diversos eventos esportivos.</t>
  </si>
  <si>
    <t>Sua infraestrutura tem disposição técnica para rede informatizada e permite conexão sem fio com a internet.</t>
  </si>
  <si>
    <t>Nas diversas áreas das arquibancadas a capacidade oficial ultrapassa 3.000 lugares, complementada por outras pequenas áreas para o público, além de 250 lugares nas Tribunas de Honra.</t>
  </si>
  <si>
    <t>Ainda dispomos de duas Salas de Apoio de aproximadamente 33 m² cada, áreas de circulação e Camarins.</t>
  </si>
  <si>
    <t>Temos conjuntos de sanitários masculino, feminino, familiar e para pessoas com deficiência, além do Ambulatório do Serviço de Atendimento Móvel de Urgência – SAMU.</t>
  </si>
  <si>
    <t>Contatoresergmu@unicamp.br+55 (19) 3521-0037</t>
  </si>
  <si>
    <t xml:space="preserve">
Conselho Gestor do Ginásio Multidisciplinar da Unicamp - GMU
</t>
  </si>
  <si>
    <t>Calendário</t>
  </si>
  <si>
    <t>O Conselho Gestor se reunirá ordinariamente a cada semestre e, extraordinariamente, quando necessário, por convocação de seu presidente.</t>
  </si>
  <si>
    <t>Deliberação CAD-A-02/2016</t>
  </si>
  <si>
    <t>Contato</t>
  </si>
  <si>
    <t>Para submeter algum assunto para apreciação do Conselho Gestor do Ginásio Multidisciplinar, envie um e-mail para resergmu@unicamp.br.</t>
  </si>
  <si>
    <t xml:space="preserve"> resergmu@unicamp.br</t>
  </si>
  <si>
    <t>Para assuntos relacionados à reserva dos espaços, deliberadas pelo Conselho Gestor nas reuniões ordinárias, previstas na Deliberação CAD-A-02/2016, acompanhe os Editais de Uso dos Espaços do Ginásio Multidisciplinar, publicados ao final de cada semestre, na página do GMU.</t>
  </si>
  <si>
    <t>Composição</t>
  </si>
  <si>
    <t>O Conselho Gestor do GMU, conforme previsto na Deliberação CAD-A-02/2016, possui a seguinte composição:</t>
  </si>
  <si>
    <t>I ‐ Presidente: Pró‐Reitor de Extensão e Assuntos Comunitários, ou seu representante;</t>
  </si>
  <si>
    <t>II ‐ Coordenador da Coordenadoria de Desenvolvimento Cultural;</t>
  </si>
  <si>
    <t>III ‐ Diretor ou Coordenador de Extensão da Faculdade de Educação Física;</t>
  </si>
  <si>
    <t>IV ‐ Diretor ou Coordenador de Extensão do Instituto de Artes;</t>
  </si>
  <si>
    <t>V ‐ Diretor, Coordenador de Extensão da Faculdade de Ciências Aplicadas ou Docente do curso de Ciências do Esporte, indicado pelo Diretor;</t>
  </si>
  <si>
    <t>VI ‐ Presidente da Liga das Atléticas da Unicamp.</t>
  </si>
  <si>
    <t>Parágrafo/Bloco - Copiar</t>
  </si>
  <si>
    <t>número de palavras</t>
  </si>
  <si>
    <t>Contagem de número de palavras</t>
  </si>
  <si>
    <t>Média de número de palavras</t>
  </si>
  <si>
    <t>DesvPad de número de palavras</t>
  </si>
  <si>
    <t>Máx. de número de palavras</t>
  </si>
  <si>
    <t>DesvPadp de número de palavras</t>
  </si>
  <si>
    <t>senteças sem espaços</t>
  </si>
  <si>
    <t>número de carcteres com espaço</t>
  </si>
  <si>
    <t>número de caractéres sem espaço</t>
  </si>
  <si>
    <t>Rótulos de Linha</t>
  </si>
  <si>
    <t>Total Geral</t>
  </si>
  <si>
    <t>Coluna1</t>
  </si>
  <si>
    <t>Contagem de Sentença</t>
  </si>
  <si>
    <t>(vazio)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</si>
</sst>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2" fillId="0" borderId="0" xfId="1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128CAB14-6EF1-40D2-8EB3-183B93A31386}" formatIdx="0">
          <cx:tx>
            <cx:txData>
              <cx:f>_xlchart.v1.3</cx:f>
              <cx:v>Rótulos de Linha</cx:v>
            </cx:txData>
          </cx:tx>
          <cx:dataId val="0"/>
          <cx:layoutPr>
            <cx:binning intervalClosed="r">
              <cx:binSize val="19"/>
            </cx:binning>
          </cx:layoutPr>
        </cx:series>
        <cx:series layoutId="clusteredColumn" hidden="1" uniqueId="{9E62D7F0-BB76-4377-BEE3-73C6FF6DCDFF}" formatIdx="1">
          <cx:tx>
            <cx:txData>
              <cx:f>_xlchart.v1.5</cx:f>
              <cx:v>Contagem de número de palavras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3A374FD6-0931-4E08-9CCA-E37AD41F54C1}">
          <cx:tx>
            <cx:txData>
              <cx:f>_xlchart.v1.1</cx:f>
              <cx:v>Contagem de número de palavras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0,0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409574</xdr:colOff>
      <xdr:row>3</xdr:row>
      <xdr:rowOff>31750</xdr:rowOff>
    </xdr:from>
    <xdr:to>
      <xdr:col>13</xdr:col>
      <xdr:colOff>57150</xdr:colOff>
      <xdr:row>19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F35AECC2-3145-FB28-D498-4341EAEEC1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3624" y="584200"/>
              <a:ext cx="5133976" cy="3067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</xdr:col>
      <xdr:colOff>339725</xdr:colOff>
      <xdr:row>4</xdr:row>
      <xdr:rowOff>95250</xdr:rowOff>
    </xdr:from>
    <xdr:to>
      <xdr:col>10</xdr:col>
      <xdr:colOff>34925</xdr:colOff>
      <xdr:row>19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668D3361-6C23-5FA5-2860-368ED91219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831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tima" refreshedDate="45177.483168171297" createdVersion="8" refreshedVersion="8" minRefreshableVersion="3" recordCount="1383" xr:uid="{3DAD2506-6F12-41DB-8600-9A835CE75358}">
  <cacheSource type="worksheet">
    <worksheetSource ref="A1:W1048576" sheet="data_v6 (3)"/>
  </cacheSource>
  <cacheFields count="22">
    <cacheField name="Nome da Origem" numFmtId="0">
      <sharedItems containsBlank="1"/>
    </cacheField>
    <cacheField name="URL" numFmtId="0">
      <sharedItems containsBlank="1"/>
    </cacheField>
    <cacheField name="Coluna2" numFmtId="0">
      <sharedItems containsBlank="1" longText="1"/>
    </cacheField>
    <cacheField name="Coluna1" numFmtId="0">
      <sharedItems containsString="0" containsBlank="1" containsNumber="1" containsInteger="1" minValue="1" maxValue="592"/>
    </cacheField>
    <cacheField name="Coluna13" numFmtId="0">
      <sharedItems containsString="0" containsBlank="1" containsNumber="1" containsInteger="1" minValue="1" maxValue="509"/>
    </cacheField>
    <cacheField name="número de palavras" numFmtId="0">
      <sharedItems containsString="0" containsBlank="1" containsNumber="1" containsInteger="1" minValue="1" maxValue="86"/>
    </cacheField>
    <cacheField name="Parágrafo/Bloco" numFmtId="0">
      <sharedItems containsString="0" containsBlank="1" containsNumber="1" minValue="0" maxValue="122"/>
    </cacheField>
    <cacheField name="Sentença" numFmtId="0">
      <sharedItems containsBlank="1" longText="1"/>
    </cacheField>
    <cacheField name="Português" numFmtId="0">
      <sharedItems containsBlank="1"/>
    </cacheField>
    <cacheField name="Resp. Português" numFmtId="0">
      <sharedItems containsBlank="1"/>
    </cacheField>
    <cacheField name="Rev. Português" numFmtId="0">
      <sharedItems containsBlank="1"/>
    </cacheField>
    <cacheField name="Glosas" numFmtId="0">
      <sharedItems containsBlank="1"/>
    </cacheField>
    <cacheField name="Resp. Glosas" numFmtId="0">
      <sharedItems containsBlank="1"/>
    </cacheField>
    <cacheField name="Arquivo Vídeo" numFmtId="0">
      <sharedItems containsBlank="1"/>
    </cacheField>
    <cacheField name="Resp. Vídeo" numFmtId="0">
      <sharedItems containsBlank="1"/>
    </cacheField>
    <cacheField name="Rev. Tradução" numFmtId="0">
      <sharedItems containsBlank="1"/>
    </cacheField>
    <cacheField name="Mocap" numFmtId="0">
      <sharedItems containsBlank="1"/>
    </cacheField>
    <cacheField name="Vídeo Mocap" numFmtId="0">
      <sharedItems containsBlank="1"/>
    </cacheField>
    <cacheField name="Elan" numFmtId="0">
      <sharedItems containsBlank="1"/>
    </cacheField>
    <cacheField name="Resp.  Elan" numFmtId="0">
      <sharedItems containsBlank="1"/>
    </cacheField>
    <cacheField name="Rev. Elan" numFmtId="0">
      <sharedItems containsBlank="1"/>
    </cacheField>
    <cacheField name="Parágrafo/Bloco - Copiar" numFmtId="0">
      <sharedItems containsString="0" containsBlank="1" containsNumber="1" containsInteger="1" minValue="0" maxValue="1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Estima" refreshedDate="45183.43494259259" createdVersion="8" refreshedVersion="8" minRefreshableVersion="3" recordCount="532" xr:uid="{E03A6D56-6808-4C9C-8987-64DF9B0A7393}">
  <cacheSource type="worksheet">
    <worksheetSource name="data_v6__32"/>
  </cacheSource>
  <cacheFields count="23">
    <cacheField name="Nome da Origem" numFmtId="0">
      <sharedItems/>
    </cacheField>
    <cacheField name="URL" numFmtId="0">
      <sharedItems/>
    </cacheField>
    <cacheField name="senteças sem espaços" numFmtId="0">
      <sharedItems longText="1"/>
    </cacheField>
    <cacheField name="número de carcteres com espaço" numFmtId="0">
      <sharedItems containsSemiMixedTypes="0" containsString="0" containsNumber="1" containsInteger="1" minValue="1" maxValue="592"/>
    </cacheField>
    <cacheField name="número de caractéres sem espaço" numFmtId="0">
      <sharedItems containsSemiMixedTypes="0" containsString="0" containsNumber="1" containsInteger="1" minValue="1" maxValue="509"/>
    </cacheField>
    <cacheField name="número de palavras" numFmtId="0">
      <sharedItems containsSemiMixedTypes="0" containsString="0" containsNumber="1" containsInteger="1" minValue="1" maxValue="86" count="64">
        <n v="86"/>
        <n v="84"/>
        <n v="73"/>
        <n v="72"/>
        <n v="68"/>
        <n v="67"/>
        <n v="64"/>
        <n v="63"/>
        <n v="59"/>
        <n v="58"/>
        <n v="57"/>
        <n v="56"/>
        <n v="54"/>
        <n v="53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</sharedItems>
    </cacheField>
    <cacheField name="Parágrafo/Bloco" numFmtId="0">
      <sharedItems containsSemiMixedTypes="0" containsString="0" containsNumber="1" containsInteger="1" minValue="0" maxValue="100"/>
    </cacheField>
    <cacheField name="Coluna1" numFmtId="0">
      <sharedItems containsNonDate="0" containsString="0" containsBlank="1"/>
    </cacheField>
    <cacheField name="Sentença" numFmtId="0">
      <sharedItems longText="1"/>
    </cacheField>
    <cacheField name="Português" numFmtId="0">
      <sharedItems/>
    </cacheField>
    <cacheField name="Resp. Português" numFmtId="0">
      <sharedItems/>
    </cacheField>
    <cacheField name="Rev. Português" numFmtId="0">
      <sharedItems/>
    </cacheField>
    <cacheField name="Glosas" numFmtId="0">
      <sharedItems/>
    </cacheField>
    <cacheField name="Resp. Glosas" numFmtId="0">
      <sharedItems/>
    </cacheField>
    <cacheField name="Arquivo Vídeo" numFmtId="0">
      <sharedItems/>
    </cacheField>
    <cacheField name="Resp. Vídeo" numFmtId="0">
      <sharedItems/>
    </cacheField>
    <cacheField name="Rev. Tradução" numFmtId="0">
      <sharedItems/>
    </cacheField>
    <cacheField name="Mocap" numFmtId="0">
      <sharedItems/>
    </cacheField>
    <cacheField name="Vídeo Mocap" numFmtId="0">
      <sharedItems/>
    </cacheField>
    <cacheField name="Elan" numFmtId="0">
      <sharedItems/>
    </cacheField>
    <cacheField name="Resp.  Elan" numFmtId="0">
      <sharedItems/>
    </cacheField>
    <cacheField name="Rev. Elan" numFmtId="0">
      <sharedItems/>
    </cacheField>
    <cacheField name="Parágrafo/Bloco - Copiar" numFmtId="0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Estima" refreshedDate="45183.441228009258" createdVersion="8" refreshedVersion="8" minRefreshableVersion="3" recordCount="1383" xr:uid="{11B9F81E-7D75-429F-977E-D76D037AD69C}">
  <cacheSource type="worksheet">
    <worksheetSource ref="A1:V1048576" sheet="data_v6 (4)"/>
  </cacheSource>
  <cacheFields count="23">
    <cacheField name="Nome da Origem" numFmtId="0">
      <sharedItems containsBlank="1"/>
    </cacheField>
    <cacheField name="URL" numFmtId="0">
      <sharedItems containsBlank="1"/>
    </cacheField>
    <cacheField name="senteças sem espaços" numFmtId="0">
      <sharedItems containsBlank="1" longText="1"/>
    </cacheField>
    <cacheField name="número de carcteres com espaço" numFmtId="0">
      <sharedItems containsString="0" containsBlank="1" containsNumber="1" containsInteger="1" minValue="1" maxValue="592"/>
    </cacheField>
    <cacheField name="número de caractéres sem espaço" numFmtId="0">
      <sharedItems containsString="0" containsBlank="1" containsNumber="1" containsInteger="1" minValue="1" maxValue="509"/>
    </cacheField>
    <cacheField name="número de palavras" numFmtId="0">
      <sharedItems containsString="0" containsBlank="1" containsNumber="1" containsInteger="1" minValue="1" maxValue="86" count="65">
        <n v="86"/>
        <n v="84"/>
        <n v="73"/>
        <n v="72"/>
        <n v="68"/>
        <n v="67"/>
        <n v="64"/>
        <n v="63"/>
        <n v="59"/>
        <n v="58"/>
        <n v="57"/>
        <n v="56"/>
        <n v="54"/>
        <n v="53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m/>
      </sharedItems>
    </cacheField>
    <cacheField name="Parágrafo/Bloco" numFmtId="0">
      <sharedItems containsString="0" containsBlank="1" containsNumber="1" minValue="0" maxValue="103.19290066474278"/>
    </cacheField>
    <cacheField name="Coluna1" numFmtId="0">
      <sharedItems containsNonDate="0" containsString="0" containsBlank="1"/>
    </cacheField>
    <cacheField name="Sentença" numFmtId="0">
      <sharedItems containsBlank="1" count="533" longText="1">
        <s v="Diálogo social e espaços institucionaisA DProj vem fortalecendo sua participação em espaços institucionais através de representação em conselhos da sociedade civil e fóruns de dialogo com a sociedade organizada, como: Comitê Técnico Estadual de Saúde da População Negra – Campinas – SP; Conselho de Desenvolvimento e Participação da Comunidade Negra de Campinas – SP; Conselho Gestor Universidade Sustentável – Unicamp; – Instituto de Saúde, Secretaria de Estado da Saúde de São Paulo – GT do Plano de Salvaguarda do Jongo – Casa de Cultura Fazenda Roseira."/>
        <s v="A Diretoria de Cultura da Pró-Reitoria de Extensão e Cultura da Unicamp compreende a cultura como parte estruturante da sociedade e, por essa razão, o ambiente acadêmico deve garantir os direitos culturais constitucionais, associados aos demais direitos cidadãos, propiciando a presença de todas as formas de manifestação; a participação ampla de todos os segmentos, independentemente de gênero, raça, etnia, orientação sexual, condição socioeconômica, formação; a participação irrestrita de todas as áreas de conhecimento e a garantia de condições de adaptação e de acessibilidade universal."/>
        <s v="Em 2021, o novo projeto, mais conciso, é ratificado financeiramente pela atual gestão central da universidade, a partir dos estudos propostos no final do ano de 2019, pelos arquitetos e professores doutores Evandro Ziggiatti Monteiro, Claudio Lima Ferreira e Gabriela Celani que propõem um pré-projeto para a requalificação de uma construção existente e a construção de uma nova área expositiva e de acervo no cruzamento das ruas Sergio Buarque de Holanda e Pitágoras."/>
        <s v="Foi consultor internacional em inovação tecnoógica do BID-Banco Interamenricano de Desenvolvimento; Diretor Superintendente da Companhia de Desenvolvimento do Polo de Alta Tecnologia da Campinas (CIATEC); Diretor da Secretaria de Cooperação Internacional da Prefeitura de Campinas; Asessor Especial do Secretário de Ciência, Tecnologia e Desenvolvimento Economico do Estado de São Paulo; Diretor Tecnico da empresa Tech Yon Industrial do Brasil S.A (Manaus-Am) e Consultor de várias empresas privadas nas áreas econômica e industrial."/>
        <s v="Em conformidade com a Portaria Normativa Nº 2.617, de sete de dezembro de 2015, o Projeto Rondon, sob a coordenação do Ministério da Defesa, é conduzido em estreita parceria com o Ministério da Educação, o Ministério do Desenvolvimento Social e Agrário, o Ministério da Saúde, o Ministério do Meio Ambiente, o Ministério da Integração Nacional, o Ministério do Esporte e a Secretaria de Governo da Presidência da República."/>
        <s v="Em 2017 a DProj foi uma das organizações do XIX Congresso Mundial de Educadoras e Educadores Sociais, juntamente com a Associação dos Educadores e Educadoras Sociais do Estado de São Paulo (AEESSP) e a Faculdade de Educação (FE), realizado no campus Unicamp (Centro de Convenções, Ciclo Básico e Casa do Lago), entre os dias 10 a 12 de abril, e contou com a participação de 25 países."/>
        <s v="Atendendo aproximadamente 35 mil pessoas/ano, realiza importante papel na formação dos seus cidadãos proporcionando o desenvolvimento de projetos e ações nas mais variadas vertentes da arte, cultura e cidadania, reafirmando seu compromisso sociocultural na direção de criar, promover e consolidar-se como um espaço de ofertas públicas de bens e serviços culturais vinculados à promoção da causa da emancipação humana, preceito fundamental da sua criação."/>
        <s v="O Espaço Cultural Casa do Lago é um órgão da Diretoria de Cultura, da Pró-reitoria de Extensão e Cultura, da Universidade Estadual de Campinas, cuja missão é estimular as produções artísticas e culturais e os projetos de extensão da comunidade universitária – formada por docentes, discentes, técnico-administrativos e pesquisadores – nas mais diversas vertentes da cultura, aqui entendida em sua forma mais abrangente."/>
        <s v="Em resumo, a Midialogia é uma área de grande importância em uma Pró-reitoria de Extensão e Cultura, pois permite utilizar os meios de comunicação de forma ética e responsável na promoção da cultura e do conhecimento, estimula a participação da comunidade na produção de conteúdos midiáticos, e contribui para a gestão e planejamento das atividades de extensão e cultura."/>
        <s v="Sua organização é integrativa, interdisciplinar e semestral, com quatro grandes áreas temáticas, os Pilares (Eixos) do programa, nos quais serão oferecidas diversas atividades, com a participação voluntária de docentes, funcionários, alunos da graduação, pós-graduação da UNICAMP e de outros profissionais externos nas áreas: educação, biológica, social, cultural, psicológica, filosófica, enfermagem, médica, fisioterapia, economia, esportiva e outras áreas correlatas."/>
        <s v="É uma ação interministerial do Governo Federal realizada em coordenação com os Governos Estadual e Municipal que, em parceria com as Instituições de Ensino Superior, reconhecidas pelo Ministério da Educação, visa a somar esforços com as lideranças comunitárias e com a população, a fim de contribuir com o desenvolvimento local sustentável e na construção e promoção da cidadania."/>
        <s v="Entre suas atribuições, está o desenvolvimento de estratégias para disseminar não somente atividades e realizações dos órgãos da Proec, mas também a difusão ampla de projetos de extensão e cultura desenvolvidos por alunos, professores e funcionários da Universidade Estadual de Campinas em todos os setores sociais, inclusive na grande imprensa e nos veículos de comunicação da Unicamp."/>
        <s v="Como solista e recitalista, Fernando tem sido convidado para ministrar clínicas e recitais em diversas universidades e importantes festivais sediados no Brasil, Argentina, Croácia, Suécia, Puerto Rico, Inglaterra, Alemanha, Espanha, Chile, República Tcheca, França, Irlanda, Peru, Suíça, Holanda, Eslovênia, Uruguai, Noruega, Colômbia, Finlândia, Portugal, Dinamarca, Japão e EUA onde se apresentou em 28 estados da confederação."/>
        <s v="Na prática, isto significa afinar as nossas sensibilidades a partir das trocas e potencializar, do ponto de vista institucional, as possibilidades de criação de fluxos e ações comuns com tudo aquilo que nos rodeia, nos penetra e nos transforma, aprofundando, assim, nossa permeabilidade sobre nós mesmos e sobre o que entendemos como o outro."/>
        <s v="Composto por um Programa de 3.232 m2 de área coberta e 1.100m2 de área externa, além de reservar 5.000 m2 para futura expansão, este projeto executivo contempla duas galerias de exposição, salas para acervo técnico, manutenção e restauro, loja do museu, ateliê experimental, praça de esculturas, auditório com 150 lugares, café e administração."/>
        <s v="Como forma de ampliar o conhecimento sobre a importância da Extensão Universitária e de uma cultura acadêmica pautada pelo respeito ao multiculturalismo, a Comunicação mantém contato direto, frequente e irrestrito, com setores de comunicação de outras áreas da Unicamp, os quais têm auxiliado na divulgação das ações da Extensão e proposto parcerias."/>
        <s v="Possui graduação em LETRAS pela Faculdade de Filosofia, Ciencias e Letras de Ijui (1980), graduação em CIENCIAS JURIDICAS E SOCIAIS pela Universidade Federal de Santa Maria (1970), mestrado em LINGUISTICA (1978); doutorado em LINGUISTICA (1990); livre-docência em Análise do Discurso (1995) e Professor Titular (2003), pela Universidade Estadual de Campinas."/>
        <s v="Em resumo, o assessor de pró-reitor de Extensão e Cultura é um profissional que desempenha um papel importante na gestão de programas e ações voltados para a promoção da cidadania, da inclusão social e do desenvolvimento regional, por meio de projetos e ações de extensão e cultura promovidos pela universidade."/>
        <s v="MissãoO Museu de Artes Visuais da Unicamp é uma instituição pública, de caráter permanente, que tem como missão a exposição, conservação, proteção, valorização e ampliação de seu acervo museológico, arquivístico e bibliográfico, de forma a possibilitar a promoção e difusão da educação, pesquisa e do conhecimento em artes visuais."/>
        <s v="A Midialogia é uma área de grande importância para a Pró-reitoria de Extensão e Cultura, pois a comunicação e os meios midiáticos são fundamentais para a disseminação da cultura e do conhecimento, e para a promoção do diálogo e da reflexão crítica sobre a sociedade e a cultura."/>
        <s v="Graduado em Engenharia Agronômica pela Universidade de Alexandria (1964), modalidade Entomologia, mestrado em Entomologia (Controle Biológico) pela Universidade de Alexandria (1968), Egito, e doutorado em Ciências Biológicas (Entomologia) pela UNICAMP (1976), Livre Docente pela UNICAMP (l982), Professor Adjunto em 1984 e Professor Titular da UNICAMP desde 1986."/>
        <s v="A atenção da gestão central da Unicamp reconhece a importância da retomada de estudos que possam viabilizar o trabalho e a salvaguarda de sua coleção e, em 2018, soma esforços administrativos e financeiros para instalar o museu em espaços a serem reformados no campus de Campinas."/>
        <s v="Através da Midialogia, é possível planejar e executar atividades de extensão e cultura que utilizem os meios de comunicação de forma ética e responsável, promovendo a formação crítica dos participantes e a reflexão sobre os impactos dos meios de comunicação na sociedade e na cultura."/>
        <s v="Eclético, transita tanto na música popular como na erudita, e possui em seu currículo desde inúmeros fonogramas como artista da Polygram, bem como gravações de trilhas de teatro, cinema, jingles de rádio e TV, como os comerciais de final de ano da Rede Globo."/>
        <s v="Faz parte do Conselho Editorial de várias revistas: Cadernos de Estudos Linguísticos (Unicamp), Palavras (APP/Portugal), Leitura:Teoria &amp; Prática (ALB), Filologia e Linguística Portuguesa (USP), Educação &amp; Realidade (UFRGS), Educação &amp; Contemporaneidade (UNEB), Signo (UNISC), Letras (PUCCAMP), Espaço Pedagógico (UPF), Cadernos Camilliani(CUSC), Fórum LInguistico (UFSC)."/>
        <s v="II – Orientar a execução das políticas definidas, tendo em vista a coordenação de iniciativas e de esforços de responsabilidade da Universidade no campo da cultura, tanto no que se refere à comunidade universitária quanto à sociedade com a qual a Universidade se relaciona."/>
        <s v="Atuou como Pró-Reitor de Extensão da Unicamp (1999 a 2001), Coordenador da Comissão de Extensão Universitária e Assuntos Comunitários da FCM (2006 a 2009), Coordenador do Centro de Saúde da Comunidade ( CECOM 2009-2013), e atualmente é chefe do departamento de Pediatria ."/>
        <s v="Atualmente é associado da Sociedade Brasileira de Matemática Aplicada e Computacional (de que é membro do Conselho Científico), da Sociedade Brasileira de Educação Matemática, da Sociedade Lationoamericana de Biomatemática e professor associado da Universidade Estadual de Campinas onde é docente desde 1971."/>
        <s v="Contou com o apoio da Pró-Reitoria de Extensão e Cultura (ProEC), da Fundação de Amparo à Pesquisa de Mato Grosso (Fapemat), da Organização Pan-Americana da Saúde (Opas), em parceria com a Escola de Saúde Pública do Estado de Mato Grosso (ESPMT)."/>
        <s v="Tem experiência na área de Geografia Física e Geociências, com ênfase em Geomorfologia e solos, atuando principalmente nos seguintes temas: Bacia Hidrográfica, Fragilidade ambiental de terras e suas relações com uso e ocupação e Geomorfologia do Quaternário com ênfase em geocronologia."/>
        <s v="O projeto para sua sede própria foi elaborado no ano de 2012, sob a coordenação do arquiteto e professor doutor Leandro Medrano, a ocupar uma área nobre do campus Zeferino Vaz, na esquina das ruas Bertrand Russell e Claudio Abramo."/>
        <s v="Fernando foi presidente da Percussive Arts Society Brazil Chapter de 2000 a 2005, e recebeu o prêmio 2002 PAS Outstanding Chapter President Award, e 2007 PAS Outstanding Service Award, em reconhecimento ao seu serviço e dedicação a comunidade musical."/>
        <s v="Assim, mantendo a preocupação com a localização do MAV, uma área central do campus é disponibilizada para reforma e construção de um prédio menor, porém não menos qualificado, a partir de padrões atuais, recomendados aos museus de arte."/>
        <s v="Outros pontos destacados foram o estímulo de pesquisas multicêntricas e transacionais entre os países, a qualificação e preparação de trabalhadores e gestores de saúde para o trabalho no Sistema Único de Saúde (SUS), num cenário politíco econômico neoliberal."/>
        <s v="O convênio teve como executor o pró-reitor de Extensão e Assuntos Comunitários da Unicamp e faz parte do Transnational Brazilian Project – The Mauricio Gastón Institute for Latino Community Development and Public Policy – University of Massachusetts, Boston"/>
        <s v="Possui graduação em Bacharel Em Física pela Universidade de Brasília (1965), mestrado em Física – University of Southern California (1971), mestrado em Física pela Universidade de Brasília (1968) e doutorado em Física pela Universidade Estadual de Campinas (1973)."/>
        <s v="Para assuntos relacionados à reserva dos espaços, deliberadas pelo Conselho Gestor nas reuniões ordinárias, previstas na Deliberação CAD-A-02/2016, acompanhe os Editais de Uso dos Espaços do Ginásio Multidisciplinar, publicados ao final de cada semestre, na página do GMU."/>
        <s v="Seminário internacional “Crise financeira mundial e saúde: os desafios dos sistemas públicos de saúde no mundo”O objetivo do seminário foi discutir com a comunidade os desafios dos sistemas públicos de saúde em uma perspectiva global e comparativa."/>
        <s v="Por fim, a Midialogia é importante para a gestão e o planejamento das atividades de extensão e cultura, pois permite identificar as necessidades e demandas da comunidade em relação aos meios de comunicação e à cultura midiática."/>
        <s v="Um dos pilares fundamentais que impulsiona essa conexão é a Pró-Reitoria de Extensão e Cultura, que desempenha um papel vital no engajamento da universidade com a comunidade e na promoção da cultura em todas as suas formas."/>
        <s v="Essa experiência vai além das teorias e conceitos aprendidos em sala de aula, permitindo que os alunos apliquem seus conhecimentos na prática, enquanto contribuem para a melhoria do ambiente urbano e a qualidade de vida da comunidade."/>
        <s v="Em resumo, o papel de um assistente técnico em uma universidade pública é fundamental para garantir o bom funcionamento das atividades administrativas,  acadêmicas e de pesquisa, fornecendo suporte técnico e administrativo aos gestores, professores, pesquisadores e estudantes."/>
        <s v="A extensão universitária também é uma forma de aproximar a universidade da sociedade, já que permite que os estudantes entendam melhor as necessidades da comunidade e desenvolvam soluções para melhorar a qualidade de vida das pessoas."/>
        <s v="Ocupando uma área geral de 660 m2, o novo prédio contará com áreas de acolhimento, conservação, montagem, administração, pesquisa, acervo e exposição, além de um jardim interno que integra o edifício à área verde do entorno."/>
        <s v="Busca, ainda, consolidar no universitário brasileiro o sentido de responsabilidade social, coletiva, em prol da cidadania, do desenvolvimento e da defesa dos interesses nacionais, contribuindo na sua formação acadêmica e proporcionando-lhe o conhecimento da realidade brasileira."/>
        <s v="O Centro Cultural Unicamp, CIS-GUANABARA como é conhecido, é um órgão vinculado à Pró-Reitoria de Extensão e Cultura e está sediado no complexo da antiga Estação Guanabara, pertencente a extinta Companhia Mogiana de Estradas de Ferro."/>
        <s v="Contudo, os trabalhos de construção foram paralisados logo no início das fundações, devido a problemas contratuais seguidos de um delongado período de congelamento dos recursos financeiros das Universidades Públicas que inviabilizaram a continuidade desse projeto."/>
        <s v="Em regiões prioritárias de atuação, ou seja, aquelas que apresentam baixo Índice de Desenvolvimento Humano (IDH) e exclusão social, bem como áreas isoladas do território nacional que necessitem de maior aporte de bens e serviços."/>
        <s v="Como camerista tem atuado ao lado da soprano americana Monica Harte, bem como no duo Nuance, e com os grupos de música contemporânea CONtempo e gccontemporaryensemble baseados em New York, e Valerius Ensemble em Amsterdam."/>
        <s v="Possui graduação em Engenharia Química pela Universidade Federal de São Carlos (1981), mestrado em Engenharia Química pela Universidade Estadual de Campinas (1985) e doutorado em Engenharia Química – The University of Leeds (1989), England, UK."/>
        <s v="Tem experiência na área de Engenharia Química, com ênfase em Desenvolvimento de Processos Químicos, Bioquímicos e Eletroquímicos, atuando principalmente nos temas de modelagem, otimização, simulação e controle de processos e desenvolvimento de processos e produtos."/>
        <s v="Contratado como docente no departamento de Pediatria em 1983,foi eleito vice-presidente e depois presidente da Associação dos Docentes (ADUNICAMP, 1985-1987), e em vários mandatos como representante docente na Congregação da FCM e no Conselho Universitário."/>
        <s v="Ao participar de projetos de extensão, os estudantes têm a oportunidade de colocar em prática os conhecimentos adquiridos em sala de aula, desenvolver habilidades sociais e de liderança, além de vivenciar diferentes realidades e contextos."/>
        <s v="Nesse sentido, a universidade pública deve atuar no planejamento e na gestão de políticas sob a lógica da diversidade cultural, considerando suas dimensões simbólica, cidadã e econômica no âmbito da educação superior pública no Brasil."/>
        <s v="É gerido por uma equipe multiprofissional que desenvolve e coordena ações de apoio logístico, técnico, tecnológico e administrativo, assessorando e prestando consultoria aos organizadores dos eventos, sejam eles da comunidade universitária ou externos à Universidade."/>
        <s v="Seguindo esta orientação, a Casa do Lago acolhe espetáculos gratuitos de teatro, dança e música, mostras de cinema, exposições de artes visuais, oficinas culturais, lançamentos de livros, rodas de conversa, seminários, debates e eventos diversos."/>
        <s v="Para além das questões diretamente abordadas nos programas, pretendemos expandir o campo de visão dos participantes até as dimensões sócio-econômicas da apropriação do conhecimento científico-tecnológico, estimulando o senso crítico de forma divertida e inteligente."/>
        <s v="Em continuidade às ações até então desenvolvidas, a partir de 2013 a DProj ampliou as atividades de extensão, por meio de articulação com escolas públicas, comunidades, organizações governamentais e não governamentais (ONGs), assentamentos rurais."/>
        <s v="Além disso, a Midialogia também pode ser utilizada para promover a participação da comunidade na produção e disseminação de conteúdos midiáticos, estimulando a diversidade de vozes e opiniões, e a construção coletiva de conhecimento."/>
        <s v="Atua também na área de desenvolvimento de novos materiais para aplicação na área da saúde e em energia renováveis e utilização de impressão 3-D (Prototipagem Rápida/Manufatura Aditiva) em metais, cerâmica e polímeros na manufatura."/>
        <s v="Realizou cursos no Inter American Geodetic Survey Cartographic School e na antiga URSS sobre Aspéctos Geológicos de la proteccion del médio ambiente, organizado e patrocinado pela United Nations Educational Scientific And Cultural Organization- UNESCO."/>
        <s v="O crescimento do número de estudantes atendidos nos cursos comunitários extensionistas e o significativo aumento do público participantes das ações de extensão comunitária mostram a consolidação dos projetos e programas desenvolvidos pela DProj."/>
        <s v="Esse evento, que faz parte do Fórum Permanente de Esportes e Saúde da Coordenadoria Geral da Universidade (CGU), foi transmitido ao vivo pela RTV-Unicamp e foi direcionado aos professores, alunos, pesquisadores de saúde."/>
        <s v="A Comunicação da ProEC tem como papel principal minimizar a distância entre a Universidade e as comunidades interna e externa da Unicamp, a partir da produção e divulgação de textos, e conteúdo audiovisual."/>
        <s v="Nos próximos capítulos, exploraremos em detalhes as áreas de atuação da Pró-Reitoria de Extensão e Cultura da Unicamp, os programas e projetos oferecidos, e como você pode se envolver nesse movimento de transformação."/>
        <s v="Além disso, a participação em projetos de extensão também é uma excelente forma de ampliar a rede de contatos e desenvolver habilidades importantes como liderança, trabalho em equipe e resolução de problemas."/>
        <s v="Em resumo, a extensão universitária é uma importante ferramenta para a formação completa dos estudantes, ajudando-os a desenvolver habilidades e aplicar os conhecimentos adquiridos na graduação, além de contribuir para a sociedade."/>
        <s v="Em 2009, abriu o primeiro programa de pós gradução de performance em percussão na América do Sul, e é líder do grupo de pesquisa/CNPQ: Percussão Brasileira: histórico, estudo interpretativo e seu repertório."/>
        <s v="Essas iniciativas oferecem uma gama de oportunidades para os estudantes, professores e o público em geral explorarem diferentes formas de expressão artística, participarem de eventos culturais e se envolverem em atividades enriquecedoras."/>
        <s v="Assessor de pró-reitor de Extensão e Cultura é responsável por fornecer apoio direto ao pró-reitor em questões relacionadas à extensão universitária e à cultura em uma universidade ou instituição de ensino superior."/>
        <s v="O museu visa a inserção dos visitantes numa perspectiva de educação científica que busca integrar as pessoas à sociedade na qual estão inseridas, pela superação do olhar meramente técnico e científico."/>
        <s v="I Encontro Latino-Americano de Educadoras e Educadores Sociais na UnicampO evento reuniu educadores sociais do Brasil e da América Latina para debater temas voltados à atuação na educação social em 2015."/>
        <s v="Graduação em Bacharelado em Matemática pela Universidade Estadual de Campinas (1970), mestrado em Matemática pela UNICAMP (1974), doutorado em Matemática pela UNICAMP (1988) e LIvre-docente em Biomatemática, também pela UNICAMP (2001)."/>
        <s v="Esse festival não apenas enriquece a vida acadêmica, mas também aproxima a comunidade e desperta o interesse pela cultura em indivíduos que podem não ter tido acesso a essas experiências anteriormente."/>
        <s v="InstalaçõesO MAV Unicamp dispõe atualmente de uma estrutura de trabalho enxuta, composta por duas salas de acervo, uma sala de equipamentos e uma sede administrativa localizada no campus de Campinas."/>
        <s v="Seu projeto executivo foi revisado durante todo o período da pandemia Coronavírus 19 e se encontra em fase final de detalhamentos para que sua construção ocorra no ano de 2023."/>
        <s v="A Diretoria de Projetos de Extensão (DProj) tem como missão “ser interface entre a comunidade universitária e a sociedade pela interação dialógica, apoiando, produzindo, coordenando e fomentando ações de extensão”."/>
        <s v="Inclui diversas opções de atividades gratuitas, que vincula a educação acadêmica à educação popular, voltado para pessoas da meia idade e da terceira idade, definida como idade mínima 50 anos."/>
        <s v="O Projeto Rondon prioriza, assim, desenvolver ações que tragam benefícios permanentes para as comunidades, principalmente as relacionadas com, a melhoria do bem estar social e a capacitação da gestão pública."/>
        <s v="Também é papel da Comunicação acompanhar a discussão de projetos dos órgãos da Proec desde a origem para orientar sobre a estratégia mais adequada para garantir o direito do público à informação."/>
        <s v="Roberto Teixeira Mendes fez graduação em Medicina (1979), Residência Médica em Pediatria (1982), formação em Saúde Pública(1983) e doutorado em Saúde da Criança e do Adolescente (1996) na FCM/Unicamp ."/>
        <s v="O Museu possui um espaço de exploração interativa permanente, organiza exposições para promover participação ativa dos visitantes e promove oficinas de cunho educacional envolvendo exploração e resolução de problemas."/>
        <s v="Atuou como Coordenador Geral dos Cursos de Graduação do Instituto de Artes/UNICAMP, bem como a Chefia de Departamento de Música/UNICAMP e foi Diretor do Instituto de Artes da Unicamp."/>
        <s v="Foi Diretor eleito do Instituto de Biologia da UNICAMP por duas vezes (1990 a 1994 e 2002 a 2005) e Coordenador de Relações Internacionais da UNICAMP (1998 a 2002)."/>
        <s v="Projetos de extensão que abordam questões como saúde, educação, meio ambiente, inclusão social e tecnologia têm a capacidade de transformar realidades e melhorar a qualidade de vida das pessoas."/>
        <s v="Com isso, proporcionar à comunidade eventos relevantes e de qualidade, democratizando e ampliando cada vez mais o acesso à cultura, incentivando e difundindo as diversas linguagens e tendências artísticas"/>
        <s v="Seminários Internacionais “Paulo Freire”A DProj, através da parceria com o movimento Bibliotecas e com as Bibliotecas Populares “Paulo Freire”, foi co-organizadora dos Seminários Internacionais “Paulo Freire” na Unicamp."/>
        <s v="Fernando ocupou o cargo de Chair of the PAS International Committee de 2008 a 2012, e foi membro eleito do PAS Board of Directors de 2009 a 2013."/>
        <s v="Essas oficinas apresentam o método científico na prática, incentivam os participantes a observarem o mundo ao seu redor, a apropriar-se do conhecimento e refletir sobre o mesmo."/>
        <s v="O programa UniversIDADE, foi lançado no 1º Seminário sobre Longevidade de Vida, no dia 01/10/2014, teve início suas atividades em 09/03/2015, com 59 atividades e 259 alunos."/>
        <s v="O UniversIDADE foi criado para proporcionar às pessoas da Comunidade da Unicamp, Campinas e Região, condições para a preparação do indivíduo em estágio pré-aposentadoria, aposentadoria e pós-aposentadoria."/>
        <s v="Por exemplo, é possível desenvolver projetos de produção de conteúdos midiáticos que abordem temas relevantes para a sociedade, como direitos humanos, meio ambiente, diversidade cultural, entre outros."/>
        <s v="Fernando possui livre-docência pela UNICAMP, doutorado em percussão pela City University of New York como bolsista da CAPES/Fulbright, e cursou bacharelado e mestrado em música na UNICAMP."/>
        <s v="Tem experiência na área de Matemática, com ênfase em Biomatemática e Análise Numérica, atuando principalmente nos seguintes temas: modelagem matemática, ecologia matemática, impacto ambiental e educação matemática."/>
        <s v="Possui graduação em Engenharia de Alimentos pela Universidade Estadual de Campinas(1972), doutorado em Cereal Chemistry pela North Dakota State University(1977) e pós-doutorado pela North Dakota State University(1981)."/>
        <s v="Extensão Universitária: Conectando Saberes – A extensão universitária é uma prática que vai além das salas de aula e laboratórios, levando o conhecimento acadêmico para a sociedade."/>
        <s v="Além disso, a participação em atividades culturais na universidade proporciona uma experiência enriquecedora para todos os envolvidos, estimulando a criatividade, a sensibilidade estética e o desenvolvimento pessoal."/>
        <s v="O Centro de Convenções da Unicamp é um espaço para a realização de atividades acadêmicas e culturais, visando a promoção do debate e da disseminação do pensamento."/>
        <s v="Com desenho arquitetônico diferenciado, de autoria do catalão Joan Villà, a Casa do Lago é formada por três grandes abóbadas, construídas inteiramente com painéis de tijolo cerâmico."/>
        <s v="Nas diversas áreas das arquibancadas a capacidade oficial ultrapassa 3.000 lugares, complementada por outras pequenas áreas para o público, além de 250 lugares nas Tribunas de Honra."/>
        <s v="É uma oportunidade única para os estudantes saírem da teoria e colocarem em prática o que aprenderam, além de desenvolver habilidades importantes para o futuro profissional."/>
        <s v="As atividades são desenvolvidas por professores, funcionários, voluntários e estudantes, em especial os bolsistas de auxilio social do Serviço de Apoio ao Estudante (SAE) da Unicamp."/>
        <s v="É fundador e diretor do GRUPU – Grupo de Percussão da UNICAMP, e atuou como timpanista solista da Orquestra Sinfônica Municipal de Campinas por 14 anos."/>
        <s v="Atua nas áreas de Ecologia Aplicado, Entomologia Econômica, pragas agrícolas e de alimentos armazenados, educação ambiental, indicadores de sustentabilidade, controle biológico, patologia de insetos e Agroecologia."/>
        <s v="Participou das duas reformas da graduação médica (1982 e 2001), atua em disciplinas do 1º, 2º, 3º 4º e 5º ano, além da Residência em Pediatria."/>
        <s v="Graduação Bacharel Geógrafo e Licenciatura em Geografia pela Universidade Estadual Paulista Júlio de Mesquita Filho (1971), mestrado em Geografia Física pela Universidade de São Paulo (1978)."/>
        <s v="O Conselho de Cultura – CONCULT da Unicamp, criado pela Deliberação CONSU-A-017/2019, está subordinado a Pró Reitoria de Extensão e Cultura (ProEC) e tem como objetivos:"/>
        <s v="Eles têm a oportunidade de ampliar sua atuação, compartilhar seu conhecimento especializado com a comunidade e contribuir para a formação de profissionais mais conscientes e comprometidos."/>
        <s v="Em resumo, a extensão e a cultura desempenham um papel crucial na Unicamp, conectando a universidade com a sociedade e promovendo uma formação integral dos alunos."/>
        <s v="É um espaço criado para permitir a interlocução qualificada das atividades acadêmicas com pessoas e/ou instituições das diferentes comunidades com as quais a Unicamp se relaciona."/>
        <s v="Estes projetos podem abranger desde atividades comunitárias, como campanhas de saúde pública, até pesquisas inovadoras, como desenvolvimento de tecnologias para a preservação do meio ambiente."/>
        <s v="Dessa forma, é possível planejar e executar atividades que estejam alinhadas com as necessidades da comunidade, e que contribuam para sua formação crítica e reflexiva."/>
        <s v="Fernando Hashimoto é Professor Livre Docente de Percussão e Rítmica da Universidade Estadual de Campinas/UNICAMP, onde tem desenvolvido pesquisa sobre o repertório brasileiro para percussão."/>
        <s v="A partir da sua aposentadoria em janeiro de 2012, até a presente data, é professor colaborador convidado na UNICAMP, dando continuidade às suas atividades acadêmicas."/>
        <s v="É uma maneira de conectar os saberes produzidos na universidade com as demandas e necessidades da comunidade, promovendo um diálogo constante entre teoria e prática."/>
        <s v="Imagine um projeto de extensão em que estudantes de Arquitetura e Urbanismo trabalham em parceria com moradores de uma comunidade local para revitalizar espaços públicos."/>
        <s v="Formação Cidadã e Aprendizado Significativo – A extensão e a cultura na Unicamp proporcionam aos alunos de graduação uma formação cidadã e um aprendizado significativo."/>
        <s v="Por meio de projetos de extensão, a universidade contribui para a solução de problemas sociais, enquanto os programas culturais enriquecem a vida acadêmica e social."/>
        <s v="Entre os planos, está a busca de parcerias com órgãos externos, públicos ou privados, para levar a Comunicação em Extensão ao seu principal público: a sociedade."/>
        <s v="Ao capacitar essas pessoas na era digital, elas se tornam mais independentes, aumentando suas chances de inclusão social e participação ativa na sociedade atual."/>
        <s v="A diversidade dos processos de criação, produção, intercâmbio, difusão e valorização do conhecimento e das culturas definem, essencialmente, a razão de ser da universidade."/>
        <s v="Temos conjuntos de sanitários masculino, feminino, familiar e para pessoas com deficiência, além do Ambulatório do Serviço de Atendimento Móvel de Urgência – SAMU."/>
        <s v="Nossa missão é estimular a curiosidade sobre o mundo e seus fenômenos, promovendo uma postura autônoma e criativa na busca do conhecimento científico."/>
        <s v="Desde a sua criação em 2005, a DProj vivenciou vários desafios, conquistas e testemunhos do desenvolvimento dos projetos e programas de extensão universitária."/>
        <s v="Dar suporte administrativo ao Pró Reitor, seus assessores, diretores e demais servidores, organizando as informações pertinentes necessárias para o bom andamento dos serviços."/>
        <s v="Atualmente é professor titular da Universidade Estadual de Campinas, departamento de Geografia do Instituto de Geociências, atuando no ensino de graduação e Pós-graduação."/>
        <s v="Na Unicamp, a cultura é entendida em seu sentido amplo, englobando não apenas as artes, mas também as manifestações culturais presentes no cotidiano."/>
        <s v="Um exemplo é o festival cultural realizado anualmente na universidade, onde são apresentados espetáculos de dança, teatro, música, exposições de arte e oficinas."/>
        <s v="Ainda, em seu entorno, possui uma área de convívio e apresentações artísticas, margeada pelo bosque do parque ecológico, e um amplo estacionamento arborizado."/>
        <s v="A extensão universitária é uma das formas mais importantes de contribuir para a sociedade e aplicar os conhecimentos adquiridos durante a graduação."/>
        <s v="Por meio dela, a Unicamp desempenha um papel ativo na solução de problemas sociais, no desenvolvimento regional e na promoção da cidadania."/>
        <s v="Um exemplo prático é o projeto que oferece cursos de informática básica para idosos em parceria com uma instituição de assistência social."/>
        <s v="Possui mais de 900 metros quadrados de construção, distribuídos em 03 espaços principais: Sala Multiuso, Sala de Cinema e Galeria de Exposições."/>
        <s v="XIX, considerados ícones do patrimônio histórico, arquitetônico e cultural de Campinas em 2004, e recuperados por meio de parceria público-privado em 2007."/>
        <s v="V ‐ Diretor, Coordenador de Extensão da Faculdade de Ciências Aplicadas ou Docente do curso de Ciências do Esporte, indicado pelo Diretor;"/>
        <s v="A extensão universitária consiste em projetos desenvolvidos por estudantes, professores e profissionais de diversas áreas, que visam solucionar problemas da sociedade."/>
        <s v="Propiciar condições para o desenvolvimento de atividades diversas de criação, ensino, pesquisa e extensão, incentivando em especial projetos de caráter contemporâneo;"/>
        <s v="Através de programas e projetos culturais, a Unicamp busca promover a diversidade cultural, incentivar o diálogo intercultural e valorizar a criatividade."/>
        <s v="Em geral, um assistente técnico é responsável por prestar suporte técnico e administrativo em atividades acadêmicas, de pesquisa e de extensão."/>
        <s v="A obra da primeira etapa desse complexo cultural teve início em 2013, para a construção da primeira fase do projeto."/>
        <s v="O projeto foi acompanhado de reuniões da equipe técnica e diretiva do MAV, bem como apreciado por seu Conselho Executivo."/>
        <s v="Contribuir com o desenvolvimento sustentável, o bem-estar social e a qualidade de vida nas comunidades carentes, usando as habilidades universitárias."/>
        <s v="I – Propor a política cultural para a Unicamp, no âmbito das atividades da Pró Reitoria de Extensão e Cultura;"/>
        <s v="A Universidade Estadual de Campinas (Unicamp) é reconhecida não apenas pela excelência acadêmica, mas também pelo compromisso com a sociedade."/>
        <s v="O papel de um assistente técnico em uma universidade pública pode variar de acordo com a área em que atua."/>
        <s v="Reconhecido internacionalmente como um especialista do repertório brasileiro para percussão, Fernando estreou mais de 50 obras de compositores brasileiros."/>
        <s v="Atua na Pós-Graduação de Saúde da Criança e do Adolescente e é professor credenciado na Especialização em Saúde Coletiva."/>
        <s v="Doutorado em Geografia (Geografia Física) pela Universidade de São Paulo (1987)e Livre Docente, professor Adjunto e Títular pela Unicamp."/>
        <s v="A valorização do convívio social, o lazer e a acessibilidade são prioridades em todos os programas do Museu."/>
        <s v="Unicamp tem extensão universitária em várias áreas, visando disseminar conhecimento, promover ações sociais e aproximar universidade e comunidade."/>
        <s v="Ser a principal referência para a PROEC e demais Órgãos, no atendimento às demandas administrativas dos seus usuários."/>
        <s v="Juntos, vamos construir pontes entre a universidade e a sociedade, promovendo uma cultura de participação, conhecimento e transformação."/>
        <s v="O Conselho Gestor se reunirá ordinariamente a cada semestre e, extraordinariamente, quando necessário, por convocação de seu presidente."/>
        <s v="Isso pode ser fundamental para o futuro profissional dos estudantes, já que empregadores valorizam muito essas habilidades."/>
        <s v="Por isso, é uma oportunidade única e que deve ser aproveitada ao máximo por todos os estudantes."/>
        <s v="O Museu Exploratório de Ciências da Unicamp é uma entidade educativa, de difusão e de disseminação científica."/>
        <s v="Contribuir para o intercâmbio de conhecimentos entre as instituições de ensino superior, governos locais e lideranças comunitárias."/>
        <s v="Por essa razão, a Diretriz Estratégica do Projeto Rondon prioriza as regiões norte e nordeste do país."/>
        <s v="Fernando é artista patrocinado pela Zildjian cymbals (USA), Schagerl Drums (Austria) e ADAMS (Holanda) commodi numquam, error, est."/>
        <s v="Atualmente, é professor de Pòs-Graduação na Universidade Santa Cecília (UNISANTA), nas áreas de Ecologia e Desenvolvimento Sustentável."/>
        <s v="Ainda dispomos de duas Salas de Apoio de aproximadamente 33 m² cada, áreas de circulação e Camarins."/>
        <s v="Para submeter algum assunto para apreciação do Conselho Gestor do Ginásio Multidisciplinar, envie um e-mail para resergmu@unicamp.br."/>
        <s v="Transnational Brazilian ProjectA DProj operacionalizou o convênio entre Unicamp e a Universidade de Massachusetts (Estados Unidos)."/>
        <s v="_x000a__x000a_Estudo da Implementação da Política Nacional de Saúde Integral da População Negra no município de Campinas_x000a__x000a_"/>
        <s v="Lei nº 10.741, de 01/10/2003 – Dispõe sobre o Estatuto do Idoso e dá outras providências."/>
        <s v="Tem experiência na área de Ciência e Tecnologia de Alimentos, com ênfase em Tecnologia de Alimentos."/>
        <s v="Sua infraestrutura tem disposição técnica para rede informatizada e permite conexão sem fio com a internet."/>
        <s v="Promover o intercâmbio artístico, intelectual e científico com instituições afins do Brasil e do exterior;"/>
        <s v="Assegurar o convívio inclusivo em suas dependências e garantir condições de acessibilidade às suas atividades;"/>
        <s v="O programa UniversIDADE surgiu a partir da proposta de gestão do Reitor da UNICAMP, Prof."/>
        <s v="Em 1998, com fomento da FAPESP, realizou extensa pesquisa sobre o repertório brasileiro para percussão."/>
        <s v="Professor Associado no Departamento de Matemática Aplicada do IMECC da Universidade Estadual de Campinas (UNICAMP)."/>
        <s v="De maio 2005 a janeiro 2012, foi Pró-Reitor de Extensão e Assuntos Comunitários da UNICAMP."/>
        <s v="É membro da ACADEMIA DE CIÊNCIAS DO ESTADO DE SÃO PAULO desde outubro de 2015."/>
        <s v="Atua principalmente nos seguintes temas: análise do discurso, estudos bakhtinianos e ensino de língua portuguesa."/>
        <s v="A abordagem sistêmica é concepção teórica e metodológica de seus trabalhos e de seus orientandos."/>
        <s v="Cultura como Transformação – A cultura desempenha um papel essencial na formação integral dos indivíduos."/>
        <s v="Rua da Reitoria, 121Cidade Universitária Zeferino VazBarão Geraldo – Campinas (SP)CEP 13083-872Telefone (19) 3521.4741proec@unicamp.br"/>
        <s v="Sempre buscando estimular o trabalho cooperativo entre os participantes, em paralelo à divulgação científica."/>
        <s v="Contribuir com o fortalecimento das políticas públicas, atendendo às necessidades específicas das comunidades selecionadas;"/>
        <s v="Esses projetos podem envolver a produção de vídeos, podcasts, reportagens, documentários, entre outros formatos."/>
        <s v="e Part., atuando principalmente nos seguintes temas: phonon distributions, hot phonons e non-equilibrium polaritons."/>
        <s v="Prepare-se para descobrir histórias inspiradoras, exemplos reais de impacto e oportunidades emocionantes de engajamento."/>
        <s v="Localizado na região central, está instalado em dois imóveis construídos no final do séc."/>
        <s v="O Conselho Gestor do GMU, conforme previsto na Deliberação CAD-A-02/2016, possui a seguinte composição:"/>
        <s v="Participou da implantação do IPC e dos módulos de Bioética e Ética Médica."/>
        <s v="Mas por que a extensão e a cultura são tão importantes na Unicamp?"/>
        <s v="Impacto na Sociedade – A extensão universitária tem um impacto significativo na sociedade."/>
        <s v="Os professores também se beneficiam ao envolver-se em projetos de extensão e cultura."/>
        <s v="ÁREAS DCULT_x000a__x000a_CENTRO DE CONVENÇÕES_x000a_CASA DO LAGO_x000a_CIS-GUANABARA_x000a_GINÁSIO MULTIDISCIPLINAR_x000a_MUSEU DE ARTES VISUAIS_x000a_MUSEU EXPLORATÓRIO DE CIÊNCIAS_x000a__x000a_"/>
        <s v="Contribuir para o desenvolvimento e o fortalecimento da cidadania do estudante universitário;"/>
        <s v="Desenvolver no estudante universitário sentimentos de responsabilidade social, espírito crítico e patriotismo;"/>
        <s v="Foi vice presidente do Instituto de Cultura Árabe de 2008 a 2012."/>
        <s v="I ‐ Presidente: Pró‐Reitor de Extensão e Assuntos Comunitários, ou seu representante;"/>
        <s v="III ‐ Diretor ou Coordenador de Extensão da Faculdade de Educação Física;"/>
        <s v="ObjetivosSeus objetivos institucionais são: – Constituir acervo tanto artístico quanto documental;"/>
        <s v="Divulgar e promover a arte e, em particular, as artes visuais;"/>
        <s v="Alice Helena de Danielle – Coordenadora Executiva de (2013 a 2017)"/>
        <s v="Isabel Cristina Araújo Floriano – Coordenadora do Programa UniversIDADE – 2020"/>
        <s v="Proporcionar ao estudante universitário conhecimento de aspectos peculiares da realidade brasileira;"/>
        <s v="Membro Coordenador da Área Geociências – FAPESP – (2007 – atual)."/>
        <s v="Foi coordenador do CA/SA CNPq e Membro do CATC/CNPq.(2012 a 2013)."/>
        <s v="A cultura é uma ferramenta de expressão, reflexão, identidade e transformação."/>
        <s v="Vamos mergulhar nessa jornada empolgante pela extensão e cultura na Unicamp!"/>
        <s v="O Ginásio Multidisciplinar da UNICAMP – GMU, abriga diversos eventos esportivos."/>
        <s v="IV ‐ Diretor ou Coordenador de Extensão do Instituto de Artes;"/>
        <s v="Ser um espaço de reflexão sobre a arte na contemporaneidade;"/>
        <s v="SEGURO_x000a__x000a_CONDIÇÕES GERAIS – METLIFE_x000a_LISTA DE DOCUMENTOS BÁSICOS DE SINISTRO_x000a_ATUALIZAÇÃO CADASTRAL_x000a__x000a_"/>
        <s v="Isabel Cristina Araújo Floriano – Coordenadora Adjunta (2014 a 2017)"/>
        <s v="Isabel Cristina Araújo Floriano – Coordenadora adjunta 2017 a 2021"/>
        <s v="Desenvolveu seu programa de pós-doutoramento na Bell Laboratories (NJ, USA)."/>
        <s v="Atualmnente é diretor-socio da empresa B2B Consultoria e Assessoria Ltda."/>
        <s v="Tem experiência na área de Física, com ênfase em Prop."/>
        <s v="PROEC_x000a__x000a_SOBRE A PROEC_x000a_PRÓ-REITOR DE EXTENSÃO E CULTURA_x000a_ASSESSORES_x000a_ASSISTENTES TÉCNICOS_x000a_PROJETOS ESTRATÉGICOS_x000a__x000a_"/>
        <s v="ProEC Unicamp – design by Claudio Moreira – Midialogia/ProEC"/>
        <s v="_x000a__x000a_Instrução Normativa 01/2020 - Sobre trâmite de documentos eletrônicos_x000a__x000a_"/>
        <s v="PROJETOS_x000a__x000a_PARCERIAS_x000a_POLÍTICA DE PARCERIAS_x000a_PROJETOS DE EDUCAÇÃO CONTINUADA_x000a_PROJETO DE PESQUISA_x000a_PROJETO JORNALISMO_x000a__x000a_"/>
        <s v="Resolução GR 048/17 de 16/08/2017, altera a Resolução GR-038/14."/>
        <s v="Centro de Referência Especializado de Assistência Social – CREAS"/>
        <s v="Atualmente é Pró-Reitor de Extensão e Cultura da Unicamp."/>
        <s v="É bolsista de PRODUTIVIDADE 1A do CNPq desde 2000."/>
        <s v="Atualmente é professor titular da Universidade Estadual de Campinas."/>
        <s v="Atua também como professor responsável pela Liga de Pediatria."/>
        <s v="_x000a__x000a_Conselho Gestor do Ginásio Multidisciplinar da Unicamp - GMU_x000a__x000a_"/>
        <s v="VI ‐ Presidente da Liga das Atléticas da Unicamp."/>
        <s v="Sobre o Museu Exploratório de Ciências da Unicamp"/>
        <s v="Proposta criada pela servidora Alice Helena De Danielle."/>
        <s v="Kátia Stancato – Coordenadora Executiva 2017 a 2021"/>
        <s v="Simone Cristina Ferreira – Assistente Técnica – 2020"/>
        <s v="Centro de Referência da Assistência Social – CRAS"/>
        <s v="do Porto(Portugal), e de universidades brasileiras a convite."/>
        <s v="É fundador da Amerunicamp e seu 2º presidente."/>
        <s v="II ‐ Coordenador da Coordenadoria de Desenvolvimento Cultural;"/>
        <s v="Assegurar a diversidade cultural em sua programação."/>
        <s v="_x000a__x000a_Incubadora Tecnologica de Cooperativas Populares – ITCP_x000a__x000a_"/>
        <s v="José Tadeu Jorge (Gestão de 2013 -2017)."/>
        <s v="Lei Orgânica da Assistência Social – LOAS"/>
        <s v="Atender as legislações pertinentes aos trabalhos administrativas."/>
        <s v="Importância da Extensão e Cultura na Unicamp"/>
        <s v="LISTA DE DOCUMENTOS BÁSICOS DE SINISTRO"/>
        <s v="Cumprir a missão da área com:"/>
        <s v="Professor Aposentado, colaborador visitante da Univ."/>
        <s v="Foi professor homenageado em duas oportunidades."/>
        <s v="Atualmente membro suplente do CA/SA CNPq"/>
        <s v="Normas relacionadas às atividades do CONCULT"/>
        <s v="Ângelo de Fátima Valente da Silva"/>
        <s v="PRÓ-REITOR DE EXTENSÃO E CULTURA"/>
        <s v="Rosimara Perpétua de Carvalho Bizinotto"/>
        <s v="_x000a__x000a_Comissão Central de Extensão (CCE)_x000a__x000a_"/>
        <s v="_x000a__x000a_Escola de Extensão Unicamp (EXTECAMP)_x000a__x000a_"/>
        <s v="Renata da Costa Lara Baptistel"/>
        <s v="_x000a__x000a_Programa de Integração Cultural Afrobrasileira_x000a__x000a_"/>
        <s v="Alteração conforme processo de certificação:"/>
        <s v="Regimento do programa UniversIDADE 2020"/>
        <s v="Cartilha de Benefício do Idoso"/>
        <s v="Paulo Ricardo da Silva Moura"/>
        <s v="_x000a__x000a__x000a_ _x000a_Deliberação CONSU-A-054/2020, de 24/11/2020_x000a__x000a_"/>
        <s v="_x000a__x000a_ _x000a_Deliberação CONSU-A-054/2020, de 24/11/2020_x000a_"/>
        <s v="_x000a__x000a__x000a_ _x000a_Deliberação CAD-A-004/2020, de 03/11/2020_x000a__x000a_"/>
        <s v="_x000a__x000a_ _x000a_Deliberação CAD-A-004/2020, de 03/11/2020_x000a_"/>
        <s v="_x000a__x000a__x000a_ _x000a_Deliberação CONSU-A-017/2019, de 28/05/2019_x000a__x000a_"/>
        <s v="_x000a__x000a_ _x000a_Deliberação CONSU-A-017/2019, de 28/05/2019_x000a_"/>
        <s v="_x000a__x000a__x000a_ _x000a_Deliberação CONSU-A-027/2019, de 06/08/2019_x000a__x000a_"/>
        <s v="_x000a__x000a_ _x000a_Deliberação CONSU-A-027/2019, de 06/08/2019_x000a_"/>
        <s v="Sobre a Diretoria de Cultura"/>
        <s v="Sobre o Centro de Convenções"/>
        <s v="Sobre a Casa do Lago"/>
        <s v="Hélio Costa Júnior (Repórter SEC)"/>
        <s v="Flávio Henrique de Almeida Prado"/>
        <s v="Jhenifer Rosa Alves dos Santos"/>
        <s v="Pular para o conteúdo"/>
        <s v="Ver todos os resultados"/>
        <s v="MALUNGA - CURSINHO POPULAR"/>
        <s v="MUSEU EXPLORATÓRIO DE CIÊNCIAS"/>
        <s v="Assinne nossa  Newsletter"/>
        <s v="© All rights reserved."/>
        <s v="Paula Dornhofer Paro Costa"/>
        <s v="Giuliano Felipe Videira Gelain"/>
        <s v="Ivan Matheus Rodrigues Macedo"/>
        <s v="Mairon Elme da Silva"/>
        <s v="Pamela Leite de Moraes"/>
        <s v="Luís Geraldo Pedroso Meloni"/>
        <s v="Pedro Emerson de Carvalho"/>
        <s v="Gislaine Elias Alipio Silveira"/>
        <s v="Luis Augusto Passoni Ferreira"/>
        <s v="_x000a__x000a_Ação Conexão – DPROJ/PROEC_x000a__x000a_"/>
        <s v="CONDIÇÕES GERAIS – METLIFE"/>
        <s v="PROJETOS DE EDUCAÇÃO CONTINUADA"/>
        <s v="Alice Helena de Danielli"/>
        <s v="Georgia Carolina Carvalho Martins"/>
        <s v="Rosana Aranha Dutra Rosa"/>
        <s v="Rafael Francisco do Prado"/>
        <s v="Gustavo Henrique dos Santos"/>
        <s v="Vinicius de Morais Almeida"/>
        <s v="Sobre o Projeto Rondon"/>
        <s v="Isabela Leonardo dos Santos"/>
        <s v="Fernando Antonio Santos Coelho"/>
        <s v="José Luiz da Costa_x0009__x0009__x0009__x0009__x0009_"/>
        <s v="MUSEU DE ARTES VISUAIS"/>
        <s v="_x000a__x000a_ _x000d__x000a__x0009__x0009__x0009__x0009__x0009_baixar catálogo DCult_x0009__x0009__x0009__x0009__x000a__x000a_"/>
        <s v="Carlos Gonçalves Machado Neto"/>
        <s v="Carmen Lucia Rodrigues Arruda"/>
        <s v="Ivie Nunes de Santana"/>
        <s v="Alexandre Fagiani de Oliveira"/>
        <s v="Ronaldo Sepúlveda de Almeida"/>
        <s v="Kimberlly Leticia Alves Pereira"/>
        <s v="Maria Teresa Fonseca Morasco"/>
        <s v="Rosangela Maria Galante Martinhago"/>
        <s v="Altamiro José da Silva"/>
        <s v="Clebiton de Souza Ferreira"/>
        <s v="Ricardo Vieira de Brito"/>
        <s v="_x000a__x000a_ _x000d__x000a__x0009__x0009__x0009__x0009__x0009_baixar identidade visual_x0009__x0009__x0009__x0009__x000a__x000a_"/>
        <s v="Espaço Casa do Lago"/>
        <s v="Silvia Cristina Cunha Moura"/>
        <s v="Neide Martins de Camargo"/>
        <s v="Léia Caroline dos Santos"/>
        <s v="SOBRE A PROEC"/>
        <s v=" Palavras-chave populares"/>
        <s v="_x000a__x0009__x0009__x0009__x0009__x0009_Total  Resultados_x0009__x0009__x0009__x0009_"/>
        <s v="Nenhum Registro Encontrado"/>
        <s v="EXTENSÃO E CULTURA"/>
        <s v="Modos de acessibilidade"/>
        <s v="Experiência visualmente agradável"/>
        <s v="No posts found!"/>
        <s v="Sobre o MAV"/>
        <s v="AGENDAMENTOS_x000a__x000a_AGENDAMENTO PRESENCIAL_x000a_AGENDAMENTO ONLINE_x000a__x000a_"/>
        <s v="Marli Lima Silva"/>
        <s v="Davi William Amâncio"/>
        <s v="Dante Galluzzi Polesi"/>
        <s v="Rafael Rodrigues Ferreira"/>
        <s v="Sobre a DProj"/>
        <s v="_x000a__x000a_Forum DST/Aids Unicamp_x000a__x000a_"/>
        <s v="CADASTRO_x000a__x000a_ALUNOS_x000a_INSTRUTORES_x000a_PARTICIPAÇÃO EM EVENTOS_x000a__x000a_"/>
        <s v="PARTICIPAÇÃO EM EVENTOS"/>
        <s v="POLÍTICA DE PARCERIAS"/>
        <s v="PROJETO DE PESQUISA"/>
        <s v="Resolução GR 38/2014"/>
        <s v="Resolução GR 48/2017"/>
        <s v="Resolução GR 048/17"/>
        <s v="Leis e Estatutos"/>
        <s v="Estatuto do Idoso"/>
        <s v="Vania Raquel Monteiro"/>
        <s v="Rinaldo Aparecido Norato"/>
        <s v="Maelson Cardoso Lacerda"/>
        <s v="HOME_x000a__x000a_ATIVIDADES DESENVOLVIDAS_x000a_APOIO PROEC_x000a__x000a_"/>
        <s v="Área de atuação"/>
        <s v="PROCEDIMENTOS E DÚVIDAS"/>
        <s v="Equipe Diretoria Admistrativa"/>
        <s v="Henrique Piva Varanelli"/>
        <s v="Camila Monte Afonso"/>
        <s v="Gabriel Palma Teixeira"/>
        <s v="Sobre a Comunição"/>
        <s v="Junte-se a nós!"/>
        <s v="Sobre a Midialogia"/>
        <s v="2021 - 2024"/>
        <s v="Histórico de Pró-Reitores"/>
        <s v="Óticas e Espectrosc."/>
        <s v="Condens; Outras Inter."/>
        <s v="Sobre o ConCult"/>
        <s v=" Agosto, 2023"/>
        <s v="Normas e Regras"/>
        <s v="Vamos explorar juntos."/>
        <s v="Assessores da ProEC"/>
        <s v="Marco Aurélio Cremasco_x0009__x0009__x0009__x0009__x0009_"/>
        <s v="_x000d__x000a__x0009__x0009__x0009__x0009__x0009__x0009_Simone Cristina Ferreira_x0009__x0009__x0009__x0009__x0009_"/>
        <s v="_x000a_ASSESSORA DE GABINETE_x000a_"/>
        <s v="Ana Paula G."/>
        <s v="CENTRO DE CONVENÇÕES"/>
        <s v="CASA DO LAGO"/>
        <s v="Carolina Cantarino Rodrigues"/>
        <s v="Fábio Augusto Cerqueira"/>
        <s v="Luiz Fernando Vasconcellos"/>
        <s v="Marco César Padilha"/>
        <s v="Conheça nossas estruturas"/>
        <s v="Silvana Di Blásio"/>
        <s v="Pedro José Calille"/>
        <s v="Flávia de Moraes"/>
        <s v="Geraldo José Camargo"/>
        <s v="Luiz Claudio Ribeiro"/>
        <s v="Luzneri Aguiar Azevedo"/>
        <s v="Sobre o CIS-GUANABARA"/>
        <s v="Sobre Ginásio Multidisciplinar"/>
        <s v="Contatoresergmu@unicamp.br+55 (19) 3521-0037"/>
        <s v="ASSISTENTES TÉCNICOS"/>
        <s v="PROJETOS ESTRATÉGICOS"/>
        <s v="Categorias "/>
        <s v="ACESSO RÁPIDO"/>
        <s v="MEMORIAL COVID-19"/>
        <s v="EFEMÉRIDES 2022"/>
        <s v="FÓRUNS PERMANENTES"/>
        <s v="Claudio Moreira"/>
        <s v="_x000a_Facebook-f_x000a_ "/>
        <s v="_x000a_Instagram_x000a_ "/>
        <s v="_x000a_Twitter_x000a_ "/>
        <s v="_x000a_Youtube_x000a_ "/>
        <s v="Experiência legível"/>
        <s v="Orientação Fácil"/>
        <s v="ACERVO ON-LINE"/>
        <s v="AGENDAMENTO PRESENCIAL"/>
        <s v="AGENDAMENTO ONLINE"/>
        <s v="_x000a_Facebook_x000a_ "/>
        <s v="_x000a_Linkedin_x000a_ "/>
        <s v="Equipe MEC"/>
        <s v="André Santanchè"/>
        <s v="PROGRAMA UNIVERSIDADE"/>
        <s v="Equipe DExt"/>
        <s v="PROJETO RONDON"/>
        <s v="Equipe DProj"/>
        <s v="Marcelo Cardoso"/>
        <s v="_x000a__x000a_Pré-Vestibulinho CESCON_x000a__x000a_"/>
        <s v="_x000a__x000a_Projeto Rondon_x000a__x000a_"/>
        <s v="ATUALIZAÇÃO CADASTRAL"/>
        <s v="PROJETO JORNALISMO"/>
        <s v="Resolução GR-038/14"/>
        <s v="Evandro Sandrin"/>
        <s v="Marluci Reis"/>
        <s v="ATIVIDADES DESENVOLVIDAS"/>
        <s v="APOIO PROEC"/>
        <s v="COMO PARTICIPAR"/>
        <s v="Objetivos gerais"/>
        <s v="Objetivos específicos"/>
        <s v="Equipe Comunicação"/>
        <s v="SOLICITAÇÃO SERVIÇOS"/>
        <s v="Equipe Midialogia"/>
        <s v="Dario Mendes"/>
        <s v="Luiz Henrique"/>
        <s v="Pamela Keiti"/>
        <s v="Vinícius Antonio"/>
        <s v="Ea, consequatur."/>
        <s v="da Mat."/>
        <s v="com Rad."/>
        <s v="HOME CONCULT"/>
        <s v="Assistente Técnica"/>
        <s v="_x000a_Envelope_x000a_ "/>
        <s v="_x000a_Im-phone_x000a_ "/>
        <s v="Assistente Técnico"/>
        <s v="ÁREAS DCULT"/>
        <s v="GINÁSIO MULTIDISCIPLINAR"/>
        <s v="Equipe DCult"/>
        <s v="Equipe CDC"/>
        <s v="Thiago Crepaldi"/>
        <s v="_x000a__x0009__x0009__x0009__x0009__x0009__x0009_Auditório I_x0009__x0009__x0009__x0009__x0009_"/>
        <s v="_x000a__x0009__x0009__x0009__x0009__x0009__x0009_mais informações_x0009__x0009__x0009__x0009__x0009_"/>
        <s v="_x000a__x0009__x0009__x0009__x0009__x0009__x0009_Auditório II_x0009__x0009__x0009__x0009__x0009_"/>
        <s v="_x000a__x0009__x0009__x0009__x0009__x0009__x0009_Auditório III_x0009__x0009__x0009__x0009__x0009_"/>
        <s v="_x000a__x0009__x0009__x0009__x0009__x0009__x0009_Sala VIP_x0009__x0009__x0009__x0009__x0009_"/>
        <s v="_x000a__x0009__x0009__x0009__x0009__x0009__x0009_Área externa_x0009__x0009__x0009__x0009__x0009_"/>
        <s v="Benedito Ferreira"/>
        <s v="John A."/>
        <s v="Marcelo F."/>
        <s v="Irani Ribeiro"/>
        <s v="Ricardo Godoi"/>
        <s v="Cláudio Corsini"/>
        <s v="Deliberação CAD-A-02/2016"/>
        <s v=" resergmu@unicamp.br"/>
        <s v="PROEC"/>
        <s v="ASSESSORES"/>
        <s v="DIRETORIAS_x000a__x000a_CULTURA_x000a_EXTENSÃO_x000a__x000a_"/>
        <s v="DIRETORIAS"/>
        <s v="CULTURA"/>
        <s v="EXTENSÃO"/>
        <s v="APOIO_x000a__x000a_ADMINISTRATIVO_x000a_COMUNICAÇÃO_x000a_MIDIALOGIA_x000a__x000a_"/>
        <s v="APOIO"/>
        <s v="ADMINISTRATIVO"/>
        <s v="COMUNICAÇÃO"/>
        <s v="MIDIALOGIA"/>
        <s v="CONSELHOS_x000a__x000a_CONCULT_x000a__x000a_"/>
        <s v="CONSELHOS"/>
        <s v="CONCULT"/>
        <s v="CONTATOS"/>
        <s v="BOLSAS"/>
        <s v="EDITAIS"/>
        <s v="EVENTOS"/>
        <s v="EXTECAMP"/>
        <s v="Acessibilidade"/>
        <s v="X"/>
        <s v="HOME"/>
        <s v="EQUIPE"/>
        <s v="HISTÓRICO"/>
        <s v="PUBLICAÇÕES"/>
        <s v="ATIVIDADES_x000a__x000a_EXPOSIÇÕES_x000a_PROGRAMAS_x000a_OFICINAS_x000a_ESTATÍSTICAS_x000a_PROGRAMAÇÃO_x000a__x000a_"/>
        <s v="ATIVIDADES"/>
        <s v="EXPOSIÇÕES"/>
        <s v="PROGRAMAS"/>
        <s v="OFICINAS"/>
        <s v="ESTATÍSTICAS"/>
        <s v="PROGRAMAÇÃO"/>
        <s v="AGENDAMENTOS"/>
        <s v="CONTATO"/>
        <s v="Visão"/>
        <s v="Valores"/>
        <s v="Prof."/>
        <s v="Dr."/>
        <s v="Profa."/>
        <s v="Dra."/>
        <s v="DPROJ"/>
        <s v="MALUNGA"/>
        <s v="Projetos"/>
        <s v="PESQUISA"/>
        <s v="CADASTRO"/>
        <s v="ALUNOS"/>
        <s v="INSTRUTORES"/>
        <s v="SEGURO"/>
        <s v="PARCERIAS"/>
        <s v="CURSOS"/>
        <s v="LOGIN"/>
        <s v="Coordenação:"/>
        <s v="Resoluções"/>
        <s v="PARTICIPAÇÕES"/>
        <s v="Missão"/>
        <s v="Ética;"/>
        <s v="Pontualidade;"/>
        <s v="Respeito;"/>
        <s v="Humanidade;"/>
        <s v="Equidade;"/>
        <s v="COMPOSIÇÃO"/>
        <s v="_x000d__x000a__x0009__x0009__x0009__x0009__x0009__x0009_Prof."/>
        <s v="_x000a_ASSESSOR_x000a_"/>
        <s v="Sidoti"/>
        <s v="Sebastião"/>
        <s v="CIS-GUANABARA"/>
        <s v="ESPAÇOS"/>
        <s v="ORIENTAÇÕES"/>
        <s v="_x000a__x0009__x0009__x0009__x0009__x0009__x0009_HALL_x0009__x0009__x0009__x0009__x0009_"/>
        <s v="_x000a__x0009__x0009__x0009__x0009__x0009__x0009_Sanitários_x0009__x0009__x0009__x0009__x0009_"/>
        <s v="_x000a__x0009__x0009__x0009__x0009__x0009__x0009_Copa_x0009__x0009__x0009__x0009__x0009_"/>
        <s v="ESPAÇO"/>
        <s v="AGENDAMENTO"/>
        <s v="D."/>
        <s v="Restrepo"/>
        <s v="Rocco"/>
        <s v="Calendário"/>
        <m/>
      </sharedItems>
    </cacheField>
    <cacheField name="Português" numFmtId="0">
      <sharedItems containsBlank="1"/>
    </cacheField>
    <cacheField name="Resp. Português" numFmtId="0">
      <sharedItems containsBlank="1"/>
    </cacheField>
    <cacheField name="Rev. Português" numFmtId="0">
      <sharedItems containsBlank="1"/>
    </cacheField>
    <cacheField name="Glosas" numFmtId="0">
      <sharedItems containsBlank="1"/>
    </cacheField>
    <cacheField name="Resp. Glosas" numFmtId="0">
      <sharedItems containsBlank="1"/>
    </cacheField>
    <cacheField name="Arquivo Vídeo" numFmtId="0">
      <sharedItems containsBlank="1"/>
    </cacheField>
    <cacheField name="Resp. Vídeo" numFmtId="0">
      <sharedItems containsBlank="1"/>
    </cacheField>
    <cacheField name="Rev. Tradução" numFmtId="0">
      <sharedItems containsBlank="1"/>
    </cacheField>
    <cacheField name="Mocap" numFmtId="0">
      <sharedItems containsBlank="1"/>
    </cacheField>
    <cacheField name="Vídeo Mocap" numFmtId="0">
      <sharedItems containsBlank="1"/>
    </cacheField>
    <cacheField name="Elan" numFmtId="0">
      <sharedItems containsBlank="1"/>
    </cacheField>
    <cacheField name="Resp.  Elan" numFmtId="0">
      <sharedItems containsBlank="1"/>
    </cacheField>
    <cacheField name="Rev. Elan" numFmtId="0">
      <sharedItems containsBlank="1"/>
    </cacheField>
    <cacheField name="Parágrafo/Bloco - Copiar" numFmtId="0">
      <sharedItems containsString="0" containsBlank="1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3">
  <r>
    <s v="web_u01.csv"/>
    <s v="http://portal.proec.unicamp.br/sobre_proec/"/>
    <s v="Pularparaoconteúdo"/>
    <n v="21"/>
    <n v="18"/>
    <n v="4"/>
    <n v="0"/>
    <s v="Pular para o conteúdo"/>
    <s v=""/>
    <s v=""/>
    <s v=""/>
    <s v=""/>
    <s v=""/>
    <s v=""/>
    <s v=""/>
    <s v=""/>
    <s v=""/>
    <s v=""/>
    <s v=""/>
    <s v=""/>
    <s v=""/>
    <n v="0"/>
  </r>
  <r>
    <s v="web_u01.csv"/>
    <s v="http://portal.proec.unicamp.br/sobre_proec/"/>
    <s v="PROEC_x000a__x000a_SOBREAPROEC_x000a_PRÓ-REITORDEEXTENSÃOECULTURA_x000a_ASSESSORES_x000a_ASSISTENTESTÉCNICOS_x000a_PROJETOSESTRATÉGICOS_x000a__x000a_"/>
    <n v="109"/>
    <n v="101"/>
    <n v="9"/>
    <n v="1"/>
    <s v="PROEC_x000a__x000a_SOBRE A PROEC_x000a_PRÓ-REITOR DE EXTENSÃO E CULTURA_x000a_ASSESSORES_x000a_ASSISTENTES TÉCNICOS_x000a_PROJETOS ESTRATÉGICOS_x000a__x000a_"/>
    <s v=""/>
    <s v=""/>
    <s v=""/>
    <s v=""/>
    <s v=""/>
    <s v=""/>
    <s v=""/>
    <s v=""/>
    <s v=""/>
    <s v=""/>
    <s v=""/>
    <s v=""/>
    <s v=""/>
    <n v="1"/>
  </r>
  <r>
    <s v="web_u01.csv"/>
    <s v="http://portal.proec.unicamp.br/sobre_proec/"/>
    <s v="PROEC"/>
    <n v="5"/>
    <n v="5"/>
    <n v="1"/>
    <n v="2"/>
    <s v="PROEC"/>
    <s v=""/>
    <s v=""/>
    <s v=""/>
    <s v=""/>
    <s v=""/>
    <s v=""/>
    <s v=""/>
    <s v=""/>
    <s v=""/>
    <s v=""/>
    <s v=""/>
    <s v=""/>
    <s v=""/>
    <n v="2"/>
  </r>
  <r>
    <s v="web_u01.csv"/>
    <s v="http://portal.proec.unicamp.br/sobre_proec/"/>
    <s v="SOBREAPROEC"/>
    <n v="13"/>
    <n v="11"/>
    <n v="3"/>
    <n v="3"/>
    <s v="SOBRE A PROEC"/>
    <s v=""/>
    <s v=""/>
    <s v=""/>
    <s v=""/>
    <s v=""/>
    <s v=""/>
    <s v=""/>
    <s v=""/>
    <s v=""/>
    <s v=""/>
    <s v=""/>
    <s v=""/>
    <s v=""/>
    <n v="3"/>
  </r>
  <r>
    <s v="web_u01.csv"/>
    <s v="http://portal.proec.unicamp.br/sobre_proec/"/>
    <s v="PRÓ-REITORDEEXTENSÃOECULTURA"/>
    <n v="32"/>
    <n v="28"/>
    <n v="5"/>
    <n v="4"/>
    <s v="PRÓ-REITOR DE EXTENSÃO E CULTURA"/>
    <s v=""/>
    <s v=""/>
    <s v=""/>
    <s v=""/>
    <s v=""/>
    <s v=""/>
    <s v=""/>
    <s v=""/>
    <s v=""/>
    <s v=""/>
    <s v=""/>
    <s v=""/>
    <s v=""/>
    <n v="4"/>
  </r>
  <r>
    <s v="web_u01.csv"/>
    <s v="http://portal.proec.unicamp.br/sobre_proec/"/>
    <s v="ASSESSORES"/>
    <n v="10"/>
    <n v="10"/>
    <n v="1"/>
    <n v="5"/>
    <s v="ASSESSORES"/>
    <s v=""/>
    <s v=""/>
    <s v=""/>
    <s v=""/>
    <s v=""/>
    <s v=""/>
    <s v=""/>
    <s v=""/>
    <s v=""/>
    <s v=""/>
    <s v=""/>
    <s v=""/>
    <s v=""/>
    <n v="5"/>
  </r>
  <r>
    <s v="web_u01.csv"/>
    <s v="http://portal.proec.unicamp.br/sobre_proec/"/>
    <s v="ASSISTENTESTÉCNICOS"/>
    <n v="20"/>
    <n v="19"/>
    <n v="2"/>
    <n v="6"/>
    <s v="ASSISTENTES TÉCNICOS"/>
    <s v=""/>
    <s v=""/>
    <s v=""/>
    <s v=""/>
    <s v=""/>
    <s v=""/>
    <s v=""/>
    <s v=""/>
    <s v=""/>
    <s v=""/>
    <s v=""/>
    <s v=""/>
    <s v=""/>
    <n v="6"/>
  </r>
  <r>
    <s v="web_u01.csv"/>
    <s v="http://portal.proec.unicamp.br/sobre_proec/"/>
    <s v="PROJETOSESTRATÉGICOS"/>
    <n v="21"/>
    <n v="20"/>
    <n v="2"/>
    <n v="7"/>
    <s v="PROJETOS ESTRATÉGICOS"/>
    <s v=""/>
    <s v=""/>
    <s v=""/>
    <s v=""/>
    <s v=""/>
    <s v=""/>
    <s v=""/>
    <s v=""/>
    <s v=""/>
    <s v=""/>
    <s v=""/>
    <s v=""/>
    <s v=""/>
    <n v="7"/>
  </r>
  <r>
    <s v="web_u01.csv"/>
    <s v="http://portal.proec.unicamp.br/sobre_proec/"/>
    <s v="DIRETORIAS_x000a__x000a_CULTURA_x000a_EXTENSÃO_x000a__x000a_"/>
    <n v="30"/>
    <n v="30"/>
    <n v="1"/>
    <n v="8"/>
    <s v="DIRETORIAS_x000a__x000a_CULTURA_x000a_EXTENSÃO_x000a__x000a_"/>
    <s v=""/>
    <s v=""/>
    <s v=""/>
    <s v=""/>
    <s v=""/>
    <s v=""/>
    <s v=""/>
    <s v=""/>
    <s v=""/>
    <s v=""/>
    <s v=""/>
    <s v=""/>
    <s v=""/>
    <n v="8"/>
  </r>
  <r>
    <s v="web_u01.csv"/>
    <s v="http://portal.proec.unicamp.br/sobre_proec/"/>
    <s v="DIRETORIAS"/>
    <n v="10"/>
    <n v="10"/>
    <n v="1"/>
    <n v="9"/>
    <s v="DIRETORIAS"/>
    <s v=""/>
    <s v=""/>
    <s v=""/>
    <s v=""/>
    <s v=""/>
    <s v=""/>
    <s v=""/>
    <s v=""/>
    <s v=""/>
    <s v=""/>
    <s v=""/>
    <s v=""/>
    <s v=""/>
    <n v="9"/>
  </r>
  <r>
    <s v="web_u01.csv"/>
    <s v="http://portal.proec.unicamp.br/sobre_proec/"/>
    <s v="CULTURA"/>
    <n v="7"/>
    <n v="7"/>
    <n v="1"/>
    <n v="10"/>
    <s v="CULTURA"/>
    <s v=""/>
    <s v=""/>
    <s v=""/>
    <s v=""/>
    <s v=""/>
    <s v=""/>
    <s v=""/>
    <s v=""/>
    <s v=""/>
    <s v=""/>
    <s v=""/>
    <s v=""/>
    <s v=""/>
    <n v="10"/>
  </r>
  <r>
    <s v="web_u01.csv"/>
    <s v="http://portal.proec.unicamp.br/sobre_proec/"/>
    <s v="EXTENSÃO"/>
    <n v="8"/>
    <n v="8"/>
    <n v="1"/>
    <n v="11"/>
    <s v="EXTENSÃO"/>
    <s v=""/>
    <s v=""/>
    <s v=""/>
    <s v=""/>
    <s v=""/>
    <s v=""/>
    <s v=""/>
    <s v=""/>
    <s v=""/>
    <s v=""/>
    <s v=""/>
    <s v=""/>
    <s v=""/>
    <n v="11"/>
  </r>
  <r>
    <s v="web_u01.csv"/>
    <s v="http://portal.proec.unicamp.br/sobre_proec/"/>
    <s v="APOIO_x000a__x000a_ADMINISTRATIVO_x000a_COMUNICAÇÃO_x000a_MIDIALOGIA_x000a__x000a_"/>
    <n v="46"/>
    <n v="46"/>
    <n v="1"/>
    <n v="12"/>
    <s v="APOIO_x000a__x000a_ADMINISTRATIVO_x000a_COMUNICAÇÃO_x000a_MIDIALOGIA_x000a__x000a_"/>
    <s v=""/>
    <s v=""/>
    <s v=""/>
    <s v=""/>
    <s v=""/>
    <s v=""/>
    <s v=""/>
    <s v=""/>
    <s v=""/>
    <s v=""/>
    <s v=""/>
    <s v=""/>
    <s v=""/>
    <n v="12"/>
  </r>
  <r>
    <s v="web_u01.csv"/>
    <s v="http://portal.proec.unicamp.br/sobre_proec/"/>
    <s v="APOIO"/>
    <n v="5"/>
    <n v="5"/>
    <n v="1"/>
    <n v="13"/>
    <s v="APOIO"/>
    <s v=""/>
    <s v=""/>
    <s v=""/>
    <s v=""/>
    <s v=""/>
    <s v=""/>
    <s v=""/>
    <s v=""/>
    <s v=""/>
    <s v=""/>
    <s v=""/>
    <s v=""/>
    <s v=""/>
    <n v="13"/>
  </r>
  <r>
    <s v="web_u01.csv"/>
    <s v="http://portal.proec.unicamp.br/sobre_proec/"/>
    <s v="ADMINISTRATIVO"/>
    <n v="14"/>
    <n v="14"/>
    <n v="1"/>
    <n v="14"/>
    <s v="ADMINISTRATIVO"/>
    <s v=""/>
    <s v=""/>
    <s v=""/>
    <s v=""/>
    <s v=""/>
    <s v=""/>
    <s v=""/>
    <s v=""/>
    <s v=""/>
    <s v=""/>
    <s v=""/>
    <s v=""/>
    <s v=""/>
    <n v="14"/>
  </r>
  <r>
    <s v="web_u01.csv"/>
    <s v="http://portal.proec.unicamp.br/sobre_proec/"/>
    <s v="COMUNICAÇÃO"/>
    <n v="11"/>
    <n v="11"/>
    <n v="1"/>
    <n v="15"/>
    <s v="COMUNICAÇÃO"/>
    <s v=""/>
    <s v=""/>
    <s v=""/>
    <s v=""/>
    <s v=""/>
    <s v=""/>
    <s v=""/>
    <s v=""/>
    <s v=""/>
    <s v=""/>
    <s v=""/>
    <s v=""/>
    <s v=""/>
    <n v="15"/>
  </r>
  <r>
    <s v="web_u01.csv"/>
    <s v="http://portal.proec.unicamp.br/sobre_proec/"/>
    <s v="MIDIALOGIA"/>
    <n v="10"/>
    <n v="10"/>
    <n v="1"/>
    <n v="16"/>
    <s v="MIDIALOGIA"/>
    <s v=""/>
    <s v=""/>
    <s v=""/>
    <s v=""/>
    <s v=""/>
    <s v=""/>
    <s v=""/>
    <s v=""/>
    <s v=""/>
    <s v=""/>
    <s v=""/>
    <s v=""/>
    <s v=""/>
    <n v="16"/>
  </r>
  <r>
    <s v="web_u01.csv"/>
    <s v="http://portal.proec.unicamp.br/sobre_proec/"/>
    <s v="CONSELHOS_x000a__x000a_CONCULT_x000a__x000a_"/>
    <n v="20"/>
    <n v="20"/>
    <n v="1"/>
    <n v="17"/>
    <s v="CONSELHOS_x000a__x000a_CONCULT_x000a__x000a_"/>
    <s v=""/>
    <s v=""/>
    <s v=""/>
    <s v=""/>
    <s v=""/>
    <s v=""/>
    <s v=""/>
    <s v=""/>
    <s v=""/>
    <s v=""/>
    <s v=""/>
    <s v=""/>
    <s v=""/>
    <n v="17"/>
  </r>
  <r>
    <s v="web_u01.csv"/>
    <s v="http://portal.proec.unicamp.br/sobre_proec/"/>
    <s v="CONSELHOS"/>
    <n v="9"/>
    <n v="9"/>
    <n v="1"/>
    <n v="18"/>
    <s v="CONSELHOS"/>
    <s v=""/>
    <s v=""/>
    <s v=""/>
    <s v=""/>
    <s v=""/>
    <s v=""/>
    <s v=""/>
    <s v=""/>
    <s v=""/>
    <s v=""/>
    <s v=""/>
    <s v=""/>
    <s v=""/>
    <n v="18"/>
  </r>
  <r>
    <s v="web_u01.csv"/>
    <s v="http://portal.proec.unicamp.br/sobre_proec/"/>
    <s v="CONCULT"/>
    <n v="7"/>
    <n v="7"/>
    <n v="1"/>
    <n v="19"/>
    <s v="CONCULT"/>
    <s v=""/>
    <s v=""/>
    <s v=""/>
    <s v=""/>
    <s v=""/>
    <s v=""/>
    <s v=""/>
    <s v=""/>
    <s v=""/>
    <s v=""/>
    <s v=""/>
    <s v=""/>
    <s v=""/>
    <n v="19"/>
  </r>
  <r>
    <s v="web_u01.csv"/>
    <s v="http://portal.proec.unicamp.br/sobre_proec/"/>
    <s v="CONTATOS"/>
    <n v="8"/>
    <n v="8"/>
    <n v="1"/>
    <n v="20"/>
    <s v="CONTATOS"/>
    <s v=""/>
    <s v=""/>
    <s v=""/>
    <s v=""/>
    <s v=""/>
    <s v=""/>
    <s v=""/>
    <s v=""/>
    <s v=""/>
    <s v=""/>
    <s v=""/>
    <s v=""/>
    <s v=""/>
    <n v="20"/>
  </r>
  <r>
    <s v="web_u01.csv"/>
    <s v="http://portal.proec.unicamp.br/sobre_proec/"/>
    <s v="Palavras-chavepopulares"/>
    <n v="25"/>
    <n v="23"/>
    <n v="3"/>
    <n v="21"/>
    <s v=" Palavras-chave populares"/>
    <s v=""/>
    <s v=""/>
    <s v=""/>
    <s v=""/>
    <s v=""/>
    <s v=""/>
    <s v=""/>
    <s v=""/>
    <s v=""/>
    <s v=""/>
    <s v=""/>
    <s v=""/>
    <s v=""/>
    <n v="21"/>
  </r>
  <r>
    <s v="web_u01.csv"/>
    <s v="http://portal.proec.unicamp.br/sobre_proec/"/>
    <s v="Categorias"/>
    <n v="11"/>
    <n v="10"/>
    <n v="2"/>
    <n v="22"/>
    <s v="Categorias "/>
    <s v=""/>
    <s v=""/>
    <s v=""/>
    <s v=""/>
    <s v=""/>
    <s v=""/>
    <s v=""/>
    <s v=""/>
    <s v=""/>
    <s v=""/>
    <s v=""/>
    <s v=""/>
    <s v=""/>
    <n v="22"/>
  </r>
  <r>
    <s v="web_u01.csv"/>
    <s v="http://portal.proec.unicamp.br/sobre_proec/"/>
    <s v="_x000a__x0009__x0009__x0009__x0009__x0009_TotalResultados_x0009__x0009__x0009__x0009_"/>
    <n v="27"/>
    <n v="25"/>
    <n v="3"/>
    <n v="23"/>
    <s v="_x000a__x0009__x0009__x0009__x0009__x0009_Total  Resultados_x0009__x0009__x0009__x0009_"/>
    <s v=""/>
    <s v=""/>
    <s v=""/>
    <s v=""/>
    <s v=""/>
    <s v=""/>
    <s v=""/>
    <s v=""/>
    <s v=""/>
    <s v=""/>
    <s v=""/>
    <s v=""/>
    <s v=""/>
    <n v="23"/>
  </r>
  <r>
    <s v="web_u01.csv"/>
    <s v="http://portal.proec.unicamp.br/sobre_proec/"/>
    <s v="NenhumRegistroEncontrado"/>
    <n v="26"/>
    <n v="24"/>
    <n v="3"/>
    <n v="24"/>
    <s v="Nenhum Registro Encontrado"/>
    <s v=""/>
    <s v=""/>
    <s v=""/>
    <s v=""/>
    <s v=""/>
    <s v=""/>
    <s v=""/>
    <s v=""/>
    <s v=""/>
    <s v=""/>
    <s v=""/>
    <s v=""/>
    <s v=""/>
    <n v="24"/>
  </r>
  <r>
    <s v="web_u01.csv"/>
    <s v="http://portal.proec.unicamp.br/sobre_proec/"/>
    <s v="Vertodososresultados"/>
    <n v="23"/>
    <n v="20"/>
    <n v="4"/>
    <n v="25"/>
    <s v="Ver todos os resultados"/>
    <s v=""/>
    <s v=""/>
    <s v=""/>
    <s v=""/>
    <s v=""/>
    <s v=""/>
    <s v=""/>
    <s v=""/>
    <s v=""/>
    <s v=""/>
    <s v=""/>
    <s v=""/>
    <s v=""/>
    <n v="25"/>
  </r>
  <r>
    <s v="web_u01.csv"/>
    <s v="http://portal.proec.unicamp.br/sobre_proec/"/>
    <s v="EXTENSÃOECULTURA"/>
    <n v="18"/>
    <n v="16"/>
    <n v="3"/>
    <n v="26"/>
    <s v="EXTENSÃO E CULTURA"/>
    <s v=""/>
    <s v=""/>
    <s v=""/>
    <s v=""/>
    <s v=""/>
    <s v=""/>
    <s v=""/>
    <s v=""/>
    <s v=""/>
    <s v=""/>
    <s v=""/>
    <s v=""/>
    <s v=""/>
    <n v="26"/>
  </r>
  <r>
    <s v="web_u01.csv"/>
    <s v="http://portal.proec.unicamp.br/sobre_proec/"/>
    <s v="BOLSAS"/>
    <n v="6"/>
    <n v="6"/>
    <n v="1"/>
    <n v="27"/>
    <s v="BOLSAS"/>
    <s v=""/>
    <s v=""/>
    <s v=""/>
    <s v=""/>
    <s v=""/>
    <s v=""/>
    <s v=""/>
    <s v=""/>
    <s v=""/>
    <s v=""/>
    <s v=""/>
    <s v=""/>
    <s v=""/>
    <n v="27"/>
  </r>
  <r>
    <s v="web_u01.csv"/>
    <s v="http://portal.proec.unicamp.br/sobre_proec/"/>
    <s v="EDITAIS"/>
    <n v="7"/>
    <n v="7"/>
    <n v="1"/>
    <n v="28"/>
    <s v="EDITAIS"/>
    <s v=""/>
    <s v=""/>
    <s v=""/>
    <s v=""/>
    <s v=""/>
    <s v=""/>
    <s v=""/>
    <s v=""/>
    <s v=""/>
    <s v=""/>
    <s v=""/>
    <s v=""/>
    <s v=""/>
    <n v="28"/>
  </r>
  <r>
    <s v="web_u01.csv"/>
    <s v="http://portal.proec.unicamp.br/sobre_proec/"/>
    <s v="EVENTOS"/>
    <n v="7"/>
    <n v="7"/>
    <n v="1"/>
    <n v="29"/>
    <s v="EVENTOS"/>
    <s v=""/>
    <s v=""/>
    <s v=""/>
    <s v=""/>
    <s v=""/>
    <s v=""/>
    <s v=""/>
    <s v=""/>
    <s v=""/>
    <s v=""/>
    <s v=""/>
    <s v=""/>
    <s v=""/>
    <n v="29"/>
  </r>
  <r>
    <s v="web_u01.csv"/>
    <s v="http://portal.proec.unicamp.br/sobre_proec/"/>
    <s v="SOBREAPROEC"/>
    <n v="13"/>
    <n v="11"/>
    <n v="3"/>
    <n v="30"/>
    <s v="SOBRE A PROEC"/>
    <s v=""/>
    <s v=""/>
    <s v=""/>
    <s v=""/>
    <s v=""/>
    <s v=""/>
    <s v=""/>
    <s v=""/>
    <s v=""/>
    <s v=""/>
    <s v=""/>
    <s v=""/>
    <s v=""/>
    <n v="30"/>
  </r>
  <r>
    <s v="web_u01.csv"/>
    <s v="http://portal.proec.unicamp.br/sobre_proec/"/>
    <s v="Aextensãouniversitáriaéumadasformasmaisimportantesdecontribuirparaasociedadeeaplicarosconhecimentosadquiridosduranteagraduação."/>
    <n v="148"/>
    <n v="127"/>
    <n v="22"/>
    <n v="31"/>
    <s v="A extensão universitária é uma das formas mais importantes de contribuir para a sociedade e aplicar os conhecimentos adquiridos durante a graduação."/>
    <s v=""/>
    <s v=""/>
    <s v=""/>
    <s v=""/>
    <s v=""/>
    <s v=""/>
    <s v=""/>
    <s v=""/>
    <s v=""/>
    <s v=""/>
    <s v=""/>
    <s v=""/>
    <s v=""/>
    <n v="31"/>
  </r>
  <r>
    <s v="web_u01.csv"/>
    <s v="http://portal.proec.unicamp.br/sobre_proec/"/>
    <s v="Éumaoportunidadeúnicaparaosestudantessaíremdateoriaecolocaremempráticaoqueaprenderam,alémdedesenvolverhabilidadesimportantesparaofuturoprofissional."/>
    <n v="173"/>
    <n v="148"/>
    <n v="26"/>
    <n v="32"/>
    <s v="É uma oportunidade única para os estudantes saírem da teoria e colocarem em prática o que aprenderam, além de desenvolver habilidades importantes para o futuro profissional."/>
    <s v=""/>
    <s v=""/>
    <s v=""/>
    <s v=""/>
    <s v=""/>
    <s v=""/>
    <s v=""/>
    <s v=""/>
    <s v=""/>
    <s v=""/>
    <s v=""/>
    <s v=""/>
    <s v=""/>
    <n v="32"/>
  </r>
  <r>
    <s v="web_u01.csv"/>
    <s v="http://portal.proec.unicamp.br/sobre_proec/"/>
    <s v="Aextensãouniversitáriaconsisteemprojetosdesenvolvidosporestudantes,professoreseprofissionaisdediversasáreas,quevisamsolucionarproblemasdasociedade."/>
    <n v="167"/>
    <n v="147"/>
    <n v="21"/>
    <n v="33"/>
    <s v="A extensão universitária consiste em projetos desenvolvidos por estudantes, professores e profissionais de diversas áreas, que visam solucionar problemas da sociedade."/>
    <s v=""/>
    <s v=""/>
    <s v=""/>
    <s v=""/>
    <s v=""/>
    <s v=""/>
    <s v=""/>
    <s v=""/>
    <s v=""/>
    <s v=""/>
    <s v=""/>
    <s v=""/>
    <s v=""/>
    <n v="33"/>
  </r>
  <r>
    <s v="web_u01.csv"/>
    <s v="http://portal.proec.unicamp.br/sobre_proec/"/>
    <s v="Estesprojetospodemabrangerdesdeatividadescomunitárias,comocampanhasdesaúdepública,atépesquisasinovadoras,comodesenvolvimentodetecnologiasparaapreservaçãodomeioambiente."/>
    <n v="192"/>
    <n v="168"/>
    <n v="25"/>
    <n v="34"/>
    <s v="Estes projetos podem abranger desde atividades comunitárias, como campanhas de saúde pública, até pesquisas inovadoras, como desenvolvimento de tecnologias para a preservação do meio ambiente."/>
    <s v=""/>
    <s v=""/>
    <s v=""/>
    <s v=""/>
    <s v=""/>
    <s v=""/>
    <s v=""/>
    <s v=""/>
    <s v=""/>
    <s v=""/>
    <s v=""/>
    <s v=""/>
    <s v=""/>
    <n v="34"/>
  </r>
  <r>
    <s v="web_u01.csv"/>
    <s v="http://portal.proec.unicamp.br/sobre_proec/"/>
    <s v="Alémdisso,aparticipaçãoemprojetosdeextensãotambéméumaexcelenteformadeampliararededecontatosedesenvolverhabilidadesimportantescomoliderança,trabalhoemequipeeresoluçãodeproblemas."/>
    <n v="208"/>
    <n v="177"/>
    <n v="32"/>
    <n v="35"/>
    <s v="Além disso, a participação em projetos de extensão também é uma excelente forma de ampliar a rede de contatos e desenvolver habilidades importantes como liderança, trabalho em equipe e resolução de problemas."/>
    <s v=""/>
    <s v=""/>
    <s v=""/>
    <s v=""/>
    <s v=""/>
    <s v=""/>
    <s v=""/>
    <s v=""/>
    <s v=""/>
    <s v=""/>
    <s v=""/>
    <s v=""/>
    <s v=""/>
    <n v="35"/>
  </r>
  <r>
    <s v="web_u01.csv"/>
    <s v="http://portal.proec.unicamp.br/sobre_proec/"/>
    <s v="Issopodeserfundamentalparaofuturoprofissionaldosestudantes,jáqueempregadoresvalorizammuitoessashabilidades."/>
    <n v="123"/>
    <n v="107"/>
    <n v="17"/>
    <n v="36"/>
    <s v="Isso pode ser fundamental para o futuro profissional dos estudantes, já que empregadores valorizam muito essas habilidades."/>
    <s v=""/>
    <s v=""/>
    <s v=""/>
    <s v=""/>
    <s v=""/>
    <s v=""/>
    <s v=""/>
    <s v=""/>
    <s v=""/>
    <s v=""/>
    <s v=""/>
    <s v=""/>
    <s v=""/>
    <n v="36"/>
  </r>
  <r>
    <s v="web_u01.csv"/>
    <s v="http://portal.proec.unicamp.br/sobre_proec/"/>
    <s v="Aextensãouniversitáriatambéméumaformadeaproximarauniversidadedasociedade,jáquepermitequeosestudantesentendammelhorasnecessidadesdacomunidadeedesenvolvamsoluçõesparamelhoraraqualidadedevidadaspessoas."/>
    <n v="234"/>
    <n v="199"/>
    <n v="36"/>
    <n v="37"/>
    <s v="A extensão universitária também é uma forma de aproximar a universidade da sociedade, já que permite que os estudantes entendam melhor as necessidades da comunidade e desenvolvam soluções para melhorar a qualidade de vida das pessoas."/>
    <s v=""/>
    <s v=""/>
    <s v=""/>
    <s v=""/>
    <s v=""/>
    <s v=""/>
    <s v=""/>
    <s v=""/>
    <s v=""/>
    <s v=""/>
    <s v=""/>
    <s v=""/>
    <s v=""/>
    <n v="37"/>
  </r>
  <r>
    <s v="web_u01.csv"/>
    <s v="http://portal.proec.unicamp.br/sobre_proec/"/>
    <s v="Emresumo,aextensãouniversitáriaéumaimportanteferramentaparaaformaçãocompletadosestudantes,ajudando-osadesenvolverhabilidadeseaplicarosconhecimentosadquiridosnagraduação,alémdecontribuirparaasociedade."/>
    <n v="231"/>
    <n v="200"/>
    <n v="32"/>
    <n v="38"/>
    <s v="Em resumo, a extensão universitária é uma importante ferramenta para a formação completa dos estudantes, ajudando-os a desenvolver habilidades e aplicar os conhecimentos adquiridos na graduação, além de contribuir para a sociedade."/>
    <s v=""/>
    <s v=""/>
    <s v=""/>
    <s v=""/>
    <s v=""/>
    <s v=""/>
    <s v=""/>
    <s v=""/>
    <s v=""/>
    <s v=""/>
    <s v=""/>
    <s v=""/>
    <s v=""/>
    <n v="38"/>
  </r>
  <r>
    <s v="web_u01.csv"/>
    <s v="http://portal.proec.unicamp.br/sobre_proec/"/>
    <s v="Porisso,éumaoportunidadeúnicaequedeveseraproveitadaaomáximoportodososestudantes."/>
    <n v="96"/>
    <n v="80"/>
    <n v="17"/>
    <n v="39"/>
    <s v="Por isso, é uma oportunidade única e que deve ser aproveitada ao máximo por todos os estudantes."/>
    <s v=""/>
    <s v=""/>
    <s v=""/>
    <s v=""/>
    <s v=""/>
    <s v=""/>
    <s v=""/>
    <s v=""/>
    <s v=""/>
    <s v=""/>
    <s v=""/>
    <s v=""/>
    <s v=""/>
    <n v="39"/>
  </r>
  <r>
    <s v="web_u01.csv"/>
    <s v="http://portal.proec.unicamp.br/sobre_proec/"/>
    <s v="RuadaReitoria,121CidadeUniversitáriaZeferinoVazBarãoGeraldo–Campinas(SP)CEP13083-872Telefone(19)3521.4741proec@unicamp.br"/>
    <n v="134"/>
    <n v="121"/>
    <n v="14"/>
    <n v="40"/>
    <s v="Rua da Reitoria, 121Cidade Universitária Zeferino VazBarão Geraldo – Campinas (SP)CEP 13083-872Telefone (19) 3521.4741proec@unicamp.br"/>
    <s v=""/>
    <s v=""/>
    <s v=""/>
    <s v=""/>
    <s v=""/>
    <s v=""/>
    <s v=""/>
    <s v=""/>
    <s v=""/>
    <s v=""/>
    <s v=""/>
    <s v=""/>
    <s v=""/>
    <n v="40"/>
  </r>
  <r>
    <s v="web_u01.csv"/>
    <s v="http://portal.proec.unicamp.br/sobre_proec/"/>
    <s v="ACESSORÁPIDO"/>
    <n v="13"/>
    <n v="12"/>
    <n v="2"/>
    <n v="41"/>
    <s v="ACESSO RÁPIDO"/>
    <s v=""/>
    <s v=""/>
    <s v=""/>
    <s v=""/>
    <s v=""/>
    <s v=""/>
    <s v=""/>
    <s v=""/>
    <s v=""/>
    <s v=""/>
    <s v=""/>
    <s v=""/>
    <s v=""/>
    <n v="41"/>
  </r>
  <r>
    <s v="web_u01.csv"/>
    <s v="http://portal.proec.unicamp.br/sobre_proec/"/>
    <s v="MEMORIALCOVID-19"/>
    <n v="17"/>
    <n v="16"/>
    <n v="2"/>
    <n v="42"/>
    <s v="MEMORIAL COVID-19"/>
    <s v=""/>
    <s v=""/>
    <s v=""/>
    <s v=""/>
    <s v=""/>
    <s v=""/>
    <s v=""/>
    <s v=""/>
    <s v=""/>
    <s v=""/>
    <s v=""/>
    <s v=""/>
    <s v=""/>
    <n v="42"/>
  </r>
  <r>
    <s v="web_u01.csv"/>
    <s v="http://portal.proec.unicamp.br/sobre_proec/"/>
    <s v="EXTECAMP"/>
    <n v="8"/>
    <n v="8"/>
    <n v="1"/>
    <n v="43"/>
    <s v="EXTECAMP"/>
    <s v=""/>
    <s v=""/>
    <s v=""/>
    <s v=""/>
    <s v=""/>
    <s v=""/>
    <s v=""/>
    <s v=""/>
    <s v=""/>
    <s v=""/>
    <s v=""/>
    <s v=""/>
    <s v=""/>
    <n v="43"/>
  </r>
  <r>
    <s v="web_u01.csv"/>
    <s v="http://portal.proec.unicamp.br/sobre_proec/"/>
    <s v="MALUNGA-CURSINHOPOPULAR"/>
    <n v="26"/>
    <n v="23"/>
    <n v="4"/>
    <n v="44"/>
    <s v="MALUNGA - CURSINHO POPULAR"/>
    <s v=""/>
    <s v=""/>
    <s v=""/>
    <s v=""/>
    <s v=""/>
    <s v=""/>
    <s v=""/>
    <s v=""/>
    <s v=""/>
    <s v=""/>
    <s v=""/>
    <s v=""/>
    <s v=""/>
    <n v="44"/>
  </r>
  <r>
    <s v="web_u01.csv"/>
    <s v="http://portal.proec.unicamp.br/sobre_proec/"/>
    <s v="EFEMÉRIDES2022"/>
    <n v="15"/>
    <n v="14"/>
    <n v="2"/>
    <n v="45"/>
    <s v="EFEMÉRIDES 2022"/>
    <s v=""/>
    <s v=""/>
    <s v=""/>
    <s v=""/>
    <s v=""/>
    <s v=""/>
    <s v=""/>
    <s v=""/>
    <s v=""/>
    <s v=""/>
    <s v=""/>
    <s v=""/>
    <s v=""/>
    <n v="45"/>
  </r>
  <r>
    <s v="web_u01.csv"/>
    <s v="http://portal.proec.unicamp.br/sobre_proec/"/>
    <s v="FÓRUNSPERMANENTES"/>
    <n v="18"/>
    <n v="17"/>
    <n v="2"/>
    <n v="46"/>
    <s v="FÓRUNS PERMANENTES"/>
    <s v=""/>
    <s v=""/>
    <s v=""/>
    <s v=""/>
    <s v=""/>
    <s v=""/>
    <s v=""/>
    <s v=""/>
    <s v=""/>
    <s v=""/>
    <s v=""/>
    <s v=""/>
    <s v=""/>
    <n v="46"/>
  </r>
  <r>
    <s v="web_u01.csv"/>
    <s v="http://portal.proec.unicamp.br/sobre_proec/"/>
    <s v="MUSEUEXPLORATÓRIODECIÊNCIAS"/>
    <n v="30"/>
    <n v="27"/>
    <n v="4"/>
    <n v="47"/>
    <s v="MUSEU EXPLORATÓRIO DE CIÊNCIAS"/>
    <s v=""/>
    <s v=""/>
    <s v=""/>
    <s v=""/>
    <s v=""/>
    <s v=""/>
    <s v=""/>
    <s v=""/>
    <s v=""/>
    <s v=""/>
    <s v=""/>
    <s v=""/>
    <s v=""/>
    <n v="47"/>
  </r>
  <r>
    <s v="web_u01.csv"/>
    <s v="http://portal.proec.unicamp.br/sobre_proec/"/>
    <s v="AssinnenossaNewsletter"/>
    <n v="25"/>
    <n v="22"/>
    <n v="4"/>
    <n v="48"/>
    <s v="Assinne nossa  Newsletter"/>
    <s v=""/>
    <s v=""/>
    <s v=""/>
    <s v=""/>
    <s v=""/>
    <s v=""/>
    <s v=""/>
    <s v=""/>
    <s v=""/>
    <s v=""/>
    <s v=""/>
    <s v=""/>
    <s v=""/>
    <n v="48"/>
  </r>
  <r>
    <s v="web_u01.csv"/>
    <s v="http://portal.proec.unicamp.br/sobre_proec/"/>
    <s v="©Allrightsreserved."/>
    <n v="22"/>
    <n v="19"/>
    <n v="4"/>
    <n v="49"/>
    <s v="© All rights reserved."/>
    <s v=""/>
    <s v=""/>
    <s v=""/>
    <s v=""/>
    <s v=""/>
    <s v=""/>
    <s v=""/>
    <s v=""/>
    <s v=""/>
    <s v=""/>
    <s v=""/>
    <s v=""/>
    <s v=""/>
    <n v="49"/>
  </r>
  <r>
    <s v="web_u01.csv"/>
    <s v="http://portal.proec.unicamp.br/sobre_proec/"/>
    <s v="ProECUnicamp–designbyClaudioMoreira–Midialogia/ProEC"/>
    <n v="60"/>
    <n v="52"/>
    <n v="9"/>
    <n v="50"/>
    <s v="ProEC Unicamp – design by Claudio Moreira – Midialogia/ProEC"/>
    <s v=""/>
    <s v=""/>
    <s v=""/>
    <s v=""/>
    <s v=""/>
    <s v=""/>
    <s v=""/>
    <s v=""/>
    <s v=""/>
    <s v=""/>
    <s v=""/>
    <s v=""/>
    <s v=""/>
    <n v="50"/>
  </r>
  <r>
    <s v="web_u01.csv"/>
    <s v="http://portal.proec.unicamp.br/sobre_proec/"/>
    <s v="ClaudioMoreira"/>
    <n v="15"/>
    <n v="14"/>
    <n v="2"/>
    <n v="51"/>
    <s v="Claudio Moreira"/>
    <s v=""/>
    <s v=""/>
    <s v=""/>
    <s v=""/>
    <s v=""/>
    <s v=""/>
    <s v=""/>
    <s v=""/>
    <s v=""/>
    <s v=""/>
    <s v=""/>
    <s v=""/>
    <s v=""/>
    <n v="51"/>
  </r>
  <r>
    <s v="web_u01.csv"/>
    <s v="http://portal.proec.unicamp.br/sobre_proec/"/>
    <s v="_x000a_Facebook-f_x000a_"/>
    <n v="13"/>
    <n v="12"/>
    <n v="2"/>
    <n v="52"/>
    <s v="_x000a_Facebook-f_x000a_ "/>
    <s v=""/>
    <s v=""/>
    <s v=""/>
    <s v=""/>
    <s v=""/>
    <s v=""/>
    <s v=""/>
    <s v=""/>
    <s v=""/>
    <s v=""/>
    <s v=""/>
    <s v=""/>
    <s v=""/>
    <n v="52"/>
  </r>
  <r>
    <s v="web_u01.csv"/>
    <s v="http://portal.proec.unicamp.br/sobre_proec/"/>
    <s v="_x000a_Instagram_x000a_"/>
    <n v="12"/>
    <n v="11"/>
    <n v="2"/>
    <n v="53"/>
    <s v="_x000a_Instagram_x000a_ "/>
    <s v=""/>
    <s v=""/>
    <s v=""/>
    <s v=""/>
    <s v=""/>
    <s v=""/>
    <s v=""/>
    <s v=""/>
    <s v=""/>
    <s v=""/>
    <s v=""/>
    <s v=""/>
    <s v=""/>
    <n v="53"/>
  </r>
  <r>
    <s v="web_u01.csv"/>
    <s v="http://portal.proec.unicamp.br/sobre_proec/"/>
    <s v="_x000a_Twitter_x000a_"/>
    <n v="10"/>
    <n v="9"/>
    <n v="2"/>
    <n v="54"/>
    <s v="_x000a_Twitter_x000a_ "/>
    <s v=""/>
    <s v=""/>
    <s v=""/>
    <s v=""/>
    <s v=""/>
    <s v=""/>
    <s v=""/>
    <s v=""/>
    <s v=""/>
    <s v=""/>
    <s v=""/>
    <s v=""/>
    <s v=""/>
    <n v="54"/>
  </r>
  <r>
    <s v="web_u01.csv"/>
    <s v="http://portal.proec.unicamp.br/sobre_proec/"/>
    <s v="_x000a_Youtube_x000a_"/>
    <n v="10"/>
    <n v="9"/>
    <n v="2"/>
    <n v="55"/>
    <s v="_x000a_Youtube_x000a_ "/>
    <s v=""/>
    <s v=""/>
    <s v=""/>
    <s v=""/>
    <s v=""/>
    <s v=""/>
    <s v=""/>
    <s v=""/>
    <s v=""/>
    <s v=""/>
    <s v=""/>
    <s v=""/>
    <s v=""/>
    <n v="55"/>
  </r>
  <r>
    <s v="web_u01.csv"/>
    <s v="http://portal.proec.unicamp.br/sobre_proec/"/>
    <s v="Acessibilidade"/>
    <n v="14"/>
    <n v="14"/>
    <n v="1"/>
    <n v="56"/>
    <s v="Acessibilidade"/>
    <s v=""/>
    <s v=""/>
    <s v=""/>
    <s v=""/>
    <s v=""/>
    <s v=""/>
    <s v=""/>
    <s v=""/>
    <s v=""/>
    <s v=""/>
    <s v=""/>
    <s v=""/>
    <s v=""/>
    <n v="56"/>
  </r>
  <r>
    <s v="web_u01.csv"/>
    <s v="http://portal.proec.unicamp.br/sobre_proec/"/>
    <s v="Modosdeacessibilidade"/>
    <n v="23"/>
    <n v="21"/>
    <n v="3"/>
    <n v="57"/>
    <s v="Modos de acessibilidade"/>
    <s v=""/>
    <s v=""/>
    <s v=""/>
    <s v=""/>
    <s v=""/>
    <s v=""/>
    <s v=""/>
    <s v=""/>
    <s v=""/>
    <s v=""/>
    <s v=""/>
    <s v=""/>
    <s v=""/>
    <n v="57"/>
  </r>
  <r>
    <s v="web_u01.csv"/>
    <s v="http://portal.proec.unicamp.br/sobre_proec/"/>
    <s v="Experiêncialegível"/>
    <n v="19"/>
    <n v="18"/>
    <n v="2"/>
    <n v="58"/>
    <s v="Experiência legível"/>
    <s v=""/>
    <s v=""/>
    <s v=""/>
    <s v=""/>
    <s v=""/>
    <s v=""/>
    <s v=""/>
    <s v=""/>
    <s v=""/>
    <s v=""/>
    <s v=""/>
    <s v=""/>
    <s v=""/>
    <n v="58"/>
  </r>
  <r>
    <s v="web_u01.csv"/>
    <s v="http://portal.proec.unicamp.br/sobre_proec/"/>
    <s v="Experiênciavisualmenteagradável"/>
    <n v="33"/>
    <n v="31"/>
    <n v="3"/>
    <n v="59"/>
    <s v="Experiência visualmente agradável"/>
    <s v=""/>
    <s v=""/>
    <s v=""/>
    <s v=""/>
    <s v=""/>
    <s v=""/>
    <s v=""/>
    <s v=""/>
    <s v=""/>
    <s v=""/>
    <s v=""/>
    <s v=""/>
    <s v=""/>
    <n v="59"/>
  </r>
  <r>
    <s v="web_u01.csv"/>
    <s v="http://portal.proec.unicamp.br/sobre_proec/"/>
    <s v="OrientaçãoFácil"/>
    <n v="16"/>
    <n v="15"/>
    <n v="2"/>
    <n v="60"/>
    <s v="Orientação Fácil"/>
    <s v=""/>
    <s v=""/>
    <s v=""/>
    <s v=""/>
    <s v=""/>
    <s v=""/>
    <s v=""/>
    <s v=""/>
    <s v=""/>
    <s v=""/>
    <s v=""/>
    <s v=""/>
    <s v=""/>
    <n v="60"/>
  </r>
  <r>
    <s v="web_u01.csv"/>
    <s v="http://portal.proec.unicamp.br/sobre_proec/"/>
    <s v="X"/>
    <n v="1"/>
    <n v="1"/>
    <n v="1"/>
    <n v="61"/>
    <s v="X"/>
    <s v=""/>
    <s v=""/>
    <s v=""/>
    <s v=""/>
    <s v=""/>
    <s v=""/>
    <s v=""/>
    <s v=""/>
    <s v=""/>
    <s v=""/>
    <s v=""/>
    <s v=""/>
    <s v=""/>
    <n v="61"/>
  </r>
  <r>
    <s v="web_u010.csv"/>
    <s v="http://portal.proec.unicamp.br/museu-de-artes-visuais/"/>
    <s v="Pularparaoconteúdo"/>
    <n v="21"/>
    <n v="18"/>
    <n v="4"/>
    <n v="0"/>
    <s v="Pular para o conteúdo"/>
    <s v=""/>
    <s v=""/>
    <s v=""/>
    <s v=""/>
    <s v=""/>
    <s v=""/>
    <s v=""/>
    <s v=""/>
    <s v=""/>
    <s v=""/>
    <s v=""/>
    <s v=""/>
    <s v=""/>
    <n v="0"/>
  </r>
  <r>
    <s v="web_u010.csv"/>
    <s v="http://portal.proec.unicamp.br/museu-de-artes-visuais/"/>
    <s v="PROEC_x000a__x000a_SOBREAPROEC_x000a_PRÓ-REITORDEEXTENSÃOECULTURA_x000a_ASSESSORES_x000a_ASSISTENTESTÉCNICOS_x000a_PROJETOSESTRATÉGICOS_x000a__x000a_"/>
    <n v="109"/>
    <n v="101"/>
    <n v="9"/>
    <n v="1"/>
    <s v="PROEC_x000a__x000a_SOBRE A PROEC_x000a_PRÓ-REITOR DE EXTENSÃO E CULTURA_x000a_ASSESSORES_x000a_ASSISTENTES TÉCNICOS_x000a_PROJETOS ESTRATÉGICOS_x000a__x000a_"/>
    <s v=""/>
    <s v=""/>
    <s v=""/>
    <s v=""/>
    <s v=""/>
    <s v=""/>
    <s v=""/>
    <s v=""/>
    <s v=""/>
    <s v=""/>
    <s v=""/>
    <s v=""/>
    <s v=""/>
    <n v="1"/>
  </r>
  <r>
    <s v="web_u010.csv"/>
    <s v="http://portal.proec.unicamp.br/museu-de-artes-visuais/"/>
    <s v="PROEC"/>
    <n v="5"/>
    <n v="5"/>
    <n v="1"/>
    <n v="2"/>
    <s v="PROEC"/>
    <s v=""/>
    <s v=""/>
    <s v=""/>
    <s v=""/>
    <s v=""/>
    <s v=""/>
    <s v=""/>
    <s v=""/>
    <s v=""/>
    <s v=""/>
    <s v=""/>
    <s v=""/>
    <s v=""/>
    <n v="2"/>
  </r>
  <r>
    <s v="web_u010.csv"/>
    <s v="http://portal.proec.unicamp.br/museu-de-artes-visuais/"/>
    <s v="SOBREAPROEC"/>
    <n v="13"/>
    <n v="11"/>
    <n v="3"/>
    <n v="3"/>
    <s v="SOBRE A PROEC"/>
    <s v=""/>
    <s v=""/>
    <s v=""/>
    <s v=""/>
    <s v=""/>
    <s v=""/>
    <s v=""/>
    <s v=""/>
    <s v=""/>
    <s v=""/>
    <s v=""/>
    <s v=""/>
    <s v=""/>
    <n v="3"/>
  </r>
  <r>
    <s v="web_u010.csv"/>
    <s v="http://portal.proec.unicamp.br/museu-de-artes-visuais/"/>
    <s v="PRÓ-REITORDEEXTENSÃOECULTURA"/>
    <n v="32"/>
    <n v="28"/>
    <n v="5"/>
    <n v="4"/>
    <s v="PRÓ-REITOR DE EXTENSÃO E CULTURA"/>
    <s v=""/>
    <s v=""/>
    <s v=""/>
    <s v=""/>
    <s v=""/>
    <s v=""/>
    <s v=""/>
    <s v=""/>
    <s v=""/>
    <s v=""/>
    <s v=""/>
    <s v=""/>
    <s v=""/>
    <n v="4"/>
  </r>
  <r>
    <s v="web_u010.csv"/>
    <s v="http://portal.proec.unicamp.br/museu-de-artes-visuais/"/>
    <s v="ASSESSORES"/>
    <n v="10"/>
    <n v="10"/>
    <n v="1"/>
    <n v="5"/>
    <s v="ASSESSORES"/>
    <s v=""/>
    <s v=""/>
    <s v=""/>
    <s v=""/>
    <s v=""/>
    <s v=""/>
    <s v=""/>
    <s v=""/>
    <s v=""/>
    <s v=""/>
    <s v=""/>
    <s v=""/>
    <s v=""/>
    <n v="5"/>
  </r>
  <r>
    <s v="web_u010.csv"/>
    <s v="http://portal.proec.unicamp.br/museu-de-artes-visuais/"/>
    <s v="ASSISTENTESTÉCNICOS"/>
    <n v="20"/>
    <n v="19"/>
    <n v="2"/>
    <n v="6"/>
    <s v="ASSISTENTES TÉCNICOS"/>
    <s v=""/>
    <s v=""/>
    <s v=""/>
    <s v=""/>
    <s v=""/>
    <s v=""/>
    <s v=""/>
    <s v=""/>
    <s v=""/>
    <s v=""/>
    <s v=""/>
    <s v=""/>
    <s v=""/>
    <n v="6"/>
  </r>
  <r>
    <s v="web_u010.csv"/>
    <s v="http://portal.proec.unicamp.br/museu-de-artes-visuais/"/>
    <s v="PROJETOSESTRATÉGICOS"/>
    <n v="21"/>
    <n v="20"/>
    <n v="2"/>
    <n v="7"/>
    <s v="PROJETOS ESTRATÉGICOS"/>
    <s v=""/>
    <s v=""/>
    <s v=""/>
    <s v=""/>
    <s v=""/>
    <s v=""/>
    <s v=""/>
    <s v=""/>
    <s v=""/>
    <s v=""/>
    <s v=""/>
    <s v=""/>
    <s v=""/>
    <n v="7"/>
  </r>
  <r>
    <s v="web_u010.csv"/>
    <s v="http://portal.proec.unicamp.br/museu-de-artes-visuais/"/>
    <s v="DIRETORIAS_x000a__x000a_CULTURA_x000a_EXTENSÃO_x000a__x000a_"/>
    <n v="30"/>
    <n v="30"/>
    <n v="1"/>
    <n v="8"/>
    <s v="DIRETORIAS_x000a__x000a_CULTURA_x000a_EXTENSÃO_x000a__x000a_"/>
    <s v=""/>
    <s v=""/>
    <s v=""/>
    <s v=""/>
    <s v=""/>
    <s v=""/>
    <s v=""/>
    <s v=""/>
    <s v=""/>
    <s v=""/>
    <s v=""/>
    <s v=""/>
    <s v=""/>
    <n v="8"/>
  </r>
  <r>
    <s v="web_u010.csv"/>
    <s v="http://portal.proec.unicamp.br/museu-de-artes-visuais/"/>
    <s v="DIRETORIAS"/>
    <n v="10"/>
    <n v="10"/>
    <n v="1"/>
    <n v="9"/>
    <s v="DIRETORIAS"/>
    <s v=""/>
    <s v=""/>
    <s v=""/>
    <s v=""/>
    <s v=""/>
    <s v=""/>
    <s v=""/>
    <s v=""/>
    <s v=""/>
    <s v=""/>
    <s v=""/>
    <s v=""/>
    <s v=""/>
    <n v="9"/>
  </r>
  <r>
    <s v="web_u010.csv"/>
    <s v="http://portal.proec.unicamp.br/museu-de-artes-visuais/"/>
    <s v="CULTURA"/>
    <n v="7"/>
    <n v="7"/>
    <n v="1"/>
    <n v="10"/>
    <s v="CULTURA"/>
    <s v=""/>
    <s v=""/>
    <s v=""/>
    <s v=""/>
    <s v=""/>
    <s v=""/>
    <s v=""/>
    <s v=""/>
    <s v=""/>
    <s v=""/>
    <s v=""/>
    <s v=""/>
    <s v=""/>
    <n v="10"/>
  </r>
  <r>
    <s v="web_u010.csv"/>
    <s v="http://portal.proec.unicamp.br/museu-de-artes-visuais/"/>
    <s v="EXTENSÃO"/>
    <n v="8"/>
    <n v="8"/>
    <n v="1"/>
    <n v="11"/>
    <s v="EXTENSÃO"/>
    <s v=""/>
    <s v=""/>
    <s v=""/>
    <s v=""/>
    <s v=""/>
    <s v=""/>
    <s v=""/>
    <s v=""/>
    <s v=""/>
    <s v=""/>
    <s v=""/>
    <s v=""/>
    <s v=""/>
    <n v="11"/>
  </r>
  <r>
    <s v="web_u010.csv"/>
    <s v="http://portal.proec.unicamp.br/museu-de-artes-visuais/"/>
    <s v="APOIO_x000a__x000a_ADMINISTRATIVO_x000a_COMUNICAÇÃO_x000a_MIDIALOGIA_x000a__x000a_"/>
    <n v="46"/>
    <n v="46"/>
    <n v="1"/>
    <n v="12"/>
    <s v="APOIO_x000a__x000a_ADMINISTRATIVO_x000a_COMUNICAÇÃO_x000a_MIDIALOGIA_x000a__x000a_"/>
    <s v=""/>
    <s v=""/>
    <s v=""/>
    <s v=""/>
    <s v=""/>
    <s v=""/>
    <s v=""/>
    <s v=""/>
    <s v=""/>
    <s v=""/>
    <s v=""/>
    <s v=""/>
    <s v=""/>
    <n v="12"/>
  </r>
  <r>
    <s v="web_u010.csv"/>
    <s v="http://portal.proec.unicamp.br/museu-de-artes-visuais/"/>
    <s v="APOIO"/>
    <n v="5"/>
    <n v="5"/>
    <n v="1"/>
    <n v="13"/>
    <s v="APOIO"/>
    <s v=""/>
    <s v=""/>
    <s v=""/>
    <s v=""/>
    <s v=""/>
    <s v=""/>
    <s v=""/>
    <s v=""/>
    <s v=""/>
    <s v=""/>
    <s v=""/>
    <s v=""/>
    <s v=""/>
    <n v="13"/>
  </r>
  <r>
    <s v="web_u010.csv"/>
    <s v="http://portal.proec.unicamp.br/museu-de-artes-visuais/"/>
    <s v="ADMINISTRATIVO"/>
    <n v="14"/>
    <n v="14"/>
    <n v="1"/>
    <n v="14"/>
    <s v="ADMINISTRATIVO"/>
    <s v=""/>
    <s v=""/>
    <s v=""/>
    <s v=""/>
    <s v=""/>
    <s v=""/>
    <s v=""/>
    <s v=""/>
    <s v=""/>
    <s v=""/>
    <s v=""/>
    <s v=""/>
    <s v=""/>
    <n v="14"/>
  </r>
  <r>
    <s v="web_u010.csv"/>
    <s v="http://portal.proec.unicamp.br/museu-de-artes-visuais/"/>
    <s v="COMUNICAÇÃO"/>
    <n v="11"/>
    <n v="11"/>
    <n v="1"/>
    <n v="15"/>
    <s v="COMUNICAÇÃO"/>
    <s v=""/>
    <s v=""/>
    <s v=""/>
    <s v=""/>
    <s v=""/>
    <s v=""/>
    <s v=""/>
    <s v=""/>
    <s v=""/>
    <s v=""/>
    <s v=""/>
    <s v=""/>
    <s v=""/>
    <n v="15"/>
  </r>
  <r>
    <s v="web_u010.csv"/>
    <s v="http://portal.proec.unicamp.br/museu-de-artes-visuais/"/>
    <s v="MIDIALOGIA"/>
    <n v="10"/>
    <n v="10"/>
    <n v="1"/>
    <n v="16"/>
    <s v="MIDIALOGIA"/>
    <s v=""/>
    <s v=""/>
    <s v=""/>
    <s v=""/>
    <s v=""/>
    <s v=""/>
    <s v=""/>
    <s v=""/>
    <s v=""/>
    <s v=""/>
    <s v=""/>
    <s v=""/>
    <s v=""/>
    <n v="16"/>
  </r>
  <r>
    <s v="web_u010.csv"/>
    <s v="http://portal.proec.unicamp.br/museu-de-artes-visuais/"/>
    <s v="CONSELHOS_x000a__x000a_CONCULT_x000a__x000a_"/>
    <n v="20"/>
    <n v="20"/>
    <n v="1"/>
    <n v="17"/>
    <s v="CONSELHOS_x000a__x000a_CONCULT_x000a__x000a_"/>
    <s v=""/>
    <s v=""/>
    <s v=""/>
    <s v=""/>
    <s v=""/>
    <s v=""/>
    <s v=""/>
    <s v=""/>
    <s v=""/>
    <s v=""/>
    <s v=""/>
    <s v=""/>
    <s v=""/>
    <n v="17"/>
  </r>
  <r>
    <s v="web_u010.csv"/>
    <s v="http://portal.proec.unicamp.br/museu-de-artes-visuais/"/>
    <s v="CONSELHOS"/>
    <n v="9"/>
    <n v="9"/>
    <n v="1"/>
    <n v="18"/>
    <s v="CONSELHOS"/>
    <s v=""/>
    <s v=""/>
    <s v=""/>
    <s v=""/>
    <s v=""/>
    <s v=""/>
    <s v=""/>
    <s v=""/>
    <s v=""/>
    <s v=""/>
    <s v=""/>
    <s v=""/>
    <s v=""/>
    <n v="18"/>
  </r>
  <r>
    <s v="web_u010.csv"/>
    <s v="http://portal.proec.unicamp.br/museu-de-artes-visuais/"/>
    <s v="CONCULT"/>
    <n v="7"/>
    <n v="7"/>
    <n v="1"/>
    <n v="19"/>
    <s v="CONCULT"/>
    <s v=""/>
    <s v=""/>
    <s v=""/>
    <s v=""/>
    <s v=""/>
    <s v=""/>
    <s v=""/>
    <s v=""/>
    <s v=""/>
    <s v=""/>
    <s v=""/>
    <s v=""/>
    <s v=""/>
    <n v="19"/>
  </r>
  <r>
    <s v="web_u010.csv"/>
    <s v="http://portal.proec.unicamp.br/museu-de-artes-visuais/"/>
    <s v="CONTATOS"/>
    <n v="8"/>
    <n v="8"/>
    <n v="1"/>
    <n v="20"/>
    <s v="CONTATOS"/>
    <s v=""/>
    <s v=""/>
    <s v=""/>
    <s v=""/>
    <s v=""/>
    <s v=""/>
    <s v=""/>
    <s v=""/>
    <s v=""/>
    <s v=""/>
    <s v=""/>
    <s v=""/>
    <s v=""/>
    <n v="20"/>
  </r>
  <r>
    <s v="web_u010.csv"/>
    <s v="http://portal.proec.unicamp.br/museu-de-artes-visuais/"/>
    <s v="HOME"/>
    <n v="4"/>
    <n v="4"/>
    <n v="1"/>
    <n v="21"/>
    <s v="HOME"/>
    <s v=""/>
    <s v=""/>
    <s v=""/>
    <s v=""/>
    <s v=""/>
    <s v=""/>
    <s v=""/>
    <s v=""/>
    <s v=""/>
    <s v=""/>
    <s v=""/>
    <s v=""/>
    <s v=""/>
    <n v="21"/>
  </r>
  <r>
    <s v="web_u010.csv"/>
    <s v="http://portal.proec.unicamp.br/museu-de-artes-visuais/"/>
    <s v="EQUIPE"/>
    <n v="6"/>
    <n v="6"/>
    <n v="1"/>
    <n v="22"/>
    <s v="EQUIPE"/>
    <s v=""/>
    <s v=""/>
    <s v=""/>
    <s v=""/>
    <s v=""/>
    <s v=""/>
    <s v=""/>
    <s v=""/>
    <s v=""/>
    <s v=""/>
    <s v=""/>
    <s v=""/>
    <s v=""/>
    <n v="22"/>
  </r>
  <r>
    <s v="web_u010.csv"/>
    <s v="http://portal.proec.unicamp.br/museu-de-artes-visuais/"/>
    <s v="HISTÓRICO"/>
    <n v="9"/>
    <n v="9"/>
    <n v="1"/>
    <n v="23"/>
    <s v="HISTÓRICO"/>
    <s v=""/>
    <s v=""/>
    <s v=""/>
    <s v=""/>
    <s v=""/>
    <s v=""/>
    <s v=""/>
    <s v=""/>
    <s v=""/>
    <s v=""/>
    <s v=""/>
    <s v=""/>
    <s v=""/>
    <n v="23"/>
  </r>
  <r>
    <s v="web_u010.csv"/>
    <s v="http://portal.proec.unicamp.br/museu-de-artes-visuais/"/>
    <s v="ACERVOON-LINE"/>
    <n v="14"/>
    <n v="13"/>
    <n v="2"/>
    <n v="24"/>
    <s v="ACERVO ON-LINE"/>
    <s v=""/>
    <s v=""/>
    <s v=""/>
    <s v=""/>
    <s v=""/>
    <s v=""/>
    <s v=""/>
    <s v=""/>
    <s v=""/>
    <s v=""/>
    <s v=""/>
    <s v=""/>
    <s v=""/>
    <n v="24"/>
  </r>
  <r>
    <s v="web_u010.csv"/>
    <s v="http://portal.proec.unicamp.br/museu-de-artes-visuais/"/>
    <s v="PUBLICAÇÕES"/>
    <n v="11"/>
    <n v="11"/>
    <n v="1"/>
    <n v="25"/>
    <s v="PUBLICAÇÕES"/>
    <s v=""/>
    <s v=""/>
    <s v=""/>
    <s v=""/>
    <s v=""/>
    <s v=""/>
    <s v=""/>
    <s v=""/>
    <s v=""/>
    <s v=""/>
    <s v=""/>
    <s v=""/>
    <s v=""/>
    <n v="25"/>
  </r>
  <r>
    <s v="web_u010.csv"/>
    <s v="http://portal.proec.unicamp.br/museu-de-artes-visuais/"/>
    <s v="Nopostsfound!"/>
    <n v="15"/>
    <n v="13"/>
    <n v="3"/>
    <n v="26"/>
    <s v="No posts found!"/>
    <s v=""/>
    <s v=""/>
    <s v=""/>
    <s v=""/>
    <s v=""/>
    <s v=""/>
    <s v=""/>
    <s v=""/>
    <s v=""/>
    <s v=""/>
    <s v=""/>
    <s v=""/>
    <s v=""/>
    <n v="26"/>
  </r>
  <r>
    <s v="web_u010.csv"/>
    <s v="http://portal.proec.unicamp.br/museu-de-artes-visuais/"/>
    <s v="SobreoMAV"/>
    <n v="11"/>
    <n v="9"/>
    <n v="3"/>
    <n v="27"/>
    <s v="Sobre o MAV"/>
    <s v=""/>
    <s v=""/>
    <s v=""/>
    <s v=""/>
    <s v=""/>
    <s v=""/>
    <s v=""/>
    <s v=""/>
    <s v=""/>
    <s v=""/>
    <s v=""/>
    <s v=""/>
    <s v=""/>
    <n v="27"/>
  </r>
  <r>
    <s v="web_u010.csv"/>
    <s v="http://portal.proec.unicamp.br/museu-de-artes-visuais/"/>
    <s v="MissãoOMuseudeArtesVisuaisdaUnicampéumainstituiçãopública,decaráterpermanente,quetemcomomissãoaexposição,conservação,proteção,valorizaçãoeampliaçãodeseuacervomuseológico,arquivísticoebibliográfico,deformaapossibilitarapromoçãoedifusãodaeducação,pesquisaedoconhecimentoemartesvisuais."/>
    <n v="331"/>
    <n v="283"/>
    <n v="49"/>
    <n v="28"/>
    <s v="MissãoO Museu de Artes Visuais da Unicamp é uma instituição pública, de caráter permanente, que tem como missão a exposição, conservação, proteção, valorização e ampliação de seu acervo museológico, arquivístico e bibliográfico, de forma a possibilitar a promoção e difusão da educação, pesquisa e do conhecimento em artes visuais."/>
    <s v=""/>
    <s v=""/>
    <s v=""/>
    <s v=""/>
    <s v=""/>
    <s v=""/>
    <s v=""/>
    <s v=""/>
    <s v=""/>
    <s v=""/>
    <s v=""/>
    <s v=""/>
    <s v=""/>
    <n v="28"/>
  </r>
  <r>
    <s v="web_u010.csv"/>
    <s v="http://portal.proec.unicamp.br/museu-de-artes-visuais/"/>
    <s v="ObjetivosSeusobjetivosinstitucionaissão:–Constituiracervotantoartísticoquantodocumental;"/>
    <n v="98"/>
    <n v="88"/>
    <n v="11"/>
    <n v="29"/>
    <s v="ObjetivosSeus objetivos institucionais são: – Constituir acervo tanto artístico quanto documental;"/>
    <s v=""/>
    <s v=""/>
    <s v=""/>
    <s v=""/>
    <s v=""/>
    <s v=""/>
    <s v=""/>
    <s v=""/>
    <s v=""/>
    <s v=""/>
    <s v=""/>
    <s v=""/>
    <s v=""/>
    <n v="29"/>
  </r>
  <r>
    <s v="web_u010.csv"/>
    <s v="http://portal.proec.unicamp.br/museu-de-artes-visuais/"/>
    <s v="Promoverointercâmbioartístico,intelectualecientíficocominstituiçõesafinsdoBrasiledoexterior;"/>
    <n v="106"/>
    <n v="92"/>
    <n v="15"/>
    <n v="30"/>
    <s v="Promover o intercâmbio artístico, intelectual e científico com instituições afins do Brasil e do exterior;"/>
    <s v=""/>
    <s v=""/>
    <s v=""/>
    <s v=""/>
    <s v=""/>
    <s v=""/>
    <s v=""/>
    <s v=""/>
    <s v=""/>
    <s v=""/>
    <s v=""/>
    <s v=""/>
    <s v=""/>
    <n v="30"/>
  </r>
  <r>
    <s v="web_u010.csv"/>
    <s v="http://portal.proec.unicamp.br/museu-de-artes-visuais/"/>
    <s v="Propiciarcondiçõesparaodesenvolvimentodeatividadesdiversasdecriação,ensino,pesquisaeextensão,incentivandoemespecialprojetosdecarátercontemporâneo;"/>
    <n v="166"/>
    <n v="146"/>
    <n v="21"/>
    <n v="31"/>
    <s v="Propiciar condições para o desenvolvimento de atividades diversas de criação, ensino, pesquisa e extensão, incentivando em especial projetos de caráter contemporâneo;"/>
    <s v=""/>
    <s v=""/>
    <s v=""/>
    <s v=""/>
    <s v=""/>
    <s v=""/>
    <s v=""/>
    <s v=""/>
    <s v=""/>
    <s v=""/>
    <s v=""/>
    <s v=""/>
    <s v=""/>
    <n v="31"/>
  </r>
  <r>
    <s v="web_u010.csv"/>
    <s v="http://portal.proec.unicamp.br/museu-de-artes-visuais/"/>
    <s v="Divulgarepromoveraartee,emparticular,asartesvisuais;"/>
    <n v="62"/>
    <n v="52"/>
    <n v="11"/>
    <n v="32"/>
    <s v="Divulgar e promover a arte e, em particular, as artes visuais;"/>
    <s v=""/>
    <s v=""/>
    <s v=""/>
    <s v=""/>
    <s v=""/>
    <s v=""/>
    <s v=""/>
    <s v=""/>
    <s v=""/>
    <s v=""/>
    <s v=""/>
    <s v=""/>
    <s v=""/>
    <n v="32"/>
  </r>
  <r>
    <s v="web_u010.csv"/>
    <s v="http://portal.proec.unicamp.br/museu-de-artes-visuais/"/>
    <s v="Serumespaçodereflexãosobreaartenacontemporaneidade;"/>
    <n v="60"/>
    <n v="51"/>
    <n v="10"/>
    <n v="33"/>
    <s v="Ser um espaço de reflexão sobre a arte na contemporaneidade;"/>
    <s v=""/>
    <s v=""/>
    <s v=""/>
    <s v=""/>
    <s v=""/>
    <s v=""/>
    <s v=""/>
    <s v=""/>
    <s v=""/>
    <s v=""/>
    <s v=""/>
    <s v=""/>
    <s v=""/>
    <n v="33"/>
  </r>
  <r>
    <s v="web_u010.csv"/>
    <s v="http://portal.proec.unicamp.br/museu-de-artes-visuais/"/>
    <s v="Asseguraroconvívioinclusivoemsuasdependênciasegarantircondiçõesdeacessibilidadeàssuasatividades;"/>
    <n v="110"/>
    <n v="96"/>
    <n v="15"/>
    <n v="34"/>
    <s v="Assegurar o convívio inclusivo em suas dependências e garantir condições de acessibilidade às suas atividades;"/>
    <s v=""/>
    <s v=""/>
    <s v=""/>
    <s v=""/>
    <s v=""/>
    <s v=""/>
    <s v=""/>
    <s v=""/>
    <s v=""/>
    <s v=""/>
    <s v=""/>
    <s v=""/>
    <s v=""/>
    <n v="34"/>
  </r>
  <r>
    <s v="web_u010.csv"/>
    <s v="http://portal.proec.unicamp.br/museu-de-artes-visuais/"/>
    <s v="Asseguraradiversidadeculturalemsuaprogramação."/>
    <n v="52"/>
    <n v="46"/>
    <n v="7"/>
    <n v="35"/>
    <s v="Assegurar a diversidade cultural em sua programação."/>
    <s v=""/>
    <s v=""/>
    <s v=""/>
    <s v=""/>
    <s v=""/>
    <s v=""/>
    <s v=""/>
    <s v=""/>
    <s v=""/>
    <s v=""/>
    <s v=""/>
    <s v=""/>
    <s v=""/>
    <n v="35"/>
  </r>
  <r>
    <s v="web_u010.csv"/>
    <s v="http://portal.proec.unicamp.br/museu-de-artes-visuais/"/>
    <s v="InstalaçõesOMAVUnicampdispõeatualmentedeumaestruturadetrabalhoenxuta,compostaporduassalasdeacervo,umasaladeequipamentoseumasedeadministrativalocalizadanocampusdeCampinas."/>
    <n v="199"/>
    <n v="170"/>
    <n v="30"/>
    <n v="36"/>
    <s v="InstalaçõesO MAV Unicamp dispõe atualmente de uma estrutura de trabalho enxuta, composta por duas salas de acervo, uma sala de equipamentos e uma sede administrativa localizada no campus de Campinas."/>
    <s v=""/>
    <s v=""/>
    <s v=""/>
    <s v=""/>
    <s v=""/>
    <s v=""/>
    <s v=""/>
    <s v=""/>
    <s v=""/>
    <s v=""/>
    <s v=""/>
    <s v=""/>
    <s v=""/>
    <n v="36"/>
  </r>
  <r>
    <s v="web_u010.csv"/>
    <s v="http://portal.proec.unicamp.br/museu-de-artes-visuais/"/>
    <s v="Oprojetoparasuasedeprópriafoielaboradonoanode2012,sobacoordenaçãodoarquitetoeprofessordoutorLeandroMedrano,aocuparumaáreanobredocampusZeferinoVaz,naesquinadasruasBertrandRusselleClaudioAbramo."/>
    <n v="231"/>
    <n v="192"/>
    <n v="40"/>
    <n v="37"/>
    <s v="O projeto para sua sede própria foi elaborado no ano de 2012, sob a coordenação do arquiteto e professor doutor Leandro Medrano, a ocupar uma área nobre do campus Zeferino Vaz, na esquina das ruas Bertrand Russell e Claudio Abramo."/>
    <s v=""/>
    <s v=""/>
    <s v=""/>
    <s v=""/>
    <s v=""/>
    <s v=""/>
    <s v=""/>
    <s v=""/>
    <s v=""/>
    <s v=""/>
    <s v=""/>
    <s v=""/>
    <s v=""/>
    <n v="37"/>
  </r>
  <r>
    <s v="web_u010.csv"/>
    <s v="http://portal.proec.unicamp.br/museu-de-artes-visuais/"/>
    <s v="CompostoporumProgramade3.232m2deáreacobertae1.100m2deáreaexterna,alémdereservar5.000m2parafuturaexpansão,esteprojetoexecutivocontempladuasgaleriasdeexposição,salasparaacervotécnico,manutençãoerestauro,lojadomuseu,ateliêexperimental,praçadeesculturas,auditóriocom150lugares,caféeadministração."/>
    <n v="344"/>
    <n v="292"/>
    <n v="53"/>
    <n v="38"/>
    <s v="Composto por um Programa de 3.232 m2 de área coberta e 1.100m2 de área externa, além de reservar 5.000 m2 para futura expansão, este projeto executivo contempla duas galerias de exposição, salas para acervo técnico, manutenção e restauro, loja do museu, ateliê experimental, praça de esculturas, auditório com 150 lugares, café e administração."/>
    <s v=""/>
    <s v=""/>
    <s v=""/>
    <s v=""/>
    <s v=""/>
    <s v=""/>
    <s v=""/>
    <s v=""/>
    <s v=""/>
    <s v=""/>
    <s v=""/>
    <s v=""/>
    <s v=""/>
    <n v="38"/>
  </r>
  <r>
    <s v="web_u010.csv"/>
    <s v="http://portal.proec.unicamp.br/museu-de-artes-visuais/"/>
    <s v="Aobradaprimeiraetapadessecomplexoculturalteveinícioem2013,paraaconstruçãodaprimeirafasedoprojeto."/>
    <n v="116"/>
    <n v="97"/>
    <n v="20"/>
    <n v="39"/>
    <s v="A obra da primeira etapa desse complexo cultural teve início em 2013, para a construção da primeira fase do projeto."/>
    <s v=""/>
    <s v=""/>
    <s v=""/>
    <s v=""/>
    <s v=""/>
    <s v=""/>
    <s v=""/>
    <s v=""/>
    <s v=""/>
    <s v=""/>
    <s v=""/>
    <s v=""/>
    <s v=""/>
    <n v="39"/>
  </r>
  <r>
    <s v="web_u010.csv"/>
    <s v="http://portal.proec.unicamp.br/museu-de-artes-visuais/"/>
    <s v="Contudo,ostrabalhosdeconstruçãoforamparalisadoslogonoiníciodasfundações,devidoaproblemascontratuaisseguidosdeumdelongadoperíododecongelamentodosrecursosfinanceirosdasUniversidadesPúblicasqueinviabilizaramacontinuidadedesseprojeto."/>
    <n v="264"/>
    <n v="230"/>
    <n v="35"/>
    <n v="40"/>
    <s v="Contudo, os trabalhos de construção foram paralisados logo no início das fundações, devido a problemas contratuais seguidos de um delongado período de congelamento dos recursos financeiros das Universidades Públicas que inviabilizaram a continuidade desse projeto."/>
    <s v=""/>
    <s v=""/>
    <s v=""/>
    <s v=""/>
    <s v=""/>
    <s v=""/>
    <s v=""/>
    <s v=""/>
    <s v=""/>
    <s v=""/>
    <s v=""/>
    <s v=""/>
    <s v=""/>
    <n v="40"/>
  </r>
  <r>
    <s v="web_u010.csv"/>
    <s v="http://portal.proec.unicamp.br/museu-de-artes-visuais/"/>
    <s v="AatençãodagestãocentraldaUnicampreconheceaimportânciadaretomadadeestudosquepossamviabilizarotrabalhoeasalvaguardadesuacoleçãoe,em2018,somaesforçosadministrativosefinanceirosparainstalaromuseuemespaçosaseremreformadosnocampusdeCampinas."/>
    <n v="280"/>
    <n v="235"/>
    <n v="46"/>
    <n v="41"/>
    <s v="A atenção da gestão central da Unicamp reconhece a importância da retomada de estudos que possam viabilizar o trabalho e a salvaguarda de sua coleção e, em 2018, soma esforços administrativos e financeiros para instalar o museu em espaços a serem reformados no campus de Campinas."/>
    <s v=""/>
    <s v=""/>
    <s v=""/>
    <s v=""/>
    <s v=""/>
    <s v=""/>
    <s v=""/>
    <s v=""/>
    <s v=""/>
    <s v=""/>
    <s v=""/>
    <s v=""/>
    <s v=""/>
    <n v="41"/>
  </r>
  <r>
    <s v="web_u010.csv"/>
    <s v="http://portal.proec.unicamp.br/museu-de-artes-visuais/"/>
    <s v="Assim,mantendoapreocupaçãocomalocalizaçãodoMAV,umaáreacentraldocampusédisponibilizadaparareformaeconstruçãodeumprédiomenor,porémnãomenosqualificado,apartirdepadrõesatuais,recomendadosaosmuseusdearte."/>
    <n v="236"/>
    <n v="199"/>
    <n v="38"/>
    <n v="42"/>
    <s v="Assim, mantendo a preocupação com a localização do MAV, uma área central do campus é disponibilizada para reforma e construção de um prédio menor, porém não menos qualificado, a partir de padrões atuais, recomendados aos museus de arte."/>
    <s v=""/>
    <s v=""/>
    <s v=""/>
    <s v=""/>
    <s v=""/>
    <s v=""/>
    <s v=""/>
    <s v=""/>
    <s v=""/>
    <s v=""/>
    <s v=""/>
    <s v=""/>
    <s v=""/>
    <n v="42"/>
  </r>
  <r>
    <s v="web_u010.csv"/>
    <s v="http://portal.proec.unicamp.br/museu-de-artes-visuais/"/>
    <s v="Em2021,onovoprojeto,maisconciso,ératificadofinanceiramentepelaatualgestãocentraldauniversidade,apartirdosestudospropostosnofinaldoanode2019,pelosarquitetoseprofessoresdoutoresEvandroZiggiattiMonteiro,ClaudioLimaFerreiraeGabrielaCelaniquepropõemumpré-projetoparaarequalificaçãodeumaconstruçãoexistenteeaconstruçãodeumanovaáreaexpositivaedeacervonocruzamentodasruasSergioBuarquedeHolandaePitágoras."/>
    <n v="468"/>
    <n v="396"/>
    <n v="73"/>
    <n v="43"/>
    <s v="Em 2021, o novo projeto, mais conciso, é ratificado financeiramente pela atual gestão central da universidade, a partir dos estudos propostos no final do ano de 2019, pelos arquitetos e professores doutores Evandro Ziggiatti Monteiro, Claudio Lima Ferreira e Gabriela Celani que propõem um pré-projeto para a requalificação de uma construção existente e a construção de uma nova área expositiva e de acervo no cruzamento das ruas Sergio Buarque de Holanda e Pitágoras."/>
    <s v=""/>
    <s v=""/>
    <s v=""/>
    <s v=""/>
    <s v=""/>
    <s v=""/>
    <s v=""/>
    <s v=""/>
    <s v=""/>
    <s v=""/>
    <s v=""/>
    <s v=""/>
    <s v=""/>
    <n v="43"/>
  </r>
  <r>
    <s v="web_u010.csv"/>
    <s v="http://portal.proec.unicamp.br/museu-de-artes-visuais/"/>
    <s v="OprojetofoiacompanhadodereuniõesdaequipetécnicaediretivadoMAV,bemcomoapreciadoporseuConselhoExecutivo."/>
    <n v="121"/>
    <n v="102"/>
    <n v="20"/>
    <n v="44"/>
    <s v="O projeto foi acompanhado de reuniões da equipe técnica e diretiva do MAV, bem como apreciado por seu Conselho Executivo."/>
    <s v=""/>
    <s v=""/>
    <s v=""/>
    <s v=""/>
    <s v=""/>
    <s v=""/>
    <s v=""/>
    <s v=""/>
    <s v=""/>
    <s v=""/>
    <s v=""/>
    <s v=""/>
    <s v=""/>
    <n v="44"/>
  </r>
  <r>
    <s v="web_u010.csv"/>
    <s v="http://portal.proec.unicamp.br/museu-de-artes-visuais/"/>
    <s v="Ocupandoumaáreageralde660m2,onovoprédiocontarácomáreasdeacolhimento,conservação,montagem,administração,pesquisa,acervoeexposição,alémdeumjardiminternoqueintegraoedifícioàáreaverdedoentorno."/>
    <n v="224"/>
    <n v="189"/>
    <n v="36"/>
    <n v="45"/>
    <s v="Ocupando uma área geral de 660 m2, o novo prédio contará com áreas de acolhimento, conservação, montagem, administração, pesquisa, acervo e exposição, além de um jardim interno que integra o edifício à área verde do entorno."/>
    <s v=""/>
    <s v=""/>
    <s v=""/>
    <s v=""/>
    <s v=""/>
    <s v=""/>
    <s v=""/>
    <s v=""/>
    <s v=""/>
    <s v=""/>
    <s v=""/>
    <s v=""/>
    <s v=""/>
    <n v="45"/>
  </r>
  <r>
    <s v="web_u010.csv"/>
    <s v="http://portal.proec.unicamp.br/museu-de-artes-visuais/"/>
    <s v="SeuprojetoexecutivofoirevisadodurantetodooperíododapandemiaCoronavírus19eseencontraemfasefinaldedetalhamentosparaquesuaconstruçãoocorranoanode2023."/>
    <n v="176"/>
    <n v="147"/>
    <n v="30"/>
    <n v="46"/>
    <s v="Seu projeto executivo foi revisado durante todo o período da pandemia Coronavírus 19 e se encontra em fase final de detalhamentos para que sua construção ocorra no ano de 2023."/>
    <s v=""/>
    <s v=""/>
    <s v=""/>
    <s v=""/>
    <s v=""/>
    <s v=""/>
    <s v=""/>
    <s v=""/>
    <s v=""/>
    <s v=""/>
    <s v=""/>
    <s v=""/>
    <s v=""/>
    <n v="46"/>
  </r>
  <r>
    <s v="web_u010.csv"/>
    <s v="http://portal.proec.unicamp.br/museu-de-artes-visuais/"/>
    <s v="RuadaReitoria,121CidadeUniversitáriaZeferinoVazBarãoGeraldo–Campinas(SP)CEP13083-872Telefone(19)3521.4741proec@unicamp.br"/>
    <n v="134"/>
    <n v="121"/>
    <n v="14"/>
    <n v="47"/>
    <s v="Rua da Reitoria, 121Cidade Universitária Zeferino VazBarão Geraldo – Campinas (SP)CEP 13083-872Telefone (19) 3521.4741proec@unicamp.br"/>
    <s v=""/>
    <s v=""/>
    <s v=""/>
    <s v=""/>
    <s v=""/>
    <s v=""/>
    <s v=""/>
    <s v=""/>
    <s v=""/>
    <s v=""/>
    <s v=""/>
    <s v=""/>
    <s v=""/>
    <n v="47"/>
  </r>
  <r>
    <s v="web_u010.csv"/>
    <s v="http://portal.proec.unicamp.br/museu-de-artes-visuais/"/>
    <s v="ACESSORÁPIDO"/>
    <n v="13"/>
    <n v="12"/>
    <n v="2"/>
    <n v="48"/>
    <s v="ACESSO RÁPIDO"/>
    <s v=""/>
    <s v=""/>
    <s v=""/>
    <s v=""/>
    <s v=""/>
    <s v=""/>
    <s v=""/>
    <s v=""/>
    <s v=""/>
    <s v=""/>
    <s v=""/>
    <s v=""/>
    <s v=""/>
    <n v="48"/>
  </r>
  <r>
    <s v="web_u010.csv"/>
    <s v="http://portal.proec.unicamp.br/museu-de-artes-visuais/"/>
    <s v="MEMORIALCOVID-19"/>
    <n v="17"/>
    <n v="16"/>
    <n v="2"/>
    <n v="49"/>
    <s v="MEMORIAL COVID-19"/>
    <s v=""/>
    <s v=""/>
    <s v=""/>
    <s v=""/>
    <s v=""/>
    <s v=""/>
    <s v=""/>
    <s v=""/>
    <s v=""/>
    <s v=""/>
    <s v=""/>
    <s v=""/>
    <s v=""/>
    <n v="49"/>
  </r>
  <r>
    <s v="web_u010.csv"/>
    <s v="http://portal.proec.unicamp.br/museu-de-artes-visuais/"/>
    <s v="EXTECAMP"/>
    <n v="8"/>
    <n v="8"/>
    <n v="1"/>
    <n v="50"/>
    <s v="EXTECAMP"/>
    <s v=""/>
    <s v=""/>
    <s v=""/>
    <s v=""/>
    <s v=""/>
    <s v=""/>
    <s v=""/>
    <s v=""/>
    <s v=""/>
    <s v=""/>
    <s v=""/>
    <s v=""/>
    <s v=""/>
    <n v="50"/>
  </r>
  <r>
    <s v="web_u010.csv"/>
    <s v="http://portal.proec.unicamp.br/museu-de-artes-visuais/"/>
    <s v="MALUNGA-CURSINHOPOPULAR"/>
    <n v="26"/>
    <n v="23"/>
    <n v="4"/>
    <n v="51"/>
    <s v="MALUNGA - CURSINHO POPULAR"/>
    <s v=""/>
    <s v=""/>
    <s v=""/>
    <s v=""/>
    <s v=""/>
    <s v=""/>
    <s v=""/>
    <s v=""/>
    <s v=""/>
    <s v=""/>
    <s v=""/>
    <s v=""/>
    <s v=""/>
    <n v="51"/>
  </r>
  <r>
    <s v="web_u010.csv"/>
    <s v="http://portal.proec.unicamp.br/museu-de-artes-visuais/"/>
    <s v="EFEMÉRIDES2022"/>
    <n v="15"/>
    <n v="14"/>
    <n v="2"/>
    <n v="52"/>
    <s v="EFEMÉRIDES 2022"/>
    <s v=""/>
    <s v=""/>
    <s v=""/>
    <s v=""/>
    <s v=""/>
    <s v=""/>
    <s v=""/>
    <s v=""/>
    <s v=""/>
    <s v=""/>
    <s v=""/>
    <s v=""/>
    <s v=""/>
    <n v="52"/>
  </r>
  <r>
    <s v="web_u010.csv"/>
    <s v="http://portal.proec.unicamp.br/museu-de-artes-visuais/"/>
    <s v="FÓRUNSPERMANENTES"/>
    <n v="18"/>
    <n v="17"/>
    <n v="2"/>
    <n v="53"/>
    <s v="FÓRUNS PERMANENTES"/>
    <s v=""/>
    <s v=""/>
    <s v=""/>
    <s v=""/>
    <s v=""/>
    <s v=""/>
    <s v=""/>
    <s v=""/>
    <s v=""/>
    <s v=""/>
    <s v=""/>
    <s v=""/>
    <s v=""/>
    <n v="53"/>
  </r>
  <r>
    <s v="web_u010.csv"/>
    <s v="http://portal.proec.unicamp.br/museu-de-artes-visuais/"/>
    <s v="MUSEUEXPLORATÓRIODECIÊNCIAS"/>
    <n v="30"/>
    <n v="27"/>
    <n v="4"/>
    <n v="54"/>
    <s v="MUSEU EXPLORATÓRIO DE CIÊNCIAS"/>
    <s v=""/>
    <s v=""/>
    <s v=""/>
    <s v=""/>
    <s v=""/>
    <s v=""/>
    <s v=""/>
    <s v=""/>
    <s v=""/>
    <s v=""/>
    <s v=""/>
    <s v=""/>
    <s v=""/>
    <n v="54"/>
  </r>
  <r>
    <s v="web_u010.csv"/>
    <s v="http://portal.proec.unicamp.br/museu-de-artes-visuais/"/>
    <s v="AssinnenossaNewsletter"/>
    <n v="25"/>
    <n v="22"/>
    <n v="4"/>
    <n v="55"/>
    <s v="Assinne nossa  Newsletter"/>
    <s v=""/>
    <s v=""/>
    <s v=""/>
    <s v=""/>
    <s v=""/>
    <s v=""/>
    <s v=""/>
    <s v=""/>
    <s v=""/>
    <s v=""/>
    <s v=""/>
    <s v=""/>
    <s v=""/>
    <n v="55"/>
  </r>
  <r>
    <s v="web_u010.csv"/>
    <s v="http://portal.proec.unicamp.br/museu-de-artes-visuais/"/>
    <s v="©Allrightsreserved."/>
    <n v="22"/>
    <n v="19"/>
    <n v="4"/>
    <n v="56"/>
    <s v="© All rights reserved."/>
    <s v=""/>
    <s v=""/>
    <s v=""/>
    <s v=""/>
    <s v=""/>
    <s v=""/>
    <s v=""/>
    <s v=""/>
    <s v=""/>
    <s v=""/>
    <s v=""/>
    <s v=""/>
    <s v=""/>
    <n v="56"/>
  </r>
  <r>
    <s v="web_u010.csv"/>
    <s v="http://portal.proec.unicamp.br/museu-de-artes-visuais/"/>
    <s v="ProECUnicamp–designbyClaudioMoreira–Midialogia/ProEC"/>
    <n v="60"/>
    <n v="52"/>
    <n v="9"/>
    <n v="57"/>
    <s v="ProEC Unicamp – design by Claudio Moreira – Midialogia/ProEC"/>
    <s v=""/>
    <s v=""/>
    <s v=""/>
    <s v=""/>
    <s v=""/>
    <s v=""/>
    <s v=""/>
    <s v=""/>
    <s v=""/>
    <s v=""/>
    <s v=""/>
    <s v=""/>
    <s v=""/>
    <n v="57"/>
  </r>
  <r>
    <s v="web_u010.csv"/>
    <s v="http://portal.proec.unicamp.br/museu-de-artes-visuais/"/>
    <s v="ClaudioMoreira"/>
    <n v="15"/>
    <n v="14"/>
    <n v="2"/>
    <n v="58"/>
    <s v="Claudio Moreira"/>
    <s v=""/>
    <s v=""/>
    <s v=""/>
    <s v=""/>
    <s v=""/>
    <s v=""/>
    <s v=""/>
    <s v=""/>
    <s v=""/>
    <s v=""/>
    <s v=""/>
    <s v=""/>
    <s v=""/>
    <n v="58"/>
  </r>
  <r>
    <s v="web_u010.csv"/>
    <s v="http://portal.proec.unicamp.br/museu-de-artes-visuais/"/>
    <s v="_x000a_Facebook-f_x000a_"/>
    <n v="13"/>
    <n v="12"/>
    <n v="2"/>
    <n v="59"/>
    <s v="_x000a_Facebook-f_x000a_ "/>
    <s v=""/>
    <s v=""/>
    <s v=""/>
    <s v=""/>
    <s v=""/>
    <s v=""/>
    <s v=""/>
    <s v=""/>
    <s v=""/>
    <s v=""/>
    <s v=""/>
    <s v=""/>
    <s v=""/>
    <n v="59"/>
  </r>
  <r>
    <s v="web_u010.csv"/>
    <s v="http://portal.proec.unicamp.br/museu-de-artes-visuais/"/>
    <s v="_x000a_Instagram_x000a_"/>
    <n v="12"/>
    <n v="11"/>
    <n v="2"/>
    <n v="60"/>
    <s v="_x000a_Instagram_x000a_ "/>
    <s v=""/>
    <s v=""/>
    <s v=""/>
    <s v=""/>
    <s v=""/>
    <s v=""/>
    <s v=""/>
    <s v=""/>
    <s v=""/>
    <s v=""/>
    <s v=""/>
    <s v=""/>
    <s v=""/>
    <n v="60"/>
  </r>
  <r>
    <s v="web_u010.csv"/>
    <s v="http://portal.proec.unicamp.br/museu-de-artes-visuais/"/>
    <s v="_x000a_Twitter_x000a_"/>
    <n v="10"/>
    <n v="9"/>
    <n v="2"/>
    <n v="61"/>
    <s v="_x000a_Twitter_x000a_ "/>
    <s v=""/>
    <s v=""/>
    <s v=""/>
    <s v=""/>
    <s v=""/>
    <s v=""/>
    <s v=""/>
    <s v=""/>
    <s v=""/>
    <s v=""/>
    <s v=""/>
    <s v=""/>
    <s v=""/>
    <n v="61"/>
  </r>
  <r>
    <s v="web_u010.csv"/>
    <s v="http://portal.proec.unicamp.br/museu-de-artes-visuais/"/>
    <s v="_x000a_Youtube_x000a_"/>
    <n v="10"/>
    <n v="9"/>
    <n v="2"/>
    <n v="62"/>
    <s v="_x000a_Youtube_x000a_ "/>
    <s v=""/>
    <s v=""/>
    <s v=""/>
    <s v=""/>
    <s v=""/>
    <s v=""/>
    <s v=""/>
    <s v=""/>
    <s v=""/>
    <s v=""/>
    <s v=""/>
    <s v=""/>
    <s v=""/>
    <n v="62"/>
  </r>
  <r>
    <s v="web_u010.csv"/>
    <s v="http://portal.proec.unicamp.br/museu-de-artes-visuais/"/>
    <s v="Acessibilidade"/>
    <n v="14"/>
    <n v="14"/>
    <n v="1"/>
    <n v="63"/>
    <s v="Acessibilidade"/>
    <s v=""/>
    <s v=""/>
    <s v=""/>
    <s v=""/>
    <s v=""/>
    <s v=""/>
    <s v=""/>
    <s v=""/>
    <s v=""/>
    <s v=""/>
    <s v=""/>
    <s v=""/>
    <s v=""/>
    <n v="63"/>
  </r>
  <r>
    <s v="web_u010.csv"/>
    <s v="http://portal.proec.unicamp.br/museu-de-artes-visuais/"/>
    <s v="Modosdeacessibilidade"/>
    <n v="23"/>
    <n v="21"/>
    <n v="3"/>
    <n v="64"/>
    <s v="Modos de acessibilidade"/>
    <s v=""/>
    <s v=""/>
    <s v=""/>
    <s v=""/>
    <s v=""/>
    <s v=""/>
    <s v=""/>
    <s v=""/>
    <s v=""/>
    <s v=""/>
    <s v=""/>
    <s v=""/>
    <s v=""/>
    <n v="64"/>
  </r>
  <r>
    <s v="web_u010.csv"/>
    <s v="http://portal.proec.unicamp.br/museu-de-artes-visuais/"/>
    <s v="Experiêncialegível"/>
    <n v="19"/>
    <n v="18"/>
    <n v="2"/>
    <n v="65"/>
    <s v="Experiência legível"/>
    <s v=""/>
    <s v=""/>
    <s v=""/>
    <s v=""/>
    <s v=""/>
    <s v=""/>
    <s v=""/>
    <s v=""/>
    <s v=""/>
    <s v=""/>
    <s v=""/>
    <s v=""/>
    <s v=""/>
    <n v="65"/>
  </r>
  <r>
    <s v="web_u010.csv"/>
    <s v="http://portal.proec.unicamp.br/museu-de-artes-visuais/"/>
    <s v="Experiênciavisualmenteagradável"/>
    <n v="33"/>
    <n v="31"/>
    <n v="3"/>
    <n v="66"/>
    <s v="Experiência visualmente agradável"/>
    <s v=""/>
    <s v=""/>
    <s v=""/>
    <s v=""/>
    <s v=""/>
    <s v=""/>
    <s v=""/>
    <s v=""/>
    <s v=""/>
    <s v=""/>
    <s v=""/>
    <s v=""/>
    <s v=""/>
    <n v="66"/>
  </r>
  <r>
    <s v="web_u010.csv"/>
    <s v="http://portal.proec.unicamp.br/museu-de-artes-visuais/"/>
    <s v="OrientaçãoFácil"/>
    <n v="16"/>
    <n v="15"/>
    <n v="2"/>
    <n v="67"/>
    <s v="Orientação Fácil"/>
    <s v=""/>
    <s v=""/>
    <s v=""/>
    <s v=""/>
    <s v=""/>
    <s v=""/>
    <s v=""/>
    <s v=""/>
    <s v=""/>
    <s v=""/>
    <s v=""/>
    <s v=""/>
    <s v=""/>
    <n v="67"/>
  </r>
  <r>
    <s v="web_u010.csv"/>
    <s v="http://portal.proec.unicamp.br/museu-de-artes-visuais/"/>
    <s v="X"/>
    <n v="1"/>
    <n v="1"/>
    <n v="1"/>
    <n v="68"/>
    <s v="X"/>
    <s v=""/>
    <s v=""/>
    <s v=""/>
    <s v=""/>
    <s v=""/>
    <s v=""/>
    <s v=""/>
    <s v=""/>
    <s v=""/>
    <s v=""/>
    <s v=""/>
    <s v=""/>
    <s v=""/>
    <n v="68"/>
  </r>
  <r>
    <s v="web_u011.csv"/>
    <s v="http://portal.proec.unicamp.br/museu-exploratorio-de-ciencias/"/>
    <s v="Pularparaoconteúdo"/>
    <n v="21"/>
    <n v="18"/>
    <n v="4"/>
    <n v="0"/>
    <s v="Pular para o conteúdo"/>
    <s v=""/>
    <s v=""/>
    <s v=""/>
    <s v=""/>
    <s v=""/>
    <s v=""/>
    <s v=""/>
    <s v=""/>
    <s v=""/>
    <s v=""/>
    <s v=""/>
    <s v=""/>
    <s v=""/>
    <n v="0"/>
  </r>
  <r>
    <s v="web_u011.csv"/>
    <s v="http://portal.proec.unicamp.br/museu-exploratorio-de-ciencias/"/>
    <s v="HOME"/>
    <n v="4"/>
    <n v="4"/>
    <n v="1"/>
    <n v="1"/>
    <s v="HOME"/>
    <s v=""/>
    <s v=""/>
    <s v=""/>
    <s v=""/>
    <s v=""/>
    <s v=""/>
    <s v=""/>
    <s v=""/>
    <s v=""/>
    <s v=""/>
    <s v=""/>
    <s v=""/>
    <s v=""/>
    <n v="1"/>
  </r>
  <r>
    <s v="web_u011.csv"/>
    <s v="http://portal.proec.unicamp.br/museu-exploratorio-de-ciencias/"/>
    <s v="ATIVIDADES_x000a__x000a_EXPOSIÇÕES_x000a_PROGRAMAS_x000a_OFICINAS_x000a_ESTATÍSTICAS_x000a_PROGRAMAÇÃO_x000a__x000a_"/>
    <n v="68"/>
    <n v="68"/>
    <n v="1"/>
    <n v="2"/>
    <s v="ATIVIDADES_x000a__x000a_EXPOSIÇÕES_x000a_PROGRAMAS_x000a_OFICINAS_x000a_ESTATÍSTICAS_x000a_PROGRAMAÇÃO_x000a__x000a_"/>
    <s v=""/>
    <s v=""/>
    <s v=""/>
    <s v=""/>
    <s v=""/>
    <s v=""/>
    <s v=""/>
    <s v=""/>
    <s v=""/>
    <s v=""/>
    <s v=""/>
    <s v=""/>
    <s v=""/>
    <n v="2"/>
  </r>
  <r>
    <s v="web_u011.csv"/>
    <s v="http://portal.proec.unicamp.br/museu-exploratorio-de-ciencias/"/>
    <s v="ATIVIDADES"/>
    <n v="10"/>
    <n v="10"/>
    <n v="1"/>
    <n v="3"/>
    <s v="ATIVIDADES"/>
    <s v=""/>
    <s v=""/>
    <s v=""/>
    <s v=""/>
    <s v=""/>
    <s v=""/>
    <s v=""/>
    <s v=""/>
    <s v=""/>
    <s v=""/>
    <s v=""/>
    <s v=""/>
    <s v=""/>
    <n v="3"/>
  </r>
  <r>
    <s v="web_u011.csv"/>
    <s v="http://portal.proec.unicamp.br/museu-exploratorio-de-ciencias/"/>
    <s v="EXPOSIÇÕES"/>
    <n v="10"/>
    <n v="10"/>
    <n v="1"/>
    <n v="4"/>
    <s v="EXPOSIÇÕES"/>
    <s v=""/>
    <s v=""/>
    <s v=""/>
    <s v=""/>
    <s v=""/>
    <s v=""/>
    <s v=""/>
    <s v=""/>
    <s v=""/>
    <s v=""/>
    <s v=""/>
    <s v=""/>
    <s v=""/>
    <n v="4"/>
  </r>
  <r>
    <s v="web_u011.csv"/>
    <s v="http://portal.proec.unicamp.br/museu-exploratorio-de-ciencias/"/>
    <s v="PROGRAMAS"/>
    <n v="9"/>
    <n v="9"/>
    <n v="1"/>
    <n v="5"/>
    <s v="PROGRAMAS"/>
    <s v=""/>
    <s v=""/>
    <s v=""/>
    <s v=""/>
    <s v=""/>
    <s v=""/>
    <s v=""/>
    <s v=""/>
    <s v=""/>
    <s v=""/>
    <s v=""/>
    <s v=""/>
    <s v=""/>
    <n v="5"/>
  </r>
  <r>
    <s v="web_u011.csv"/>
    <s v="http://portal.proec.unicamp.br/museu-exploratorio-de-ciencias/"/>
    <s v="OFICINAS"/>
    <n v="8"/>
    <n v="8"/>
    <n v="1"/>
    <n v="6"/>
    <s v="OFICINAS"/>
    <s v=""/>
    <s v=""/>
    <s v=""/>
    <s v=""/>
    <s v=""/>
    <s v=""/>
    <s v=""/>
    <s v=""/>
    <s v=""/>
    <s v=""/>
    <s v=""/>
    <s v=""/>
    <s v=""/>
    <n v="6"/>
  </r>
  <r>
    <s v="web_u011.csv"/>
    <s v="http://portal.proec.unicamp.br/museu-exploratorio-de-ciencias/"/>
    <s v="ESTATÍSTICAS"/>
    <n v="12"/>
    <n v="12"/>
    <n v="1"/>
    <n v="7"/>
    <s v="ESTATÍSTICAS"/>
    <s v=""/>
    <s v=""/>
    <s v=""/>
    <s v=""/>
    <s v=""/>
    <s v=""/>
    <s v=""/>
    <s v=""/>
    <s v=""/>
    <s v=""/>
    <s v=""/>
    <s v=""/>
    <s v=""/>
    <n v="7"/>
  </r>
  <r>
    <s v="web_u011.csv"/>
    <s v="http://portal.proec.unicamp.br/museu-exploratorio-de-ciencias/"/>
    <s v="PROGRAMAÇÃO"/>
    <n v="11"/>
    <n v="11"/>
    <n v="1"/>
    <n v="8"/>
    <s v="PROGRAMAÇÃO"/>
    <s v=""/>
    <s v=""/>
    <s v=""/>
    <s v=""/>
    <s v=""/>
    <s v=""/>
    <s v=""/>
    <s v=""/>
    <s v=""/>
    <s v=""/>
    <s v=""/>
    <s v=""/>
    <s v=""/>
    <n v="8"/>
  </r>
  <r>
    <s v="web_u011.csv"/>
    <s v="http://portal.proec.unicamp.br/museu-exploratorio-de-ciencias/"/>
    <s v="AGENDAMENTOS_x000a__x000a_AGENDAMENTOPRESENCIAL_x000a_AGENDAMENTOONLINE_x000a__x000a_"/>
    <n v="57"/>
    <n v="55"/>
    <n v="3"/>
    <n v="9"/>
    <s v="AGENDAMENTOS_x000a__x000a_AGENDAMENTO PRESENCIAL_x000a_AGENDAMENTO ONLINE_x000a__x000a_"/>
    <s v=""/>
    <s v=""/>
    <s v=""/>
    <s v=""/>
    <s v=""/>
    <s v=""/>
    <s v=""/>
    <s v=""/>
    <s v=""/>
    <s v=""/>
    <s v=""/>
    <s v=""/>
    <s v=""/>
    <n v="9"/>
  </r>
  <r>
    <s v="web_u011.csv"/>
    <s v="http://portal.proec.unicamp.br/museu-exploratorio-de-ciencias/"/>
    <s v="AGENDAMENTOS"/>
    <n v="12"/>
    <n v="12"/>
    <n v="1"/>
    <n v="10"/>
    <s v="AGENDAMENTOS"/>
    <s v=""/>
    <s v=""/>
    <s v=""/>
    <s v=""/>
    <s v=""/>
    <s v=""/>
    <s v=""/>
    <s v=""/>
    <s v=""/>
    <s v=""/>
    <s v=""/>
    <s v=""/>
    <s v=""/>
    <n v="10"/>
  </r>
  <r>
    <s v="web_u011.csv"/>
    <s v="http://portal.proec.unicamp.br/museu-exploratorio-de-ciencias/"/>
    <s v="AGENDAMENTOPRESENCIAL"/>
    <n v="22"/>
    <n v="21"/>
    <n v="2"/>
    <n v="11"/>
    <s v="AGENDAMENTO PRESENCIAL"/>
    <s v=""/>
    <s v=""/>
    <s v=""/>
    <s v=""/>
    <s v=""/>
    <s v=""/>
    <s v=""/>
    <s v=""/>
    <s v=""/>
    <s v=""/>
    <s v=""/>
    <s v=""/>
    <s v=""/>
    <n v="11"/>
  </r>
  <r>
    <s v="web_u011.csv"/>
    <s v="http://portal.proec.unicamp.br/museu-exploratorio-de-ciencias/"/>
    <s v="AGENDAMENTOONLINE"/>
    <n v="18"/>
    <n v="17"/>
    <n v="2"/>
    <n v="12"/>
    <s v="AGENDAMENTO ONLINE"/>
    <s v=""/>
    <s v=""/>
    <s v=""/>
    <s v=""/>
    <s v=""/>
    <s v=""/>
    <s v=""/>
    <s v=""/>
    <s v=""/>
    <s v=""/>
    <s v=""/>
    <s v=""/>
    <s v=""/>
    <n v="12"/>
  </r>
  <r>
    <s v="web_u011.csv"/>
    <s v="http://portal.proec.unicamp.br/museu-exploratorio-de-ciencias/"/>
    <s v="CONTATO"/>
    <n v="7"/>
    <n v="7"/>
    <n v="1"/>
    <n v="13"/>
    <s v="CONTATO"/>
    <s v=""/>
    <s v=""/>
    <s v=""/>
    <s v=""/>
    <s v=""/>
    <s v=""/>
    <s v=""/>
    <s v=""/>
    <s v=""/>
    <s v=""/>
    <s v=""/>
    <s v=""/>
    <s v=""/>
    <n v="13"/>
  </r>
  <r>
    <s v="web_u011.csv"/>
    <s v="http://portal.proec.unicamp.br/museu-exploratorio-de-ciencias/"/>
    <s v="_x000a_Facebook_x000a_"/>
    <n v="11"/>
    <n v="10"/>
    <n v="2"/>
    <n v="14"/>
    <s v="_x000a_Facebook_x000a_ "/>
    <s v=""/>
    <s v=""/>
    <s v=""/>
    <s v=""/>
    <s v=""/>
    <s v=""/>
    <s v=""/>
    <s v=""/>
    <s v=""/>
    <s v=""/>
    <s v=""/>
    <s v=""/>
    <s v=""/>
    <n v="14"/>
  </r>
  <r>
    <s v="web_u011.csv"/>
    <s v="http://portal.proec.unicamp.br/museu-exploratorio-de-ciencias/"/>
    <s v="_x000a_Instagram_x000a_"/>
    <n v="12"/>
    <n v="11"/>
    <n v="2"/>
    <n v="15"/>
    <s v="_x000a_Instagram_x000a_ "/>
    <s v=""/>
    <s v=""/>
    <s v=""/>
    <s v=""/>
    <s v=""/>
    <s v=""/>
    <s v=""/>
    <s v=""/>
    <s v=""/>
    <s v=""/>
    <s v=""/>
    <s v=""/>
    <s v=""/>
    <n v="15"/>
  </r>
  <r>
    <s v="web_u011.csv"/>
    <s v="http://portal.proec.unicamp.br/museu-exploratorio-de-ciencias/"/>
    <s v="_x000a_Youtube_x000a_"/>
    <n v="10"/>
    <n v="9"/>
    <n v="2"/>
    <n v="16"/>
    <s v="_x000a_Youtube_x000a_ "/>
    <s v=""/>
    <s v=""/>
    <s v=""/>
    <s v=""/>
    <s v=""/>
    <s v=""/>
    <s v=""/>
    <s v=""/>
    <s v=""/>
    <s v=""/>
    <s v=""/>
    <s v=""/>
    <s v=""/>
    <n v="16"/>
  </r>
  <r>
    <s v="web_u011.csv"/>
    <s v="http://portal.proec.unicamp.br/museu-exploratorio-de-ciencias/"/>
    <s v="_x000a_Linkedin_x000a_"/>
    <n v="11"/>
    <n v="10"/>
    <n v="2"/>
    <n v="17"/>
    <s v="_x000a_Linkedin_x000a_ "/>
    <s v=""/>
    <s v=""/>
    <s v=""/>
    <s v=""/>
    <s v=""/>
    <s v=""/>
    <s v=""/>
    <s v=""/>
    <s v=""/>
    <s v=""/>
    <s v=""/>
    <s v=""/>
    <s v=""/>
    <n v="17"/>
  </r>
  <r>
    <s v="web_u011.csv"/>
    <s v="http://portal.proec.unicamp.br/museu-exploratorio-de-ciencias/"/>
    <s v="SobreoMuseuExploratóriodeCiênciasdaUnicamp"/>
    <n v="49"/>
    <n v="42"/>
    <n v="8"/>
    <n v="18"/>
    <s v="Sobre o Museu Exploratório de Ciências da Unicamp"/>
    <s v=""/>
    <s v=""/>
    <s v=""/>
    <s v=""/>
    <s v=""/>
    <s v=""/>
    <s v=""/>
    <s v=""/>
    <s v=""/>
    <s v=""/>
    <s v=""/>
    <s v=""/>
    <s v=""/>
    <n v="18"/>
  </r>
  <r>
    <s v="web_u011.csv"/>
    <s v="http://portal.proec.unicamp.br/museu-exploratorio-de-ciencias/"/>
    <s v="OMuseuExploratóriodeCiênciasdaUnicampéumaentidadeeducativa,dedifusãoededisseminaçãocientífica."/>
    <n v="110"/>
    <n v="94"/>
    <n v="17"/>
    <n v="19"/>
    <s v="O Museu Exploratório de Ciências da Unicamp é uma entidade educativa, de difusão e de disseminação científica."/>
    <s v=""/>
    <s v=""/>
    <s v=""/>
    <s v=""/>
    <s v=""/>
    <s v=""/>
    <s v=""/>
    <s v=""/>
    <s v=""/>
    <s v=""/>
    <s v=""/>
    <s v=""/>
    <s v=""/>
    <n v="19"/>
  </r>
  <r>
    <s v="web_u011.csv"/>
    <s v="http://portal.proec.unicamp.br/museu-exploratorio-de-ciencias/"/>
    <s v="Nossamissãoéestimularacuriosidadesobreomundoeseusfenômenos,promovendoumaposturaautônomaecriativanabuscadoconhecimentocientífico."/>
    <n v="150"/>
    <n v="128"/>
    <n v="23"/>
    <n v="20"/>
    <s v="Nossa missão é estimular a curiosidade sobre o mundo e seus fenômenos, promovendo uma postura autônoma e criativa na busca do conhecimento científico."/>
    <s v=""/>
    <s v=""/>
    <s v=""/>
    <s v=""/>
    <s v=""/>
    <s v=""/>
    <s v=""/>
    <s v=""/>
    <s v=""/>
    <s v=""/>
    <s v=""/>
    <s v=""/>
    <s v=""/>
    <n v="20"/>
  </r>
  <r>
    <s v="web_u011.csv"/>
    <s v="http://portal.proec.unicamp.br/museu-exploratorio-de-ciencias/"/>
    <s v="OMuseupossuiumespaçodeexploraçãointerativapermanente,organizaexposiçõesparapromoverparticipaçãoativadosvisitantesepromoveoficinasdecunhoeducacionalenvolvendoexploraçãoeresoluçãodeproblemas."/>
    <n v="217"/>
    <n v="189"/>
    <n v="29"/>
    <n v="21"/>
    <s v="O Museu possui um espaço de exploração interativa permanente, organiza exposições para promover participação ativa dos visitantes e promove oficinas de cunho educacional envolvendo exploração e resolução de problemas."/>
    <s v=""/>
    <s v=""/>
    <s v=""/>
    <s v=""/>
    <s v=""/>
    <s v=""/>
    <s v=""/>
    <s v=""/>
    <s v=""/>
    <s v=""/>
    <s v=""/>
    <s v=""/>
    <s v=""/>
    <n v="21"/>
  </r>
  <r>
    <s v="web_u011.csv"/>
    <s v="http://portal.proec.unicamp.br/museu-exploratorio-de-ciencias/"/>
    <s v="Essasoficinasapresentamométodocientíficonaprática,incentivamosparticipantesaobservaremomundoaoseuredor,aapropriar-sedoconhecimentoerefletirsobreomesmo."/>
    <n v="177"/>
    <n v="151"/>
    <n v="27"/>
    <n v="22"/>
    <s v="Essas oficinas apresentam o método científico na prática, incentivam os participantes a observarem o mundo ao seu redor, a apropriar-se do conhecimento e refletir sobre o mesmo."/>
    <s v=""/>
    <s v=""/>
    <s v=""/>
    <s v=""/>
    <s v=""/>
    <s v=""/>
    <s v=""/>
    <s v=""/>
    <s v=""/>
    <s v=""/>
    <s v=""/>
    <s v=""/>
    <s v=""/>
    <n v="22"/>
  </r>
  <r>
    <s v="web_u011.csv"/>
    <s v="http://portal.proec.unicamp.br/museu-exploratorio-de-ciencias/"/>
    <s v="Visão"/>
    <n v="5"/>
    <n v="5"/>
    <n v="1"/>
    <n v="23"/>
    <s v="Visão"/>
    <s v=""/>
    <s v=""/>
    <s v=""/>
    <s v=""/>
    <s v=""/>
    <s v=""/>
    <s v=""/>
    <s v=""/>
    <s v=""/>
    <s v=""/>
    <s v=""/>
    <s v=""/>
    <s v=""/>
    <n v="23"/>
  </r>
  <r>
    <s v="web_u011.csv"/>
    <s v="http://portal.proec.unicamp.br/museu-exploratorio-de-ciencias/"/>
    <s v="Omuseuvisaainserçãodosvisitantesnumaperspectivadeeducaçãocientíficaquebuscaintegraraspessoasàsociedadenaqualestãoinseridas,pelasuperaçãodoolharmeramentetécnicoecientífico."/>
    <n v="201"/>
    <n v="171"/>
    <n v="31"/>
    <n v="24"/>
    <s v="O museu visa a inserção dos visitantes numa perspectiva de educação científica que busca integrar as pessoas à sociedade na qual estão inseridas, pela superação do olhar meramente técnico e científico."/>
    <s v=""/>
    <s v=""/>
    <s v=""/>
    <s v=""/>
    <s v=""/>
    <s v=""/>
    <s v=""/>
    <s v=""/>
    <s v=""/>
    <s v=""/>
    <s v=""/>
    <s v=""/>
    <s v=""/>
    <n v="24"/>
  </r>
  <r>
    <s v="web_u011.csv"/>
    <s v="http://portal.proec.unicamp.br/museu-exploratorio-de-ciencias/"/>
    <s v="Paraalémdasquestõesdiretamenteabordadasnosprogramas,pretendemosexpandirocampodevisãodosparticipantesatéasdimensõessócio-econômicasdaapropriaçãodoconhecimentocientífico-tecnológico,estimulandoosensocríticodeformadivertidaeinteligente."/>
    <n v="266"/>
    <n v="233"/>
    <n v="34"/>
    <n v="25"/>
    <s v="Para além das questões diretamente abordadas nos programas, pretendemos expandir o campo de visão dos participantes até as dimensões sócio-econômicas da apropriação do conhecimento científico-tecnológico, estimulando o senso crítico de forma divertida e inteligente."/>
    <s v=""/>
    <s v=""/>
    <s v=""/>
    <s v=""/>
    <s v=""/>
    <s v=""/>
    <s v=""/>
    <s v=""/>
    <s v=""/>
    <s v=""/>
    <s v=""/>
    <s v=""/>
    <s v=""/>
    <n v="25"/>
  </r>
  <r>
    <s v="web_u011.csv"/>
    <s v="http://portal.proec.unicamp.br/museu-exploratorio-de-ciencias/"/>
    <s v="Valores"/>
    <n v="7"/>
    <n v="7"/>
    <n v="1"/>
    <n v="26"/>
    <s v="Valores"/>
    <s v=""/>
    <s v=""/>
    <s v=""/>
    <s v=""/>
    <s v=""/>
    <s v=""/>
    <s v=""/>
    <s v=""/>
    <s v=""/>
    <s v=""/>
    <s v=""/>
    <s v=""/>
    <s v=""/>
    <n v="26"/>
  </r>
  <r>
    <s v="web_u011.csv"/>
    <s v="http://portal.proec.unicamp.br/museu-exploratorio-de-ciencias/"/>
    <s v="Avalorizaçãodoconvíviosocial,olazereaacessibilidadesãoprioridadesemtodososprogramasdoMuseu."/>
    <n v="108"/>
    <n v="91"/>
    <n v="18"/>
    <n v="27"/>
    <s v="A valorização do convívio social, o lazer e a acessibilidade são prioridades em todos os programas do Museu."/>
    <s v=""/>
    <s v=""/>
    <s v=""/>
    <s v=""/>
    <s v=""/>
    <s v=""/>
    <s v=""/>
    <s v=""/>
    <s v=""/>
    <s v=""/>
    <s v=""/>
    <s v=""/>
    <s v=""/>
    <n v="27"/>
  </r>
  <r>
    <s v="web_u011.csv"/>
    <s v="http://portal.proec.unicamp.br/museu-exploratorio-de-ciencias/"/>
    <s v="Semprebuscandoestimularotrabalhocooperativoentreosparticipantes,emparaleloàdivulgaçãocientífica."/>
    <n v="109"/>
    <n v="96"/>
    <n v="14"/>
    <n v="28"/>
    <s v="Sempre buscando estimular o trabalho cooperativo entre os participantes, em paralelo à divulgação científica."/>
    <s v=""/>
    <s v=""/>
    <s v=""/>
    <s v=""/>
    <s v=""/>
    <s v=""/>
    <s v=""/>
    <s v=""/>
    <s v=""/>
    <s v=""/>
    <s v=""/>
    <s v=""/>
    <s v=""/>
    <n v="28"/>
  </r>
  <r>
    <s v="web_u011.csv"/>
    <s v="http://portal.proec.unicamp.br/museu-exploratorio-de-ciencias/"/>
    <s v="EquipeMEC"/>
    <n v="10"/>
    <n v="9"/>
    <n v="2"/>
    <n v="29"/>
    <s v="Equipe MEC"/>
    <s v=""/>
    <s v=""/>
    <s v=""/>
    <s v=""/>
    <s v=""/>
    <s v=""/>
    <s v=""/>
    <s v=""/>
    <s v=""/>
    <s v=""/>
    <s v=""/>
    <s v=""/>
    <s v=""/>
    <n v="29"/>
  </r>
  <r>
    <s v="web_u011.csv"/>
    <s v="http://portal.proec.unicamp.br/museu-exploratorio-de-ciencias/"/>
    <s v="Prof."/>
    <n v="5"/>
    <n v="5"/>
    <n v="1"/>
    <n v="30"/>
    <s v="Prof."/>
    <s v=""/>
    <s v=""/>
    <s v=""/>
    <s v=""/>
    <s v=""/>
    <s v=""/>
    <s v=""/>
    <s v=""/>
    <s v=""/>
    <s v=""/>
    <s v=""/>
    <s v=""/>
    <s v=""/>
    <n v="30"/>
  </r>
  <r>
    <s v="web_u011.csv"/>
    <s v="http://portal.proec.unicamp.br/museu-exploratorio-de-ciencias/"/>
    <s v="Dr."/>
    <n v="3"/>
    <n v="3"/>
    <n v="1"/>
    <n v="31"/>
    <s v="Dr."/>
    <s v=""/>
    <s v=""/>
    <s v=""/>
    <s v=""/>
    <s v=""/>
    <s v=""/>
    <s v=""/>
    <s v=""/>
    <s v=""/>
    <s v=""/>
    <s v=""/>
    <s v=""/>
    <s v=""/>
    <n v="31"/>
  </r>
  <r>
    <s v="web_u011.csv"/>
    <s v="http://portal.proec.unicamp.br/museu-exploratorio-de-ciencias/"/>
    <s v="AndréSantanchè"/>
    <n v="15"/>
    <n v="14"/>
    <n v="2"/>
    <n v="32"/>
    <s v="André Santanchè"/>
    <s v=""/>
    <s v=""/>
    <s v=""/>
    <s v=""/>
    <s v=""/>
    <s v=""/>
    <s v=""/>
    <s v=""/>
    <s v=""/>
    <s v=""/>
    <s v=""/>
    <s v=""/>
    <s v=""/>
    <n v="32"/>
  </r>
  <r>
    <s v="web_u011.csv"/>
    <s v="http://portal.proec.unicamp.br/museu-exploratorio-de-ciencias/"/>
    <s v="Profa."/>
    <n v="6"/>
    <n v="6"/>
    <n v="1"/>
    <n v="33"/>
    <s v="Profa."/>
    <s v=""/>
    <s v=""/>
    <s v=""/>
    <s v=""/>
    <s v=""/>
    <s v=""/>
    <s v=""/>
    <s v=""/>
    <s v=""/>
    <s v=""/>
    <s v=""/>
    <s v=""/>
    <s v=""/>
    <n v="33"/>
  </r>
  <r>
    <s v="web_u011.csv"/>
    <s v="http://portal.proec.unicamp.br/museu-exploratorio-de-ciencias/"/>
    <s v="Dra."/>
    <n v="4"/>
    <n v="4"/>
    <n v="1"/>
    <n v="34"/>
    <s v="Dra."/>
    <s v=""/>
    <s v=""/>
    <s v=""/>
    <s v=""/>
    <s v=""/>
    <s v=""/>
    <s v=""/>
    <s v=""/>
    <s v=""/>
    <s v=""/>
    <s v=""/>
    <s v=""/>
    <s v=""/>
    <n v="34"/>
  </r>
  <r>
    <s v="web_u011.csv"/>
    <s v="http://portal.proec.unicamp.br/museu-exploratorio-de-ciencias/"/>
    <s v="PaulaDornhoferParoCosta"/>
    <n v="26"/>
    <n v="23"/>
    <n v="4"/>
    <n v="35"/>
    <s v="Paula Dornhofer Paro Costa"/>
    <s v=""/>
    <s v=""/>
    <s v=""/>
    <s v=""/>
    <s v=""/>
    <s v=""/>
    <s v=""/>
    <s v=""/>
    <s v=""/>
    <s v=""/>
    <s v=""/>
    <s v=""/>
    <s v=""/>
    <n v="35"/>
  </r>
  <r>
    <s v="web_u011.csv"/>
    <s v="http://portal.proec.unicamp.br/museu-exploratorio-de-ciencias/"/>
    <s v="MarliLimaSilva"/>
    <n v="16"/>
    <n v="14"/>
    <n v="3"/>
    <n v="36"/>
    <s v="Marli Lima Silva"/>
    <s v=""/>
    <s v=""/>
    <s v=""/>
    <s v=""/>
    <s v=""/>
    <s v=""/>
    <s v=""/>
    <s v=""/>
    <s v=""/>
    <s v=""/>
    <s v=""/>
    <s v=""/>
    <s v=""/>
    <n v="36"/>
  </r>
  <r>
    <s v="web_u011.csv"/>
    <s v="http://portal.proec.unicamp.br/museu-exploratorio-de-ciencias/"/>
    <s v="DaviWilliamAmâncio"/>
    <n v="20"/>
    <n v="18"/>
    <n v="3"/>
    <n v="37"/>
    <s v="Davi William Amâncio"/>
    <s v=""/>
    <s v=""/>
    <s v=""/>
    <s v=""/>
    <s v=""/>
    <s v=""/>
    <s v=""/>
    <s v=""/>
    <s v=""/>
    <s v=""/>
    <s v=""/>
    <s v=""/>
    <s v=""/>
    <n v="37"/>
  </r>
  <r>
    <s v="web_u011.csv"/>
    <s v="http://portal.proec.unicamp.br/museu-exploratorio-de-ciencias/"/>
    <s v="DanteGalluzziPolesi"/>
    <n v="21"/>
    <n v="19"/>
    <n v="3"/>
    <n v="38"/>
    <s v="Dante Galluzzi Polesi"/>
    <s v=""/>
    <s v=""/>
    <s v=""/>
    <s v=""/>
    <s v=""/>
    <s v=""/>
    <s v=""/>
    <s v=""/>
    <s v=""/>
    <s v=""/>
    <s v=""/>
    <s v=""/>
    <s v=""/>
    <n v="38"/>
  </r>
  <r>
    <s v="web_u011.csv"/>
    <s v="http://portal.proec.unicamp.br/museu-exploratorio-de-ciencias/"/>
    <s v="GiulianoFelipeVideiraGelain"/>
    <n v="30"/>
    <n v="27"/>
    <n v="4"/>
    <n v="39"/>
    <s v="Giuliano Felipe Videira Gelain"/>
    <s v=""/>
    <s v=""/>
    <s v=""/>
    <s v=""/>
    <s v=""/>
    <s v=""/>
    <s v=""/>
    <s v=""/>
    <s v=""/>
    <s v=""/>
    <s v=""/>
    <s v=""/>
    <s v=""/>
    <n v="39"/>
  </r>
  <r>
    <s v="web_u011.csv"/>
    <s v="http://portal.proec.unicamp.br/museu-exploratorio-de-ciencias/"/>
    <s v="IvanMatheusRodriguesMacedo"/>
    <n v="29"/>
    <n v="26"/>
    <n v="4"/>
    <n v="40"/>
    <s v="Ivan Matheus Rodrigues Macedo"/>
    <s v=""/>
    <s v=""/>
    <s v=""/>
    <s v=""/>
    <s v=""/>
    <s v=""/>
    <s v=""/>
    <s v=""/>
    <s v=""/>
    <s v=""/>
    <s v=""/>
    <s v=""/>
    <s v=""/>
    <n v="40"/>
  </r>
  <r>
    <s v="web_u011.csv"/>
    <s v="http://portal.proec.unicamp.br/museu-exploratorio-de-ciencias/"/>
    <s v="MaironElmedaSilva"/>
    <n v="20"/>
    <n v="17"/>
    <n v="4"/>
    <n v="41"/>
    <s v="Mairon Elme da Silva"/>
    <s v=""/>
    <s v=""/>
    <s v=""/>
    <s v=""/>
    <s v=""/>
    <s v=""/>
    <s v=""/>
    <s v=""/>
    <s v=""/>
    <s v=""/>
    <s v=""/>
    <s v=""/>
    <s v=""/>
    <n v="41"/>
  </r>
  <r>
    <s v="web_u011.csv"/>
    <s v="http://portal.proec.unicamp.br/museu-exploratorio-de-ciencias/"/>
    <s v="PamelaLeitedeMoraes"/>
    <n v="22"/>
    <n v="19"/>
    <n v="4"/>
    <n v="42"/>
    <s v="Pamela Leite de Moraes"/>
    <s v=""/>
    <s v=""/>
    <s v=""/>
    <s v=""/>
    <s v=""/>
    <s v=""/>
    <s v=""/>
    <s v=""/>
    <s v=""/>
    <s v=""/>
    <s v=""/>
    <s v=""/>
    <s v=""/>
    <n v="42"/>
  </r>
  <r>
    <s v="web_u011.csv"/>
    <s v="http://portal.proec.unicamp.br/museu-exploratorio-de-ciencias/"/>
    <s v="RafaelRodriguesFerreira"/>
    <n v="25"/>
    <n v="23"/>
    <n v="3"/>
    <n v="43"/>
    <s v="Rafael Rodrigues Ferreira"/>
    <s v=""/>
    <s v=""/>
    <s v=""/>
    <s v=""/>
    <s v=""/>
    <s v=""/>
    <s v=""/>
    <s v=""/>
    <s v=""/>
    <s v=""/>
    <s v=""/>
    <s v=""/>
    <s v=""/>
    <n v="43"/>
  </r>
  <r>
    <s v="web_u011.csv"/>
    <s v="http://portal.proec.unicamp.br/museu-exploratorio-de-ciencias/"/>
    <s v="RuadaReitoria,121CidadeUniversitáriaZeferinoVazBarãoGeraldo–Campinas(SP)CEP13083-872Telefone(19)3521.4741proec@unicamp.br"/>
    <n v="134"/>
    <n v="121"/>
    <n v="14"/>
    <n v="44"/>
    <s v="Rua da Reitoria, 121Cidade Universitária Zeferino VazBarão Geraldo – Campinas (SP)CEP 13083-872Telefone (19) 3521.4741proec@unicamp.br"/>
    <s v=""/>
    <s v=""/>
    <s v=""/>
    <s v=""/>
    <s v=""/>
    <s v=""/>
    <s v=""/>
    <s v=""/>
    <s v=""/>
    <s v=""/>
    <s v=""/>
    <s v=""/>
    <s v=""/>
    <n v="44"/>
  </r>
  <r>
    <s v="web_u011.csv"/>
    <s v="http://portal.proec.unicamp.br/museu-exploratorio-de-ciencias/"/>
    <s v="ACESSORÁPIDO"/>
    <n v="13"/>
    <n v="12"/>
    <n v="2"/>
    <n v="45"/>
    <s v="ACESSO RÁPIDO"/>
    <s v=""/>
    <s v=""/>
    <s v=""/>
    <s v=""/>
    <s v=""/>
    <s v=""/>
    <s v=""/>
    <s v=""/>
    <s v=""/>
    <s v=""/>
    <s v=""/>
    <s v=""/>
    <s v=""/>
    <n v="45"/>
  </r>
  <r>
    <s v="web_u011.csv"/>
    <s v="http://portal.proec.unicamp.br/museu-exploratorio-de-ciencias/"/>
    <s v="MEMORIALCOVID-19"/>
    <n v="17"/>
    <n v="16"/>
    <n v="2"/>
    <n v="46"/>
    <s v="MEMORIAL COVID-19"/>
    <s v=""/>
    <s v=""/>
    <s v=""/>
    <s v=""/>
    <s v=""/>
    <s v=""/>
    <s v=""/>
    <s v=""/>
    <s v=""/>
    <s v=""/>
    <s v=""/>
    <s v=""/>
    <s v=""/>
    <n v="46"/>
  </r>
  <r>
    <s v="web_u011.csv"/>
    <s v="http://portal.proec.unicamp.br/museu-exploratorio-de-ciencias/"/>
    <s v="EXTECAMP"/>
    <n v="8"/>
    <n v="8"/>
    <n v="1"/>
    <n v="47"/>
    <s v="EXTECAMP"/>
    <s v=""/>
    <s v=""/>
    <s v=""/>
    <s v=""/>
    <s v=""/>
    <s v=""/>
    <s v=""/>
    <s v=""/>
    <s v=""/>
    <s v=""/>
    <s v=""/>
    <s v=""/>
    <s v=""/>
    <n v="47"/>
  </r>
  <r>
    <s v="web_u011.csv"/>
    <s v="http://portal.proec.unicamp.br/museu-exploratorio-de-ciencias/"/>
    <s v="MALUNGA-CURSINHOPOPULAR"/>
    <n v="26"/>
    <n v="23"/>
    <n v="4"/>
    <n v="48"/>
    <s v="MALUNGA - CURSINHO POPULAR"/>
    <s v=""/>
    <s v=""/>
    <s v=""/>
    <s v=""/>
    <s v=""/>
    <s v=""/>
    <s v=""/>
    <s v=""/>
    <s v=""/>
    <s v=""/>
    <s v=""/>
    <s v=""/>
    <s v=""/>
    <n v="48"/>
  </r>
  <r>
    <s v="web_u011.csv"/>
    <s v="http://portal.proec.unicamp.br/museu-exploratorio-de-ciencias/"/>
    <s v="EFEMÉRIDES2022"/>
    <n v="15"/>
    <n v="14"/>
    <n v="2"/>
    <n v="49"/>
    <s v="EFEMÉRIDES 2022"/>
    <s v=""/>
    <s v=""/>
    <s v=""/>
    <s v=""/>
    <s v=""/>
    <s v=""/>
    <s v=""/>
    <s v=""/>
    <s v=""/>
    <s v=""/>
    <s v=""/>
    <s v=""/>
    <s v=""/>
    <n v="49"/>
  </r>
  <r>
    <s v="web_u011.csv"/>
    <s v="http://portal.proec.unicamp.br/museu-exploratorio-de-ciencias/"/>
    <s v="FÓRUNSPERMANENTES"/>
    <n v="18"/>
    <n v="17"/>
    <n v="2"/>
    <n v="50"/>
    <s v="FÓRUNS PERMANENTES"/>
    <s v=""/>
    <s v=""/>
    <s v=""/>
    <s v=""/>
    <s v=""/>
    <s v=""/>
    <s v=""/>
    <s v=""/>
    <s v=""/>
    <s v=""/>
    <s v=""/>
    <s v=""/>
    <s v=""/>
    <n v="50"/>
  </r>
  <r>
    <s v="web_u011.csv"/>
    <s v="http://portal.proec.unicamp.br/museu-exploratorio-de-ciencias/"/>
    <s v="MUSEUEXPLORATÓRIODECIÊNCIAS"/>
    <n v="30"/>
    <n v="27"/>
    <n v="4"/>
    <n v="51"/>
    <s v="MUSEU EXPLORATÓRIO DE CIÊNCIAS"/>
    <s v=""/>
    <s v=""/>
    <s v=""/>
    <s v=""/>
    <s v=""/>
    <s v=""/>
    <s v=""/>
    <s v=""/>
    <s v=""/>
    <s v=""/>
    <s v=""/>
    <s v=""/>
    <s v=""/>
    <n v="51"/>
  </r>
  <r>
    <s v="web_u011.csv"/>
    <s v="http://portal.proec.unicamp.br/museu-exploratorio-de-ciencias/"/>
    <s v="AssinnenossaNewsletter"/>
    <n v="25"/>
    <n v="22"/>
    <n v="4"/>
    <n v="52"/>
    <s v="Assinne nossa  Newsletter"/>
    <s v=""/>
    <s v=""/>
    <s v=""/>
    <s v=""/>
    <s v=""/>
    <s v=""/>
    <s v=""/>
    <s v=""/>
    <s v=""/>
    <s v=""/>
    <s v=""/>
    <s v=""/>
    <s v=""/>
    <n v="52"/>
  </r>
  <r>
    <s v="web_u011.csv"/>
    <s v="http://portal.proec.unicamp.br/museu-exploratorio-de-ciencias/"/>
    <s v="©Allrightsreserved."/>
    <n v="22"/>
    <n v="19"/>
    <n v="4"/>
    <n v="53"/>
    <s v="© All rights reserved."/>
    <s v=""/>
    <s v=""/>
    <s v=""/>
    <s v=""/>
    <s v=""/>
    <s v=""/>
    <s v=""/>
    <s v=""/>
    <s v=""/>
    <s v=""/>
    <s v=""/>
    <s v=""/>
    <s v=""/>
    <n v="53"/>
  </r>
  <r>
    <s v="web_u011.csv"/>
    <s v="http://portal.proec.unicamp.br/museu-exploratorio-de-ciencias/"/>
    <s v="ProECUnicamp–designbyClaudioMoreira–Midialogia/ProEC"/>
    <n v="60"/>
    <n v="52"/>
    <n v="9"/>
    <n v="54"/>
    <s v="ProEC Unicamp – design by Claudio Moreira – Midialogia/ProEC"/>
    <s v=""/>
    <s v=""/>
    <s v=""/>
    <s v=""/>
    <s v=""/>
    <s v=""/>
    <s v=""/>
    <s v=""/>
    <s v=""/>
    <s v=""/>
    <s v=""/>
    <s v=""/>
    <s v=""/>
    <n v="54"/>
  </r>
  <r>
    <s v="web_u011.csv"/>
    <s v="http://portal.proec.unicamp.br/museu-exploratorio-de-ciencias/"/>
    <s v="ClaudioMoreira"/>
    <n v="15"/>
    <n v="14"/>
    <n v="2"/>
    <n v="55"/>
    <s v="Claudio Moreira"/>
    <s v=""/>
    <s v=""/>
    <s v=""/>
    <s v=""/>
    <s v=""/>
    <s v=""/>
    <s v=""/>
    <s v=""/>
    <s v=""/>
    <s v=""/>
    <s v=""/>
    <s v=""/>
    <s v=""/>
    <n v="55"/>
  </r>
  <r>
    <s v="web_u011.csv"/>
    <s v="http://portal.proec.unicamp.br/museu-exploratorio-de-ciencias/"/>
    <s v="_x000a_Facebook-f_x000a_"/>
    <n v="13"/>
    <n v="12"/>
    <n v="2"/>
    <n v="56"/>
    <s v="_x000a_Facebook-f_x000a_ "/>
    <s v=""/>
    <s v=""/>
    <s v=""/>
    <s v=""/>
    <s v=""/>
    <s v=""/>
    <s v=""/>
    <s v=""/>
    <s v=""/>
    <s v=""/>
    <s v=""/>
    <s v=""/>
    <s v=""/>
    <n v="56"/>
  </r>
  <r>
    <s v="web_u011.csv"/>
    <s v="http://portal.proec.unicamp.br/museu-exploratorio-de-ciencias/"/>
    <s v="_x000a_Twitter_x000a_"/>
    <n v="10"/>
    <n v="9"/>
    <n v="2"/>
    <n v="57"/>
    <s v="_x000a_Twitter_x000a_ "/>
    <s v=""/>
    <s v=""/>
    <s v=""/>
    <s v=""/>
    <s v=""/>
    <s v=""/>
    <s v=""/>
    <s v=""/>
    <s v=""/>
    <s v=""/>
    <s v=""/>
    <s v=""/>
    <s v=""/>
    <n v="57"/>
  </r>
  <r>
    <s v="web_u011.csv"/>
    <s v="http://portal.proec.unicamp.br/museu-exploratorio-de-ciencias/"/>
    <s v="Acessibilidade"/>
    <n v="14"/>
    <n v="14"/>
    <n v="1"/>
    <n v="58"/>
    <s v="Acessibilidade"/>
    <s v=""/>
    <s v=""/>
    <s v=""/>
    <s v=""/>
    <s v=""/>
    <s v=""/>
    <s v=""/>
    <s v=""/>
    <s v=""/>
    <s v=""/>
    <s v=""/>
    <s v=""/>
    <s v=""/>
    <n v="58"/>
  </r>
  <r>
    <s v="web_u011.csv"/>
    <s v="http://portal.proec.unicamp.br/museu-exploratorio-de-ciencias/"/>
    <s v="Modosdeacessibilidade"/>
    <n v="23"/>
    <n v="21"/>
    <n v="3"/>
    <n v="59"/>
    <s v="Modos de acessibilidade"/>
    <s v=""/>
    <s v=""/>
    <s v=""/>
    <s v=""/>
    <s v=""/>
    <s v=""/>
    <s v=""/>
    <s v=""/>
    <s v=""/>
    <s v=""/>
    <s v=""/>
    <s v=""/>
    <s v=""/>
    <n v="59"/>
  </r>
  <r>
    <s v="web_u011.csv"/>
    <s v="http://portal.proec.unicamp.br/museu-exploratorio-de-ciencias/"/>
    <s v="Experiêncialegível"/>
    <n v="19"/>
    <n v="18"/>
    <n v="2"/>
    <n v="60"/>
    <s v="Experiência legível"/>
    <s v=""/>
    <s v=""/>
    <s v=""/>
    <s v=""/>
    <s v=""/>
    <s v=""/>
    <s v=""/>
    <s v=""/>
    <s v=""/>
    <s v=""/>
    <s v=""/>
    <s v=""/>
    <s v=""/>
    <n v="60"/>
  </r>
  <r>
    <s v="web_u011.csv"/>
    <s v="http://portal.proec.unicamp.br/museu-exploratorio-de-ciencias/"/>
    <s v="Experiênciavisualmenteagradável"/>
    <n v="33"/>
    <n v="31"/>
    <n v="3"/>
    <n v="61"/>
    <s v="Experiência visualmente agradável"/>
    <s v=""/>
    <s v=""/>
    <s v=""/>
    <s v=""/>
    <s v=""/>
    <s v=""/>
    <s v=""/>
    <s v=""/>
    <s v=""/>
    <s v=""/>
    <s v=""/>
    <s v=""/>
    <s v=""/>
    <n v="61"/>
  </r>
  <r>
    <s v="web_u011.csv"/>
    <s v="http://portal.proec.unicamp.br/museu-exploratorio-de-ciencias/"/>
    <s v="OrientaçãoFácil"/>
    <n v="16"/>
    <n v="15"/>
    <n v="2"/>
    <n v="62"/>
    <s v="Orientação Fácil"/>
    <s v=""/>
    <s v=""/>
    <s v=""/>
    <s v=""/>
    <s v=""/>
    <s v=""/>
    <s v=""/>
    <s v=""/>
    <s v=""/>
    <s v=""/>
    <s v=""/>
    <s v=""/>
    <s v=""/>
    <n v="62"/>
  </r>
  <r>
    <s v="web_u011.csv"/>
    <s v="http://portal.proec.unicamp.br/museu-exploratorio-de-ciencias/"/>
    <s v="X"/>
    <n v="1"/>
    <n v="1"/>
    <n v="1"/>
    <n v="63"/>
    <s v="X"/>
    <s v=""/>
    <s v=""/>
    <s v=""/>
    <s v=""/>
    <s v=""/>
    <s v=""/>
    <s v=""/>
    <s v=""/>
    <s v=""/>
    <s v=""/>
    <s v=""/>
    <s v=""/>
    <s v=""/>
    <n v="63"/>
  </r>
  <r>
    <s v="web_u012.csv"/>
    <s v="http://portal.proec.unicamp.br/dext/"/>
    <s v="Pularparaoconteúdo"/>
    <n v="21"/>
    <n v="18"/>
    <n v="4"/>
    <n v="0"/>
    <s v="Pular para o conteúdo"/>
    <s v=""/>
    <s v=""/>
    <s v=""/>
    <s v=""/>
    <s v=""/>
    <s v=""/>
    <s v=""/>
    <s v=""/>
    <s v=""/>
    <s v=""/>
    <s v=""/>
    <s v=""/>
    <s v=""/>
    <n v="0"/>
  </r>
  <r>
    <s v="web_u012.csv"/>
    <s v="http://portal.proec.unicamp.br/dext/"/>
    <s v="PROEC_x000a__x000a_SOBREAPROEC_x000a_PRÓ-REITORDEEXTENSÃOECULTURA_x000a_ASSESSORES_x000a_ASSISTENTESTÉCNICOS_x000a_PROJETOSESTRATÉGICOS_x000a__x000a_"/>
    <n v="109"/>
    <n v="101"/>
    <n v="9"/>
    <n v="1"/>
    <s v="PROEC_x000a__x000a_SOBRE A PROEC_x000a_PRÓ-REITOR DE EXTENSÃO E CULTURA_x000a_ASSESSORES_x000a_ASSISTENTES TÉCNICOS_x000a_PROJETOS ESTRATÉGICOS_x000a__x000a_"/>
    <s v=""/>
    <s v=""/>
    <s v=""/>
    <s v=""/>
    <s v=""/>
    <s v=""/>
    <s v=""/>
    <s v=""/>
    <s v=""/>
    <s v=""/>
    <s v=""/>
    <s v=""/>
    <s v=""/>
    <n v="1"/>
  </r>
  <r>
    <s v="web_u012.csv"/>
    <s v="http://portal.proec.unicamp.br/dext/"/>
    <s v="PROEC"/>
    <n v="5"/>
    <n v="5"/>
    <n v="1"/>
    <n v="2"/>
    <s v="PROEC"/>
    <s v=""/>
    <s v=""/>
    <s v=""/>
    <s v=""/>
    <s v=""/>
    <s v=""/>
    <s v=""/>
    <s v=""/>
    <s v=""/>
    <s v=""/>
    <s v=""/>
    <s v=""/>
    <s v=""/>
    <n v="2"/>
  </r>
  <r>
    <s v="web_u012.csv"/>
    <s v="http://portal.proec.unicamp.br/dext/"/>
    <s v="SOBREAPROEC"/>
    <n v="13"/>
    <n v="11"/>
    <n v="3"/>
    <n v="3"/>
    <s v="SOBRE A PROEC"/>
    <s v=""/>
    <s v=""/>
    <s v=""/>
    <s v=""/>
    <s v=""/>
    <s v=""/>
    <s v=""/>
    <s v=""/>
    <s v=""/>
    <s v=""/>
    <s v=""/>
    <s v=""/>
    <s v=""/>
    <n v="3"/>
  </r>
  <r>
    <s v="web_u012.csv"/>
    <s v="http://portal.proec.unicamp.br/dext/"/>
    <s v="PRÓ-REITORDEEXTENSÃOECULTURA"/>
    <n v="32"/>
    <n v="28"/>
    <n v="5"/>
    <n v="4"/>
    <s v="PRÓ-REITOR DE EXTENSÃO E CULTURA"/>
    <s v=""/>
    <s v=""/>
    <s v=""/>
    <s v=""/>
    <s v=""/>
    <s v=""/>
    <s v=""/>
    <s v=""/>
    <s v=""/>
    <s v=""/>
    <s v=""/>
    <s v=""/>
    <s v=""/>
    <n v="4"/>
  </r>
  <r>
    <s v="web_u012.csv"/>
    <s v="http://portal.proec.unicamp.br/dext/"/>
    <s v="ASSESSORES"/>
    <n v="10"/>
    <n v="10"/>
    <n v="1"/>
    <n v="5"/>
    <s v="ASSESSORES"/>
    <s v=""/>
    <s v=""/>
    <s v=""/>
    <s v=""/>
    <s v=""/>
    <s v=""/>
    <s v=""/>
    <s v=""/>
    <s v=""/>
    <s v=""/>
    <s v=""/>
    <s v=""/>
    <s v=""/>
    <n v="5"/>
  </r>
  <r>
    <s v="web_u012.csv"/>
    <s v="http://portal.proec.unicamp.br/dext/"/>
    <s v="ASSISTENTESTÉCNICOS"/>
    <n v="20"/>
    <n v="19"/>
    <n v="2"/>
    <n v="6"/>
    <s v="ASSISTENTES TÉCNICOS"/>
    <s v=""/>
    <s v=""/>
    <s v=""/>
    <s v=""/>
    <s v=""/>
    <s v=""/>
    <s v=""/>
    <s v=""/>
    <s v=""/>
    <s v=""/>
    <s v=""/>
    <s v=""/>
    <s v=""/>
    <n v="6"/>
  </r>
  <r>
    <s v="web_u012.csv"/>
    <s v="http://portal.proec.unicamp.br/dext/"/>
    <s v="PROJETOSESTRATÉGICOS"/>
    <n v="21"/>
    <n v="20"/>
    <n v="2"/>
    <n v="7"/>
    <s v="PROJETOS ESTRATÉGICOS"/>
    <s v=""/>
    <s v=""/>
    <s v=""/>
    <s v=""/>
    <s v=""/>
    <s v=""/>
    <s v=""/>
    <s v=""/>
    <s v=""/>
    <s v=""/>
    <s v=""/>
    <s v=""/>
    <s v=""/>
    <n v="7"/>
  </r>
  <r>
    <s v="web_u012.csv"/>
    <s v="http://portal.proec.unicamp.br/dext/"/>
    <s v="DIRETORIAS_x000a__x000a_CULTURA_x000a_EXTENSÃO_x000a__x000a_"/>
    <n v="30"/>
    <n v="30"/>
    <n v="1"/>
    <n v="8"/>
    <s v="DIRETORIAS_x000a__x000a_CULTURA_x000a_EXTENSÃO_x000a__x000a_"/>
    <s v=""/>
    <s v=""/>
    <s v=""/>
    <s v=""/>
    <s v=""/>
    <s v=""/>
    <s v=""/>
    <s v=""/>
    <s v=""/>
    <s v=""/>
    <s v=""/>
    <s v=""/>
    <s v=""/>
    <n v="8"/>
  </r>
  <r>
    <s v="web_u012.csv"/>
    <s v="http://portal.proec.unicamp.br/dext/"/>
    <s v="DIRETORIAS"/>
    <n v="10"/>
    <n v="10"/>
    <n v="1"/>
    <n v="9"/>
    <s v="DIRETORIAS"/>
    <s v=""/>
    <s v=""/>
    <s v=""/>
    <s v=""/>
    <s v=""/>
    <s v=""/>
    <s v=""/>
    <s v=""/>
    <s v=""/>
    <s v=""/>
    <s v=""/>
    <s v=""/>
    <s v=""/>
    <n v="9"/>
  </r>
  <r>
    <s v="web_u012.csv"/>
    <s v="http://portal.proec.unicamp.br/dext/"/>
    <s v="CULTURA"/>
    <n v="7"/>
    <n v="7"/>
    <n v="1"/>
    <n v="10"/>
    <s v="CULTURA"/>
    <s v=""/>
    <s v=""/>
    <s v=""/>
    <s v=""/>
    <s v=""/>
    <s v=""/>
    <s v=""/>
    <s v=""/>
    <s v=""/>
    <s v=""/>
    <s v=""/>
    <s v=""/>
    <s v=""/>
    <n v="10"/>
  </r>
  <r>
    <s v="web_u012.csv"/>
    <s v="http://portal.proec.unicamp.br/dext/"/>
    <s v="EXTENSÃO"/>
    <n v="8"/>
    <n v="8"/>
    <n v="1"/>
    <n v="11"/>
    <s v="EXTENSÃO"/>
    <s v=""/>
    <s v=""/>
    <s v=""/>
    <s v=""/>
    <s v=""/>
    <s v=""/>
    <s v=""/>
    <s v=""/>
    <s v=""/>
    <s v=""/>
    <s v=""/>
    <s v=""/>
    <s v=""/>
    <n v="11"/>
  </r>
  <r>
    <s v="web_u012.csv"/>
    <s v="http://portal.proec.unicamp.br/dext/"/>
    <s v="APOIO_x000a__x000a_ADMINISTRATIVO_x000a_COMUNICAÇÃO_x000a_MIDIALOGIA_x000a__x000a_"/>
    <n v="46"/>
    <n v="46"/>
    <n v="1"/>
    <n v="12"/>
    <s v="APOIO_x000a__x000a_ADMINISTRATIVO_x000a_COMUNICAÇÃO_x000a_MIDIALOGIA_x000a__x000a_"/>
    <s v=""/>
    <s v=""/>
    <s v=""/>
    <s v=""/>
    <s v=""/>
    <s v=""/>
    <s v=""/>
    <s v=""/>
    <s v=""/>
    <s v=""/>
    <s v=""/>
    <s v=""/>
    <s v=""/>
    <n v="12"/>
  </r>
  <r>
    <s v="web_u012.csv"/>
    <s v="http://portal.proec.unicamp.br/dext/"/>
    <s v="APOIO"/>
    <n v="5"/>
    <n v="5"/>
    <n v="1"/>
    <n v="13"/>
    <s v="APOIO"/>
    <s v=""/>
    <s v=""/>
    <s v=""/>
    <s v=""/>
    <s v=""/>
    <s v=""/>
    <s v=""/>
    <s v=""/>
    <s v=""/>
    <s v=""/>
    <s v=""/>
    <s v=""/>
    <s v=""/>
    <n v="13"/>
  </r>
  <r>
    <s v="web_u012.csv"/>
    <s v="http://portal.proec.unicamp.br/dext/"/>
    <s v="ADMINISTRATIVO"/>
    <n v="14"/>
    <n v="14"/>
    <n v="1"/>
    <n v="14"/>
    <s v="ADMINISTRATIVO"/>
    <s v=""/>
    <s v=""/>
    <s v=""/>
    <s v=""/>
    <s v=""/>
    <s v=""/>
    <s v=""/>
    <s v=""/>
    <s v=""/>
    <s v=""/>
    <s v=""/>
    <s v=""/>
    <s v=""/>
    <n v="14"/>
  </r>
  <r>
    <s v="web_u012.csv"/>
    <s v="http://portal.proec.unicamp.br/dext/"/>
    <s v="COMUNICAÇÃO"/>
    <n v="11"/>
    <n v="11"/>
    <n v="1"/>
    <n v="15"/>
    <s v="COMUNICAÇÃO"/>
    <s v=""/>
    <s v=""/>
    <s v=""/>
    <s v=""/>
    <s v=""/>
    <s v=""/>
    <s v=""/>
    <s v=""/>
    <s v=""/>
    <s v=""/>
    <s v=""/>
    <s v=""/>
    <s v=""/>
    <n v="15"/>
  </r>
  <r>
    <s v="web_u012.csv"/>
    <s v="http://portal.proec.unicamp.br/dext/"/>
    <s v="MIDIALOGIA"/>
    <n v="10"/>
    <n v="10"/>
    <n v="1"/>
    <n v="16"/>
    <s v="MIDIALOGIA"/>
    <s v=""/>
    <s v=""/>
    <s v=""/>
    <s v=""/>
    <s v=""/>
    <s v=""/>
    <s v=""/>
    <s v=""/>
    <s v=""/>
    <s v=""/>
    <s v=""/>
    <s v=""/>
    <s v=""/>
    <n v="16"/>
  </r>
  <r>
    <s v="web_u012.csv"/>
    <s v="http://portal.proec.unicamp.br/dext/"/>
    <s v="CONSELHOS_x000a__x000a_CONCULT_x000a__x000a_"/>
    <n v="20"/>
    <n v="20"/>
    <n v="1"/>
    <n v="17"/>
    <s v="CONSELHOS_x000a__x000a_CONCULT_x000a__x000a_"/>
    <s v=""/>
    <s v=""/>
    <s v=""/>
    <s v=""/>
    <s v=""/>
    <s v=""/>
    <s v=""/>
    <s v=""/>
    <s v=""/>
    <s v=""/>
    <s v=""/>
    <s v=""/>
    <s v=""/>
    <n v="17"/>
  </r>
  <r>
    <s v="web_u012.csv"/>
    <s v="http://portal.proec.unicamp.br/dext/"/>
    <s v="CONSELHOS"/>
    <n v="9"/>
    <n v="9"/>
    <n v="1"/>
    <n v="18"/>
    <s v="CONSELHOS"/>
    <s v=""/>
    <s v=""/>
    <s v=""/>
    <s v=""/>
    <s v=""/>
    <s v=""/>
    <s v=""/>
    <s v=""/>
    <s v=""/>
    <s v=""/>
    <s v=""/>
    <s v=""/>
    <s v=""/>
    <n v="18"/>
  </r>
  <r>
    <s v="web_u012.csv"/>
    <s v="http://portal.proec.unicamp.br/dext/"/>
    <s v="CONCULT"/>
    <n v="7"/>
    <n v="7"/>
    <n v="1"/>
    <n v="19"/>
    <s v="CONCULT"/>
    <s v=""/>
    <s v=""/>
    <s v=""/>
    <s v=""/>
    <s v=""/>
    <s v=""/>
    <s v=""/>
    <s v=""/>
    <s v=""/>
    <s v=""/>
    <s v=""/>
    <s v=""/>
    <s v=""/>
    <n v="19"/>
  </r>
  <r>
    <s v="web_u012.csv"/>
    <s v="http://portal.proec.unicamp.br/dext/"/>
    <s v="CONTATOS"/>
    <n v="8"/>
    <n v="8"/>
    <n v="1"/>
    <n v="20"/>
    <s v="CONTATOS"/>
    <s v=""/>
    <s v=""/>
    <s v=""/>
    <s v=""/>
    <s v=""/>
    <s v=""/>
    <s v=""/>
    <s v=""/>
    <s v=""/>
    <s v=""/>
    <s v=""/>
    <s v=""/>
    <s v=""/>
    <n v="20"/>
  </r>
  <r>
    <s v="web_u012.csv"/>
    <s v="http://portal.proec.unicamp.br/dext/"/>
    <s v="HOME"/>
    <n v="4"/>
    <n v="4"/>
    <n v="1"/>
    <n v="21"/>
    <s v="HOME"/>
    <s v=""/>
    <s v=""/>
    <s v=""/>
    <s v=""/>
    <s v=""/>
    <s v=""/>
    <s v=""/>
    <s v=""/>
    <s v=""/>
    <s v=""/>
    <s v=""/>
    <s v=""/>
    <s v=""/>
    <n v="21"/>
  </r>
  <r>
    <s v="web_u012.csv"/>
    <s v="http://portal.proec.unicamp.br/dext/"/>
    <s v="EXTECAMP"/>
    <n v="8"/>
    <n v="8"/>
    <n v="1"/>
    <n v="22"/>
    <s v="EXTECAMP"/>
    <s v=""/>
    <s v=""/>
    <s v=""/>
    <s v=""/>
    <s v=""/>
    <s v=""/>
    <s v=""/>
    <s v=""/>
    <s v=""/>
    <s v=""/>
    <s v=""/>
    <s v=""/>
    <s v=""/>
    <n v="22"/>
  </r>
  <r>
    <s v="web_u012.csv"/>
    <s v="http://portal.proec.unicamp.br/dext/"/>
    <s v="DPROJ"/>
    <n v="5"/>
    <n v="5"/>
    <n v="1"/>
    <n v="23"/>
    <s v="DPROJ"/>
    <s v=""/>
    <s v=""/>
    <s v=""/>
    <s v=""/>
    <s v=""/>
    <s v=""/>
    <s v=""/>
    <s v=""/>
    <s v=""/>
    <s v=""/>
    <s v=""/>
    <s v=""/>
    <s v=""/>
    <n v="23"/>
  </r>
  <r>
    <s v="web_u012.csv"/>
    <s v="http://portal.proec.unicamp.br/dext/"/>
    <s v="PROGRAMAUNIVERSIDADE"/>
    <n v="21"/>
    <n v="20"/>
    <n v="2"/>
    <n v="24"/>
    <s v="PROGRAMA UNIVERSIDADE"/>
    <s v=""/>
    <s v=""/>
    <s v=""/>
    <s v=""/>
    <s v=""/>
    <s v=""/>
    <s v=""/>
    <s v=""/>
    <s v=""/>
    <s v=""/>
    <s v=""/>
    <s v=""/>
    <s v=""/>
    <n v="24"/>
  </r>
  <r>
    <s v="web_u012.csv"/>
    <s v="http://portal.proec.unicamp.br/dext/"/>
    <s v="Unicamptemextensãouniversitáriaemváriasáreas,visandodisseminarconhecimento,promoveraçõessociaiseaproximaruniversidadeecomunidade."/>
    <n v="146"/>
    <n v="129"/>
    <n v="18"/>
    <n v="25"/>
    <s v="Unicamp tem extensão universitária em várias áreas, visando disseminar conhecimento, promover ações sociais e aproximar universidade e comunidade."/>
    <s v=""/>
    <s v=""/>
    <s v=""/>
    <s v=""/>
    <s v=""/>
    <s v=""/>
    <s v=""/>
    <s v=""/>
    <s v=""/>
    <s v=""/>
    <s v=""/>
    <s v=""/>
    <s v=""/>
    <n v="25"/>
  </r>
  <r>
    <s v="web_u012.csv"/>
    <s v="http://portal.proec.unicamp.br/dext/"/>
    <s v="EquipeDExt"/>
    <n v="11"/>
    <n v="10"/>
    <n v="2"/>
    <n v="26"/>
    <s v="Equipe DExt"/>
    <s v=""/>
    <s v=""/>
    <s v=""/>
    <s v=""/>
    <s v=""/>
    <s v=""/>
    <s v=""/>
    <s v=""/>
    <s v=""/>
    <s v=""/>
    <s v=""/>
    <s v=""/>
    <s v=""/>
    <n v="26"/>
  </r>
  <r>
    <s v="web_u012.csv"/>
    <s v="http://portal.proec.unicamp.br/dext/"/>
    <s v="Prof."/>
    <n v="5"/>
    <n v="5"/>
    <n v="1"/>
    <n v="27"/>
    <s v="Prof."/>
    <s v=""/>
    <s v=""/>
    <s v=""/>
    <s v=""/>
    <s v=""/>
    <s v=""/>
    <s v=""/>
    <s v=""/>
    <s v=""/>
    <s v=""/>
    <s v=""/>
    <s v=""/>
    <s v=""/>
    <n v="27"/>
  </r>
  <r>
    <s v="web_u012.csv"/>
    <s v="http://portal.proec.unicamp.br/dext/"/>
    <s v="Dr."/>
    <n v="3"/>
    <n v="3"/>
    <n v="1"/>
    <n v="28"/>
    <s v="Dr."/>
    <s v=""/>
    <s v=""/>
    <s v=""/>
    <s v=""/>
    <s v=""/>
    <s v=""/>
    <s v=""/>
    <s v=""/>
    <s v=""/>
    <s v=""/>
    <s v=""/>
    <s v=""/>
    <s v=""/>
    <n v="28"/>
  </r>
  <r>
    <s v="web_u012.csv"/>
    <s v="http://portal.proec.unicamp.br/dext/"/>
    <s v="LuísGeraldoPedrosoMeloni"/>
    <n v="27"/>
    <n v="24"/>
    <n v="4"/>
    <n v="29"/>
    <s v="Luís Geraldo Pedroso Meloni"/>
    <s v=""/>
    <s v=""/>
    <s v=""/>
    <s v=""/>
    <s v=""/>
    <s v=""/>
    <s v=""/>
    <s v=""/>
    <s v=""/>
    <s v=""/>
    <s v=""/>
    <s v=""/>
    <s v=""/>
    <n v="29"/>
  </r>
  <r>
    <s v="web_u012.csv"/>
    <s v="http://portal.proec.unicamp.br/dext/"/>
    <s v="PedroEmersondeCarvalho"/>
    <n v="25"/>
    <n v="22"/>
    <n v="4"/>
    <n v="30"/>
    <s v="Pedro Emerson de Carvalho"/>
    <s v=""/>
    <s v=""/>
    <s v=""/>
    <s v=""/>
    <s v=""/>
    <s v=""/>
    <s v=""/>
    <s v=""/>
    <s v=""/>
    <s v=""/>
    <s v=""/>
    <s v=""/>
    <s v=""/>
    <n v="30"/>
  </r>
  <r>
    <s v="web_u012.csv"/>
    <s v="http://portal.proec.unicamp.br/dext/"/>
    <s v="RosimaraPerpétuadeCarvalhoBizinotto"/>
    <n v="39"/>
    <n v="35"/>
    <n v="5"/>
    <n v="31"/>
    <s v="Rosimara Perpétua de Carvalho Bizinotto"/>
    <s v=""/>
    <s v=""/>
    <s v=""/>
    <s v=""/>
    <s v=""/>
    <s v=""/>
    <s v=""/>
    <s v=""/>
    <s v=""/>
    <s v=""/>
    <s v=""/>
    <s v=""/>
    <s v=""/>
    <n v="31"/>
  </r>
  <r>
    <s v="web_u012.csv"/>
    <s v="http://portal.proec.unicamp.br/dext/"/>
    <s v="_x000a__x000a_InstruçãoNormativa01/2020-Sobretrâmitededocumentoseletrônicos_x000a__x000a_"/>
    <n v="73"/>
    <n v="65"/>
    <n v="9"/>
    <n v="32"/>
    <s v="_x000a__x000a_Instrução Normativa 01/2020 - Sobre trâmite de documentos eletrônicos_x000a__x000a_"/>
    <s v=""/>
    <s v=""/>
    <s v=""/>
    <s v=""/>
    <s v=""/>
    <s v=""/>
    <s v=""/>
    <s v=""/>
    <s v=""/>
    <s v=""/>
    <s v=""/>
    <s v=""/>
    <s v=""/>
    <n v="32"/>
  </r>
  <r>
    <s v="web_u012.csv"/>
    <s v="http://portal.proec.unicamp.br/dext/"/>
    <s v="_x000a__x000a_ComissãoCentraldeExtensão(CCE)_x000a__x000a_"/>
    <n v="38"/>
    <n v="34"/>
    <n v="5"/>
    <n v="33"/>
    <s v="_x000a__x000a_Comissão Central de Extensão (CCE)_x000a__x000a_"/>
    <s v=""/>
    <s v=""/>
    <s v=""/>
    <s v=""/>
    <s v=""/>
    <s v=""/>
    <s v=""/>
    <s v=""/>
    <s v=""/>
    <s v=""/>
    <s v=""/>
    <s v=""/>
    <s v=""/>
    <n v="33"/>
  </r>
  <r>
    <s v="web_u012.csv"/>
    <s v="http://portal.proec.unicamp.br/dext/"/>
    <s v="_x000a__x000a_EscoladeExtensãoUnicamp(EXTECAMP)_x000a__x000a_"/>
    <n v="41"/>
    <n v="37"/>
    <n v="5"/>
    <n v="34"/>
    <s v="_x000a__x000a_Escola de Extensão Unicamp (EXTECAMP)_x000a__x000a_"/>
    <s v=""/>
    <s v=""/>
    <s v=""/>
    <s v=""/>
    <s v=""/>
    <s v=""/>
    <s v=""/>
    <s v=""/>
    <s v=""/>
    <s v=""/>
    <s v=""/>
    <s v=""/>
    <s v=""/>
    <n v="34"/>
  </r>
  <r>
    <s v="web_u012.csv"/>
    <s v="http://portal.proec.unicamp.br/dext/"/>
    <s v="RuadaReitoria,121CidadeUniversitáriaZeferinoVazBarãoGeraldo–Campinas(SP)CEP13083-872Telefone(19)3521.4741proec@unicamp.br"/>
    <n v="134"/>
    <n v="121"/>
    <n v="14"/>
    <n v="35"/>
    <s v="Rua da Reitoria, 121Cidade Universitária Zeferino VazBarão Geraldo – Campinas (SP)CEP 13083-872Telefone (19) 3521.4741proec@unicamp.br"/>
    <s v=""/>
    <s v=""/>
    <s v=""/>
    <s v=""/>
    <s v=""/>
    <s v=""/>
    <s v=""/>
    <s v=""/>
    <s v=""/>
    <s v=""/>
    <s v=""/>
    <s v=""/>
    <s v=""/>
    <n v="35"/>
  </r>
  <r>
    <s v="web_u012.csv"/>
    <s v="http://portal.proec.unicamp.br/dext/"/>
    <s v="ACESSORÁPIDO"/>
    <n v="13"/>
    <n v="12"/>
    <n v="2"/>
    <n v="36"/>
    <s v="ACESSO RÁPIDO"/>
    <s v=""/>
    <s v=""/>
    <s v=""/>
    <s v=""/>
    <s v=""/>
    <s v=""/>
    <s v=""/>
    <s v=""/>
    <s v=""/>
    <s v=""/>
    <s v=""/>
    <s v=""/>
    <s v=""/>
    <n v="36"/>
  </r>
  <r>
    <s v="web_u012.csv"/>
    <s v="http://portal.proec.unicamp.br/dext/"/>
    <s v="MEMORIALCOVID-19"/>
    <n v="17"/>
    <n v="16"/>
    <n v="2"/>
    <n v="37"/>
    <s v="MEMORIAL COVID-19"/>
    <s v=""/>
    <s v=""/>
    <s v=""/>
    <s v=""/>
    <s v=""/>
    <s v=""/>
    <s v=""/>
    <s v=""/>
    <s v=""/>
    <s v=""/>
    <s v=""/>
    <s v=""/>
    <s v=""/>
    <n v="37"/>
  </r>
  <r>
    <s v="web_u012.csv"/>
    <s v="http://portal.proec.unicamp.br/dext/"/>
    <s v="MALUNGA-CURSINHOPOPULAR"/>
    <n v="26"/>
    <n v="23"/>
    <n v="4"/>
    <n v="38"/>
    <s v="MALUNGA - CURSINHO POPULAR"/>
    <s v=""/>
    <s v=""/>
    <s v=""/>
    <s v=""/>
    <s v=""/>
    <s v=""/>
    <s v=""/>
    <s v=""/>
    <s v=""/>
    <s v=""/>
    <s v=""/>
    <s v=""/>
    <s v=""/>
    <n v="38"/>
  </r>
  <r>
    <s v="web_u012.csv"/>
    <s v="http://portal.proec.unicamp.br/dext/"/>
    <s v="EFEMÉRIDES2022"/>
    <n v="15"/>
    <n v="14"/>
    <n v="2"/>
    <n v="39"/>
    <s v="EFEMÉRIDES 2022"/>
    <s v=""/>
    <s v=""/>
    <s v=""/>
    <s v=""/>
    <s v=""/>
    <s v=""/>
    <s v=""/>
    <s v=""/>
    <s v=""/>
    <s v=""/>
    <s v=""/>
    <s v=""/>
    <s v=""/>
    <n v="39"/>
  </r>
  <r>
    <s v="web_u012.csv"/>
    <s v="http://portal.proec.unicamp.br/dext/"/>
    <s v="FÓRUNSPERMANENTES"/>
    <n v="18"/>
    <n v="17"/>
    <n v="2"/>
    <n v="40"/>
    <s v="FÓRUNS PERMANENTES"/>
    <s v=""/>
    <s v=""/>
    <s v=""/>
    <s v=""/>
    <s v=""/>
    <s v=""/>
    <s v=""/>
    <s v=""/>
    <s v=""/>
    <s v=""/>
    <s v=""/>
    <s v=""/>
    <s v=""/>
    <n v="40"/>
  </r>
  <r>
    <s v="web_u012.csv"/>
    <s v="http://portal.proec.unicamp.br/dext/"/>
    <s v="MUSEUEXPLORATÓRIODECIÊNCIAS"/>
    <n v="30"/>
    <n v="27"/>
    <n v="4"/>
    <n v="41"/>
    <s v="MUSEU EXPLORATÓRIO DE CIÊNCIAS"/>
    <s v=""/>
    <s v=""/>
    <s v=""/>
    <s v=""/>
    <s v=""/>
    <s v=""/>
    <s v=""/>
    <s v=""/>
    <s v=""/>
    <s v=""/>
    <s v=""/>
    <s v=""/>
    <s v=""/>
    <n v="41"/>
  </r>
  <r>
    <s v="web_u012.csv"/>
    <s v="http://portal.proec.unicamp.br/dext/"/>
    <s v="AssinnenossaNewsletter"/>
    <n v="25"/>
    <n v="22"/>
    <n v="4"/>
    <n v="42"/>
    <s v="Assinne nossa  Newsletter"/>
    <s v=""/>
    <s v=""/>
    <s v=""/>
    <s v=""/>
    <s v=""/>
    <s v=""/>
    <s v=""/>
    <s v=""/>
    <s v=""/>
    <s v=""/>
    <s v=""/>
    <s v=""/>
    <s v=""/>
    <n v="42"/>
  </r>
  <r>
    <s v="web_u012.csv"/>
    <s v="http://portal.proec.unicamp.br/dext/"/>
    <s v="©Allrightsreserved."/>
    <n v="22"/>
    <n v="19"/>
    <n v="4"/>
    <n v="43"/>
    <s v="© All rights reserved."/>
    <s v=""/>
    <s v=""/>
    <s v=""/>
    <s v=""/>
    <s v=""/>
    <s v=""/>
    <s v=""/>
    <s v=""/>
    <s v=""/>
    <s v=""/>
    <s v=""/>
    <s v=""/>
    <s v=""/>
    <n v="43"/>
  </r>
  <r>
    <s v="web_u012.csv"/>
    <s v="http://portal.proec.unicamp.br/dext/"/>
    <s v="ProECUnicamp–designbyClaudioMoreira–Midialogia/ProEC"/>
    <n v="60"/>
    <n v="52"/>
    <n v="9"/>
    <n v="44"/>
    <s v="ProEC Unicamp – design by Claudio Moreira – Midialogia/ProEC"/>
    <s v=""/>
    <s v=""/>
    <s v=""/>
    <s v=""/>
    <s v=""/>
    <s v=""/>
    <s v=""/>
    <s v=""/>
    <s v=""/>
    <s v=""/>
    <s v=""/>
    <s v=""/>
    <s v=""/>
    <n v="44"/>
  </r>
  <r>
    <s v="web_u012.csv"/>
    <s v="http://portal.proec.unicamp.br/dext/"/>
    <s v="ClaudioMoreira"/>
    <n v="15"/>
    <n v="14"/>
    <n v="2"/>
    <n v="45"/>
    <s v="Claudio Moreira"/>
    <s v=""/>
    <s v=""/>
    <s v=""/>
    <s v=""/>
    <s v=""/>
    <s v=""/>
    <s v=""/>
    <s v=""/>
    <s v=""/>
    <s v=""/>
    <s v=""/>
    <s v=""/>
    <s v=""/>
    <n v="45"/>
  </r>
  <r>
    <s v="web_u012.csv"/>
    <s v="http://portal.proec.unicamp.br/dext/"/>
    <s v="_x000a_Facebook-f_x000a_"/>
    <n v="13"/>
    <n v="12"/>
    <n v="2"/>
    <n v="46"/>
    <s v="_x000a_Facebook-f_x000a_ "/>
    <s v=""/>
    <s v=""/>
    <s v=""/>
    <s v=""/>
    <s v=""/>
    <s v=""/>
    <s v=""/>
    <s v=""/>
    <s v=""/>
    <s v=""/>
    <s v=""/>
    <s v=""/>
    <s v=""/>
    <n v="46"/>
  </r>
  <r>
    <s v="web_u012.csv"/>
    <s v="http://portal.proec.unicamp.br/dext/"/>
    <s v="_x000a_Instagram_x000a_"/>
    <n v="12"/>
    <n v="11"/>
    <n v="2"/>
    <n v="47"/>
    <s v="_x000a_Instagram_x000a_ "/>
    <s v=""/>
    <s v=""/>
    <s v=""/>
    <s v=""/>
    <s v=""/>
    <s v=""/>
    <s v=""/>
    <s v=""/>
    <s v=""/>
    <s v=""/>
    <s v=""/>
    <s v=""/>
    <s v=""/>
    <n v="47"/>
  </r>
  <r>
    <s v="web_u012.csv"/>
    <s v="http://portal.proec.unicamp.br/dext/"/>
    <s v="_x000a_Twitter_x000a_"/>
    <n v="10"/>
    <n v="9"/>
    <n v="2"/>
    <n v="48"/>
    <s v="_x000a_Twitter_x000a_ "/>
    <s v=""/>
    <s v=""/>
    <s v=""/>
    <s v=""/>
    <s v=""/>
    <s v=""/>
    <s v=""/>
    <s v=""/>
    <s v=""/>
    <s v=""/>
    <s v=""/>
    <s v=""/>
    <s v=""/>
    <n v="48"/>
  </r>
  <r>
    <s v="web_u012.csv"/>
    <s v="http://portal.proec.unicamp.br/dext/"/>
    <s v="_x000a_Youtube_x000a_"/>
    <n v="10"/>
    <n v="9"/>
    <n v="2"/>
    <n v="49"/>
    <s v="_x000a_Youtube_x000a_ "/>
    <s v=""/>
    <s v=""/>
    <s v=""/>
    <s v=""/>
    <s v=""/>
    <s v=""/>
    <s v=""/>
    <s v=""/>
    <s v=""/>
    <s v=""/>
    <s v=""/>
    <s v=""/>
    <s v=""/>
    <n v="49"/>
  </r>
  <r>
    <s v="web_u012.csv"/>
    <s v="http://portal.proec.unicamp.br/dext/"/>
    <s v="Acessibilidade"/>
    <n v="14"/>
    <n v="14"/>
    <n v="1"/>
    <n v="50"/>
    <s v="Acessibilidade"/>
    <s v=""/>
    <s v=""/>
    <s v=""/>
    <s v=""/>
    <s v=""/>
    <s v=""/>
    <s v=""/>
    <s v=""/>
    <s v=""/>
    <s v=""/>
    <s v=""/>
    <s v=""/>
    <s v=""/>
    <n v="50"/>
  </r>
  <r>
    <s v="web_u012.csv"/>
    <s v="http://portal.proec.unicamp.br/dext/"/>
    <s v="Modosdeacessibilidade"/>
    <n v="23"/>
    <n v="21"/>
    <n v="3"/>
    <n v="51"/>
    <s v="Modos de acessibilidade"/>
    <s v=""/>
    <s v=""/>
    <s v=""/>
    <s v=""/>
    <s v=""/>
    <s v=""/>
    <s v=""/>
    <s v=""/>
    <s v=""/>
    <s v=""/>
    <s v=""/>
    <s v=""/>
    <s v=""/>
    <n v="51"/>
  </r>
  <r>
    <s v="web_u012.csv"/>
    <s v="http://portal.proec.unicamp.br/dext/"/>
    <s v="Experiêncialegível"/>
    <n v="19"/>
    <n v="18"/>
    <n v="2"/>
    <n v="52"/>
    <s v="Experiência legível"/>
    <s v=""/>
    <s v=""/>
    <s v=""/>
    <s v=""/>
    <s v=""/>
    <s v=""/>
    <s v=""/>
    <s v=""/>
    <s v=""/>
    <s v=""/>
    <s v=""/>
    <s v=""/>
    <s v=""/>
    <n v="52"/>
  </r>
  <r>
    <s v="web_u012.csv"/>
    <s v="http://portal.proec.unicamp.br/dext/"/>
    <s v="Experiênciavisualmenteagradável"/>
    <n v="33"/>
    <n v="31"/>
    <n v="3"/>
    <n v="53"/>
    <s v="Experiência visualmente agradável"/>
    <s v=""/>
    <s v=""/>
    <s v=""/>
    <s v=""/>
    <s v=""/>
    <s v=""/>
    <s v=""/>
    <s v=""/>
    <s v=""/>
    <s v=""/>
    <s v=""/>
    <s v=""/>
    <s v=""/>
    <n v="53"/>
  </r>
  <r>
    <s v="web_u012.csv"/>
    <s v="http://portal.proec.unicamp.br/dext/"/>
    <s v="OrientaçãoFácil"/>
    <n v="16"/>
    <n v="15"/>
    <n v="2"/>
    <n v="54"/>
    <s v="Orientação Fácil"/>
    <s v=""/>
    <s v=""/>
    <s v=""/>
    <s v=""/>
    <s v=""/>
    <s v=""/>
    <s v=""/>
    <s v=""/>
    <s v=""/>
    <s v=""/>
    <s v=""/>
    <s v=""/>
    <s v=""/>
    <n v="54"/>
  </r>
  <r>
    <s v="web_u012.csv"/>
    <s v="http://portal.proec.unicamp.br/dext/"/>
    <s v="X"/>
    <n v="1"/>
    <n v="1"/>
    <n v="1"/>
    <n v="55"/>
    <s v="X"/>
    <s v=""/>
    <s v=""/>
    <s v=""/>
    <s v=""/>
    <s v=""/>
    <s v=""/>
    <s v=""/>
    <s v=""/>
    <s v=""/>
    <s v=""/>
    <s v=""/>
    <s v=""/>
    <s v=""/>
    <n v="55"/>
  </r>
  <r>
    <s v="web_u013.csv"/>
    <s v="http://portal.proec.unicamp.br/dproj/"/>
    <s v="Pularparaoconteúdo"/>
    <n v="21"/>
    <n v="18"/>
    <n v="4"/>
    <n v="0"/>
    <s v="Pular para o conteúdo"/>
    <s v=""/>
    <s v=""/>
    <s v=""/>
    <s v=""/>
    <s v=""/>
    <s v=""/>
    <s v=""/>
    <s v=""/>
    <s v=""/>
    <s v=""/>
    <s v=""/>
    <s v=""/>
    <s v=""/>
    <n v="0"/>
  </r>
  <r>
    <s v="web_u013.csv"/>
    <s v="http://portal.proec.unicamp.br/dproj/"/>
    <s v="HOME"/>
    <n v="4"/>
    <n v="4"/>
    <n v="1"/>
    <n v="1"/>
    <s v="HOME"/>
    <s v=""/>
    <s v=""/>
    <s v=""/>
    <s v=""/>
    <s v=""/>
    <s v=""/>
    <s v=""/>
    <s v=""/>
    <s v=""/>
    <s v=""/>
    <s v=""/>
    <s v=""/>
    <s v=""/>
    <n v="1"/>
  </r>
  <r>
    <s v="web_u013.csv"/>
    <s v="http://portal.proec.unicamp.br/dproj/"/>
    <s v="MALUNGA"/>
    <n v="7"/>
    <n v="7"/>
    <n v="1"/>
    <n v="2"/>
    <s v="MALUNGA"/>
    <s v=""/>
    <s v=""/>
    <s v=""/>
    <s v=""/>
    <s v=""/>
    <s v=""/>
    <s v=""/>
    <s v=""/>
    <s v=""/>
    <s v=""/>
    <s v=""/>
    <s v=""/>
    <s v=""/>
    <n v="2"/>
  </r>
  <r>
    <s v="web_u013.csv"/>
    <s v="http://portal.proec.unicamp.br/dproj/"/>
    <s v="PROJETORONDON"/>
    <n v="14"/>
    <n v="13"/>
    <n v="2"/>
    <n v="3"/>
    <s v="PROJETO RONDON"/>
    <s v=""/>
    <s v=""/>
    <s v=""/>
    <s v=""/>
    <s v=""/>
    <s v=""/>
    <s v=""/>
    <s v=""/>
    <s v=""/>
    <s v=""/>
    <s v=""/>
    <s v=""/>
    <s v=""/>
    <n v="3"/>
  </r>
  <r>
    <s v="web_u013.csv"/>
    <s v="http://portal.proec.unicamp.br/dproj/"/>
    <s v="_x000a_Facebook_x000a_"/>
    <n v="11"/>
    <n v="10"/>
    <n v="2"/>
    <n v="4"/>
    <s v="_x000a_Facebook_x000a_ "/>
    <s v=""/>
    <s v=""/>
    <s v=""/>
    <s v=""/>
    <s v=""/>
    <s v=""/>
    <s v=""/>
    <s v=""/>
    <s v=""/>
    <s v=""/>
    <s v=""/>
    <s v=""/>
    <s v=""/>
    <n v="4"/>
  </r>
  <r>
    <s v="web_u013.csv"/>
    <s v="http://portal.proec.unicamp.br/dproj/"/>
    <s v="_x000a_Instagram_x000a_"/>
    <n v="12"/>
    <n v="11"/>
    <n v="2"/>
    <n v="5"/>
    <s v="_x000a_Instagram_x000a_ "/>
    <s v=""/>
    <s v=""/>
    <s v=""/>
    <s v=""/>
    <s v=""/>
    <s v=""/>
    <s v=""/>
    <s v=""/>
    <s v=""/>
    <s v=""/>
    <s v=""/>
    <s v=""/>
    <s v=""/>
    <n v="5"/>
  </r>
  <r>
    <s v="web_u013.csv"/>
    <s v="http://portal.proec.unicamp.br/dproj/"/>
    <s v="_x000a_Youtube_x000a_"/>
    <n v="10"/>
    <n v="9"/>
    <n v="2"/>
    <n v="6"/>
    <s v="_x000a_Youtube_x000a_ "/>
    <s v=""/>
    <s v=""/>
    <s v=""/>
    <s v=""/>
    <s v=""/>
    <s v=""/>
    <s v=""/>
    <s v=""/>
    <s v=""/>
    <s v=""/>
    <s v=""/>
    <s v=""/>
    <s v=""/>
    <n v="6"/>
  </r>
  <r>
    <s v="web_u013.csv"/>
    <s v="http://portal.proec.unicamp.br/dproj/"/>
    <s v="SobreaDProj"/>
    <n v="13"/>
    <n v="11"/>
    <n v="3"/>
    <n v="7"/>
    <s v="Sobre a DProj"/>
    <s v=""/>
    <s v=""/>
    <s v=""/>
    <s v=""/>
    <s v=""/>
    <s v=""/>
    <s v=""/>
    <s v=""/>
    <s v=""/>
    <s v=""/>
    <s v=""/>
    <s v=""/>
    <s v=""/>
    <n v="7"/>
  </r>
  <r>
    <s v="web_u013.csv"/>
    <s v="http://portal.proec.unicamp.br/dproj/"/>
    <s v="ADiretoriadeProjetosdeExtensão(DProj)temcomomissão“serinterfaceentreacomunidadeuniversitáriaeasociedadepelainteraçãodialógica,apoiando,produzindo,coordenandoefomentandoaçõesdeextensão”."/>
    <n v="214"/>
    <n v="185"/>
    <n v="30"/>
    <n v="8"/>
    <s v="A Diretoria de Projetos de Extensão (DProj) tem como missão “ser interface entre a comunidade universitária e a sociedade pela interação dialógica, apoiando, produzindo, coordenando e fomentando ações de extensão”."/>
    <s v=""/>
    <s v=""/>
    <s v=""/>
    <s v=""/>
    <s v=""/>
    <s v=""/>
    <s v=""/>
    <s v=""/>
    <s v=""/>
    <s v=""/>
    <s v=""/>
    <s v=""/>
    <s v=""/>
    <n v="8"/>
  </r>
  <r>
    <s v="web_u013.csv"/>
    <s v="http://portal.proec.unicamp.br/dproj/"/>
    <s v="Desdeasuacriaçãoem2005,aDProjvivenciouváriosdesafios,conquistasetestemunhosdodesenvolvimentodosprojetoseprogramasdeextensãouniversitária."/>
    <n v="159"/>
    <n v="137"/>
    <n v="23"/>
    <n v="9"/>
    <s v="Desde a sua criação em 2005, a DProj vivenciou vários desafios, conquistas e testemunhos do desenvolvimento dos projetos e programas de extensão universitária."/>
    <s v=""/>
    <s v=""/>
    <s v=""/>
    <s v=""/>
    <s v=""/>
    <s v=""/>
    <s v=""/>
    <s v=""/>
    <s v=""/>
    <s v=""/>
    <s v=""/>
    <s v=""/>
    <s v=""/>
    <n v="9"/>
  </r>
  <r>
    <s v="web_u013.csv"/>
    <s v="http://portal.proec.unicamp.br/dproj/"/>
    <s v="Emcontinuidadeàsaçõesatéentãodesenvolvidas,apartirde2013aDProjampliouasatividadesdeextensão,pormeiodearticulaçãocomescolaspúblicas,comunidades,organizaçõesgovernamentaisenãogovernamentais(ONGs),assentamentosrurais."/>
    <n v="247"/>
    <n v="214"/>
    <n v="34"/>
    <n v="10"/>
    <s v="Em continuidade às ações até então desenvolvidas, a partir de 2013 a DProj ampliou as atividades de extensão, por meio de articulação com escolas públicas, comunidades, organizações governamentais e não governamentais (ONGs), assentamentos rurais."/>
    <s v=""/>
    <s v=""/>
    <s v=""/>
    <s v=""/>
    <s v=""/>
    <s v=""/>
    <s v=""/>
    <s v=""/>
    <s v=""/>
    <s v=""/>
    <s v=""/>
    <s v=""/>
    <s v=""/>
    <n v="10"/>
  </r>
  <r>
    <s v="web_u013.csv"/>
    <s v="http://portal.proec.unicamp.br/dproj/"/>
    <s v="Asatividadessãodesenvolvidasporprofessores,funcionários,voluntárioseestudantes,emespecialosbolsistasdeauxiliosocialdoServiçodeApoioaoEstudante(SAE)daUnicamp."/>
    <n v="182"/>
    <n v="157"/>
    <n v="26"/>
    <n v="11"/>
    <s v="As atividades são desenvolvidas por professores, funcionários, voluntários e estudantes, em especial os bolsistas de auxilio social do Serviço de Apoio ao Estudante (SAE) da Unicamp."/>
    <s v=""/>
    <s v=""/>
    <s v=""/>
    <s v=""/>
    <s v=""/>
    <s v=""/>
    <s v=""/>
    <s v=""/>
    <s v=""/>
    <s v=""/>
    <s v=""/>
    <s v=""/>
    <s v=""/>
    <n v="11"/>
  </r>
  <r>
    <s v="web_u013.csv"/>
    <s v="http://portal.proec.unicamp.br/dproj/"/>
    <s v="OcrescimentodonúmerodeestudantesatendidosnoscursoscomunitáriosextensionistaseosignificativoaumentodopúblicoparticipantesdasaçõesdeextensãocomunitáriamostramaconsolidaçãodosprojetoseprogramasdesenvolvidospelaDProj."/>
    <n v="245"/>
    <n v="213"/>
    <n v="33"/>
    <n v="12"/>
    <s v="O crescimento do número de estudantes atendidos nos cursos comunitários extensionistas e o significativo aumento do público participantes das ações de extensão comunitária mostram a consolidação dos projetos e programas desenvolvidos pela DProj."/>
    <s v=""/>
    <s v=""/>
    <s v=""/>
    <s v=""/>
    <s v=""/>
    <s v=""/>
    <s v=""/>
    <s v=""/>
    <s v=""/>
    <s v=""/>
    <s v=""/>
    <s v=""/>
    <s v=""/>
    <n v="12"/>
  </r>
  <r>
    <s v="web_u013.csv"/>
    <s v="http://portal.proec.unicamp.br/dproj/"/>
    <s v="DiálogosocialeespaçosinstitucionaisADProjvemfortalecendosuaparticipaçãoemespaçosinstitucionaisatravésderepresentaçãoemconselhosdasociedadecivilefórunsdedialogocomasociedadeorganizada,como:ComitêTécnicoEstadualdeSaúdedaPopulaçãoNegra–Campinas–SP;ConselhodeDesenvolvimentoeParticipaçãodaComunidadeNegradeCampinas–SP;ConselhoGestorUniversidadeSustentável–Unicamp;–InstitutodeSaúde,SecretariadeEstadodaSaúdedeSãoPaulo–GTdoPlanodeSalvaguardadoJongo–CasadeCulturaFazendaRoseira."/>
    <n v="557"/>
    <n v="472"/>
    <n v="86"/>
    <n v="13"/>
    <s v="Diálogo social e espaços institucionaisA DProj vem fortalecendo sua participação em espaços institucionais através de representação em conselhos da sociedade civil e fóruns de dialogo com a sociedade organizada, como: Comitê Técnico Estadual de Saúde da População Negra – Campinas – SP; Conselho de Desenvolvimento e Participação da Comunidade Negra de Campinas – SP; Conselho Gestor Universidade Sustentável – Unicamp; – Instituto de Saúde, Secretaria de Estado da Saúde de São Paulo – GT do Plano de Salvaguarda do Jongo – Casa de Cultura Fazenda Roseira."/>
    <s v=""/>
    <s v=""/>
    <s v=""/>
    <s v=""/>
    <s v=""/>
    <s v=""/>
    <s v=""/>
    <s v=""/>
    <s v=""/>
    <s v=""/>
    <s v=""/>
    <s v=""/>
    <s v=""/>
    <n v="13"/>
  </r>
  <r>
    <s v="web_u013.csv"/>
    <s v="http://portal.proec.unicamp.br/dproj/"/>
    <s v="Semináriointernacional“Crisefinanceiramundialesaúde:osdesafiosdossistemaspúblicosdesaúdenomundo”Oobjetivodosemináriofoidiscutircomacomunidadeosdesafiosdossistemaspúblicosdesaúdeemumaperspectivaglobalecomparativa."/>
    <n v="248"/>
    <n v="212"/>
    <n v="37"/>
    <n v="14"/>
    <s v="Seminário internacional “Crise financeira mundial e saúde: os desafios dos sistemas públicos de saúde no mundo”O objetivo do seminário foi discutir com a comunidade os desafios dos sistemas públicos de saúde em uma perspectiva global e comparativa."/>
    <s v=""/>
    <s v=""/>
    <s v=""/>
    <s v=""/>
    <s v=""/>
    <s v=""/>
    <s v=""/>
    <s v=""/>
    <s v=""/>
    <s v=""/>
    <s v=""/>
    <s v=""/>
    <s v=""/>
    <n v="14"/>
  </r>
  <r>
    <s v="web_u013.csv"/>
    <s v="http://portal.proec.unicamp.br/dproj/"/>
    <s v="Outrospontosdestacadosforamoestímulodepesquisasmulticêntricasetransacionaisentreospaíses,aqualificaçãoepreparaçãodetrabalhadoresegestoresdesaúdeparaotrabalhonoSistemaÚnicodeSaúde(SUS),numcenáriopolitícoeconômiconeoliberal."/>
    <n v="259"/>
    <n v="222"/>
    <n v="38"/>
    <n v="15"/>
    <s v="Outros pontos destacados foram o estímulo de pesquisas multicêntricas e transacionais entre os países, a qualificação e preparação de trabalhadores e gestores de saúde para o trabalho no Sistema Único de Saúde (SUS), num cenário politíco econômico neoliberal."/>
    <s v=""/>
    <s v=""/>
    <s v=""/>
    <s v=""/>
    <s v=""/>
    <s v=""/>
    <s v=""/>
    <s v=""/>
    <s v=""/>
    <s v=""/>
    <s v=""/>
    <s v=""/>
    <s v=""/>
    <n v="15"/>
  </r>
  <r>
    <s v="web_u013.csv"/>
    <s v="http://portal.proec.unicamp.br/dproj/"/>
    <s v="Esseevento,quefazpartedoFórumPermanentedeEsporteseSaúdedaCoordenadoriaGeraldaUniversidade(CGU),foitransmitidoaovivopelaRTV-Unicampefoidirecionadoaosprofessores,alunos,pesquisadoresdesaúde."/>
    <n v="220"/>
    <n v="188"/>
    <n v="33"/>
    <n v="16"/>
    <s v="Esse evento, que faz parte do Fórum Permanente de Esportes e Saúde da Coordenadoria Geral da Universidade (CGU), foi transmitido ao vivo pela RTV-Unicamp e foi direcionado aos professores, alunos, pesquisadores de saúde."/>
    <s v=""/>
    <s v=""/>
    <s v=""/>
    <s v=""/>
    <s v=""/>
    <s v=""/>
    <s v=""/>
    <s v=""/>
    <s v=""/>
    <s v=""/>
    <s v=""/>
    <s v=""/>
    <s v=""/>
    <n v="16"/>
  </r>
  <r>
    <s v="web_u013.csv"/>
    <s v="http://portal.proec.unicamp.br/dproj/"/>
    <s v="ContoucomoapoiodaPró-ReitoriadeExtensãoeCultura(ProEC),daFundaçãodeAmparoàPesquisadeMatoGrosso(Fapemat),daOrganizaçãoPan-AmericanadaSaúde(Opas),emparceriacomaEscoladeSaúdePúblicadoEstadodeMatoGrosso(ESPMT)."/>
    <n v="246"/>
    <n v="206"/>
    <n v="41"/>
    <n v="17"/>
    <s v="Contou com o apoio da Pró-Reitoria de Extensão e Cultura (ProEC), da Fundação de Amparo à Pesquisa de Mato Grosso (Fapemat), da Organização Pan-Americana da Saúde (Opas), em parceria com a Escola de Saúde Pública do Estado de Mato Grosso (ESPMT)."/>
    <s v=""/>
    <s v=""/>
    <s v=""/>
    <s v=""/>
    <s v=""/>
    <s v=""/>
    <s v=""/>
    <s v=""/>
    <s v=""/>
    <s v=""/>
    <s v=""/>
    <s v=""/>
    <s v=""/>
    <n v="17"/>
  </r>
  <r>
    <s v="web_u013.csv"/>
    <s v="http://portal.proec.unicamp.br/dproj/"/>
    <s v="IEncontroLatino-AmericanodeEducadoraseEducadoresSociaisnaUnicampOeventoreuniueducadoressociaisdoBrasiledaAméricaLatinaparadebatertemasvoltadosàatuaçãonaeducaçãosocialem2015."/>
    <n v="203"/>
    <n v="173"/>
    <n v="31"/>
    <n v="18"/>
    <s v="I Encontro Latino-Americano de Educadoras e Educadores Sociais na UnicampO evento reuniu educadores sociais do Brasil e da América Latina para debater temas voltados à atuação na educação social em 2015."/>
    <s v=""/>
    <s v=""/>
    <s v=""/>
    <s v=""/>
    <s v=""/>
    <s v=""/>
    <s v=""/>
    <s v=""/>
    <s v=""/>
    <s v=""/>
    <s v=""/>
    <s v=""/>
    <s v=""/>
    <n v="18"/>
  </r>
  <r>
    <s v="web_u013.csv"/>
    <s v="http://portal.proec.unicamp.br/dproj/"/>
    <s v="Em2017aDProjfoiumadasorganizaçõesdoXIXCongressoMundialdeEducadoraseEducadoresSociais,juntamentecomaAssociaçãodosEducadoreseEducadorasSociaisdoEstadodeSãoPaulo(AEESSP)eaFaculdadedeEducação(FE),realizadonocampusUnicamp(CentrodeConvenções,CicloBásicoeCasadoLago),entreosdias10a12deabril,econtoucomaparticipaçãode25países."/>
    <n v="384"/>
    <n v="318"/>
    <n v="67"/>
    <n v="19"/>
    <s v="Em 2017 a DProj foi uma das organizações do XIX Congresso Mundial de Educadoras e Educadores Sociais, juntamente com a Associação dos Educadores e Educadoras Sociais do Estado de São Paulo (AEESSP) e a Faculdade de Educação (FE), realizado no campus Unicamp (Centro de Convenções, Ciclo Básico e Casa do Lago), entre os dias 10 a 12 de abril, e contou com a participação de 25 países."/>
    <s v=""/>
    <s v=""/>
    <s v=""/>
    <s v=""/>
    <s v=""/>
    <s v=""/>
    <s v=""/>
    <s v=""/>
    <s v=""/>
    <s v=""/>
    <s v=""/>
    <s v=""/>
    <s v=""/>
    <n v="19"/>
  </r>
  <r>
    <s v="web_u013.csv"/>
    <s v="http://portal.proec.unicamp.br/dproj/"/>
    <s v="SemináriosInternacionais“PauloFreire”ADProj,atravésdaparceriacomomovimentoBibliotecasecomasBibliotecasPopulares“PauloFreire”,foico-organizadoradosSemináriosInternacionais“PauloFreire”naUnicamp."/>
    <n v="220"/>
    <n v="193"/>
    <n v="28"/>
    <n v="20"/>
    <s v="Seminários Internacionais “Paulo Freire”A DProj, através da parceria com o movimento Bibliotecas e com as Bibliotecas Populares “Paulo Freire”, foi co-organizadora dos Seminários Internacionais “Paulo Freire” na Unicamp."/>
    <s v=""/>
    <s v=""/>
    <s v=""/>
    <s v=""/>
    <s v=""/>
    <s v=""/>
    <s v=""/>
    <s v=""/>
    <s v=""/>
    <s v=""/>
    <s v=""/>
    <s v=""/>
    <s v=""/>
    <n v="20"/>
  </r>
  <r>
    <s v="web_u013.csv"/>
    <s v="http://portal.proec.unicamp.br/dproj/"/>
    <s v="TransnationalBrazilianProjectADProjoperacionalizouoconvênioentreUnicampeaUniversidadedeMassachusetts(EstadosUnidos)."/>
    <n v="131"/>
    <n v="116"/>
    <n v="16"/>
    <n v="21"/>
    <s v="Transnational Brazilian ProjectA DProj operacionalizou o convênio entre Unicamp e a Universidade de Massachusetts (Estados Unidos)."/>
    <s v=""/>
    <s v=""/>
    <s v=""/>
    <s v=""/>
    <s v=""/>
    <s v=""/>
    <s v=""/>
    <s v=""/>
    <s v=""/>
    <s v=""/>
    <s v=""/>
    <s v=""/>
    <s v=""/>
    <n v="21"/>
  </r>
  <r>
    <s v="web_u013.csv"/>
    <s v="http://portal.proec.unicamp.br/dproj/"/>
    <s v="Oconvêniotevecomoexecutoropró-reitordeExtensãoeAssuntosComunitáriosdaUnicampefazpartedoTransnationalBrazilianProject–TheMauricioGastónInstituteforLatinoCommunityDevelopmentandPublicPolicy–UniversityofMassachusetts,Boston"/>
    <n v="257"/>
    <n v="220"/>
    <n v="38"/>
    <n v="22"/>
    <s v="O convênio teve como executor o pró-reitor de Extensão e Assuntos Comunitários da Unicamp e faz parte do Transnational Brazilian Project – The Mauricio Gastón Institute for Latino Community Development and Public Policy – University of Massachusetts, Boston"/>
    <s v=""/>
    <s v=""/>
    <s v=""/>
    <s v=""/>
    <s v=""/>
    <s v=""/>
    <s v=""/>
    <s v=""/>
    <s v=""/>
    <s v=""/>
    <s v=""/>
    <s v=""/>
    <s v=""/>
    <n v="22"/>
  </r>
  <r>
    <s v="web_u013.csv"/>
    <s v="http://portal.proec.unicamp.br/dproj/"/>
    <s v="EquipeDProj"/>
    <n v="12"/>
    <n v="11"/>
    <n v="2"/>
    <n v="23"/>
    <s v="Equipe DProj"/>
    <s v=""/>
    <s v=""/>
    <s v=""/>
    <s v=""/>
    <s v=""/>
    <s v=""/>
    <s v=""/>
    <s v=""/>
    <s v=""/>
    <s v=""/>
    <s v=""/>
    <s v=""/>
    <s v=""/>
    <n v="23"/>
  </r>
  <r>
    <s v="web_u013.csv"/>
    <s v="http://portal.proec.unicamp.br/dproj/"/>
    <s v="GislaineEliasAlipioSilveira"/>
    <n v="30"/>
    <n v="27"/>
    <n v="4"/>
    <n v="24"/>
    <s v="Gislaine Elias Alipio Silveira"/>
    <s v=""/>
    <s v=""/>
    <s v=""/>
    <s v=""/>
    <s v=""/>
    <s v=""/>
    <s v=""/>
    <s v=""/>
    <s v=""/>
    <s v=""/>
    <s v=""/>
    <s v=""/>
    <s v=""/>
    <n v="24"/>
  </r>
  <r>
    <s v="web_u013.csv"/>
    <s v="http://portal.proec.unicamp.br/dproj/"/>
    <s v="LuisAugustoPassoniFerreira"/>
    <n v="29"/>
    <n v="26"/>
    <n v="4"/>
    <n v="25"/>
    <s v="Luis Augusto Passoni Ferreira"/>
    <s v=""/>
    <s v=""/>
    <s v=""/>
    <s v=""/>
    <s v=""/>
    <s v=""/>
    <s v=""/>
    <s v=""/>
    <s v=""/>
    <s v=""/>
    <s v=""/>
    <s v=""/>
    <s v=""/>
    <n v="25"/>
  </r>
  <r>
    <s v="web_u013.csv"/>
    <s v="http://portal.proec.unicamp.br/dproj/"/>
    <s v="MarceloCardoso"/>
    <n v="15"/>
    <n v="14"/>
    <n v="2"/>
    <n v="26"/>
    <s v="Marcelo Cardoso"/>
    <s v=""/>
    <s v=""/>
    <s v=""/>
    <s v=""/>
    <s v=""/>
    <s v=""/>
    <s v=""/>
    <s v=""/>
    <s v=""/>
    <s v=""/>
    <s v=""/>
    <s v=""/>
    <s v=""/>
    <n v="26"/>
  </r>
  <r>
    <s v="web_u013.csv"/>
    <s v="http://portal.proec.unicamp.br/dproj/"/>
    <s v="RenatadaCostaLaraBaptistel"/>
    <n v="30"/>
    <n v="26"/>
    <n v="5"/>
    <n v="27"/>
    <s v="Renata da Costa Lara Baptistel"/>
    <s v=""/>
    <s v=""/>
    <s v=""/>
    <s v=""/>
    <s v=""/>
    <s v=""/>
    <s v=""/>
    <s v=""/>
    <s v=""/>
    <s v=""/>
    <s v=""/>
    <s v=""/>
    <s v=""/>
    <n v="27"/>
  </r>
  <r>
    <s v="web_u013.csv"/>
    <s v="http://portal.proec.unicamp.br/dproj/"/>
    <s v="Projetos"/>
    <n v="8"/>
    <n v="8"/>
    <n v="1"/>
    <n v="28"/>
    <s v="Projetos"/>
    <s v=""/>
    <s v=""/>
    <s v=""/>
    <s v=""/>
    <s v=""/>
    <s v=""/>
    <s v=""/>
    <s v=""/>
    <s v=""/>
    <s v=""/>
    <s v=""/>
    <s v=""/>
    <s v=""/>
    <n v="28"/>
  </r>
  <r>
    <s v="web_u013.csv"/>
    <s v="http://portal.proec.unicamp.br/dproj/"/>
    <s v="_x000a__x000a_IncubadoraTecnologicadeCooperativasPopulares–ITCP_x000a__x000a_"/>
    <n v="59"/>
    <n v="53"/>
    <n v="7"/>
    <n v="29"/>
    <s v="_x000a__x000a_Incubadora Tecnologica de Cooperativas Populares – ITCP_x000a__x000a_"/>
    <s v=""/>
    <s v=""/>
    <s v=""/>
    <s v=""/>
    <s v=""/>
    <s v=""/>
    <s v=""/>
    <s v=""/>
    <s v=""/>
    <s v=""/>
    <s v=""/>
    <s v=""/>
    <s v=""/>
    <n v="29"/>
  </r>
  <r>
    <s v="web_u013.csv"/>
    <s v="http://portal.proec.unicamp.br/dproj/"/>
    <s v="_x000a__x000a_Pré-VestibulinhoCESCON_x000a__x000a_"/>
    <n v="27"/>
    <n v="26"/>
    <n v="2"/>
    <n v="30"/>
    <s v="_x000a__x000a_Pré-Vestibulinho CESCON_x000a__x000a_"/>
    <s v=""/>
    <s v=""/>
    <s v=""/>
    <s v=""/>
    <s v=""/>
    <s v=""/>
    <s v=""/>
    <s v=""/>
    <s v=""/>
    <s v=""/>
    <s v=""/>
    <s v=""/>
    <s v=""/>
    <n v="30"/>
  </r>
  <r>
    <s v="web_u013.csv"/>
    <s v="http://portal.proec.unicamp.br/dproj/"/>
    <s v="_x000a__x000a_ProjetoRondon_x000a__x000a_"/>
    <n v="18"/>
    <n v="17"/>
    <n v="2"/>
    <n v="31"/>
    <s v="_x000a__x000a_Projeto Rondon_x000a__x000a_"/>
    <s v=""/>
    <s v=""/>
    <s v=""/>
    <s v=""/>
    <s v=""/>
    <s v=""/>
    <s v=""/>
    <s v=""/>
    <s v=""/>
    <s v=""/>
    <s v=""/>
    <s v=""/>
    <s v=""/>
    <n v="31"/>
  </r>
  <r>
    <s v="web_u013.csv"/>
    <s v="http://portal.proec.unicamp.br/dproj/"/>
    <s v="_x000a__x000a_AçãoConexão–DPROJ/PROEC_x000a__x000a_"/>
    <n v="30"/>
    <n v="27"/>
    <n v="4"/>
    <n v="32"/>
    <s v="_x000a__x000a_Ação Conexão – DPROJ/PROEC_x000a__x000a_"/>
    <s v=""/>
    <s v=""/>
    <s v=""/>
    <s v=""/>
    <s v=""/>
    <s v=""/>
    <s v=""/>
    <s v=""/>
    <s v=""/>
    <s v=""/>
    <s v=""/>
    <s v=""/>
    <s v=""/>
    <n v="32"/>
  </r>
  <r>
    <s v="web_u013.csv"/>
    <s v="http://portal.proec.unicamp.br/dproj/"/>
    <s v="_x000a__x000a_EstudodaImplementaçãodaPolíticaNacionaldeSaúdeIntegraldaPopulaçãoNegranomunicípiodeCampinas_x000a__x000a_"/>
    <n v="110"/>
    <n v="95"/>
    <n v="16"/>
    <n v="33"/>
    <s v="_x000a__x000a_Estudo da Implementação da Política Nacional de Saúde Integral da População Negra no município de Campinas_x000a__x000a_"/>
    <s v=""/>
    <s v=""/>
    <s v=""/>
    <s v=""/>
    <s v=""/>
    <s v=""/>
    <s v=""/>
    <s v=""/>
    <s v=""/>
    <s v=""/>
    <s v=""/>
    <s v=""/>
    <s v=""/>
    <n v="33"/>
  </r>
  <r>
    <s v="web_u013.csv"/>
    <s v="http://portal.proec.unicamp.br/dproj/"/>
    <s v="_x000a__x000a_ForumDST/AidsUnicamp_x000a__x000a_"/>
    <n v="26"/>
    <n v="24"/>
    <n v="3"/>
    <n v="34"/>
    <s v="_x000a__x000a_Forum DST/Aids Unicamp_x000a__x000a_"/>
    <s v=""/>
    <s v=""/>
    <s v=""/>
    <s v=""/>
    <s v=""/>
    <s v=""/>
    <s v=""/>
    <s v=""/>
    <s v=""/>
    <s v=""/>
    <s v=""/>
    <s v=""/>
    <s v=""/>
    <n v="34"/>
  </r>
  <r>
    <s v="web_u013.csv"/>
    <s v="http://portal.proec.unicamp.br/dproj/"/>
    <s v="_x000a__x000a_ProgramadeIntegraçãoCulturalAfrobrasileira_x000a__x000a_"/>
    <n v="50"/>
    <n v="46"/>
    <n v="5"/>
    <n v="35"/>
    <s v="_x000a__x000a_Programa de Integração Cultural Afrobrasileira_x000a__x000a_"/>
    <s v=""/>
    <s v=""/>
    <s v=""/>
    <s v=""/>
    <s v=""/>
    <s v=""/>
    <s v=""/>
    <s v=""/>
    <s v=""/>
    <s v=""/>
    <s v=""/>
    <s v=""/>
    <s v=""/>
    <n v="35"/>
  </r>
  <r>
    <s v="web_u013.csv"/>
    <s v="http://portal.proec.unicamp.br/dproj/"/>
    <s v="RuadaReitoria,121CidadeUniversitáriaZeferinoVazBarãoGeraldo–Campinas(SP)CEP13083-872Telefone(19)3521.4741proec@unicamp.br"/>
    <n v="134"/>
    <n v="121"/>
    <n v="14"/>
    <n v="36"/>
    <s v="Rua da Reitoria, 121Cidade Universitária Zeferino VazBarão Geraldo – Campinas (SP)CEP 13083-872Telefone (19) 3521.4741proec@unicamp.br"/>
    <s v=""/>
    <s v=""/>
    <s v=""/>
    <s v=""/>
    <s v=""/>
    <s v=""/>
    <s v=""/>
    <s v=""/>
    <s v=""/>
    <s v=""/>
    <s v=""/>
    <s v=""/>
    <s v=""/>
    <n v="36"/>
  </r>
  <r>
    <s v="web_u013.csv"/>
    <s v="http://portal.proec.unicamp.br/dproj/"/>
    <s v="ACESSORÁPIDO"/>
    <n v="13"/>
    <n v="12"/>
    <n v="2"/>
    <n v="37"/>
    <s v="ACESSO RÁPIDO"/>
    <s v=""/>
    <s v=""/>
    <s v=""/>
    <s v=""/>
    <s v=""/>
    <s v=""/>
    <s v=""/>
    <s v=""/>
    <s v=""/>
    <s v=""/>
    <s v=""/>
    <s v=""/>
    <s v=""/>
    <n v="37"/>
  </r>
  <r>
    <s v="web_u013.csv"/>
    <s v="http://portal.proec.unicamp.br/dproj/"/>
    <s v="MEMORIALCOVID-19"/>
    <n v="17"/>
    <n v="16"/>
    <n v="2"/>
    <n v="38"/>
    <s v="MEMORIAL COVID-19"/>
    <s v=""/>
    <s v=""/>
    <s v=""/>
    <s v=""/>
    <s v=""/>
    <s v=""/>
    <s v=""/>
    <s v=""/>
    <s v=""/>
    <s v=""/>
    <s v=""/>
    <s v=""/>
    <s v=""/>
    <n v="38"/>
  </r>
  <r>
    <s v="web_u013.csv"/>
    <s v="http://portal.proec.unicamp.br/dproj/"/>
    <s v="EXTECAMP"/>
    <n v="8"/>
    <n v="8"/>
    <n v="1"/>
    <n v="39"/>
    <s v="EXTECAMP"/>
    <s v=""/>
    <s v=""/>
    <s v=""/>
    <s v=""/>
    <s v=""/>
    <s v=""/>
    <s v=""/>
    <s v=""/>
    <s v=""/>
    <s v=""/>
    <s v=""/>
    <s v=""/>
    <s v=""/>
    <n v="39"/>
  </r>
  <r>
    <s v="web_u013.csv"/>
    <s v="http://portal.proec.unicamp.br/dproj/"/>
    <s v="MALUNGA-CURSINHOPOPULAR"/>
    <n v="26"/>
    <n v="23"/>
    <n v="4"/>
    <n v="40"/>
    <s v="MALUNGA - CURSINHO POPULAR"/>
    <s v=""/>
    <s v=""/>
    <s v=""/>
    <s v=""/>
    <s v=""/>
    <s v=""/>
    <s v=""/>
    <s v=""/>
    <s v=""/>
    <s v=""/>
    <s v=""/>
    <s v=""/>
    <s v=""/>
    <n v="40"/>
  </r>
  <r>
    <s v="web_u013.csv"/>
    <s v="http://portal.proec.unicamp.br/dproj/"/>
    <s v="EFEMÉRIDES2022"/>
    <n v="15"/>
    <n v="14"/>
    <n v="2"/>
    <n v="41"/>
    <s v="EFEMÉRIDES 2022"/>
    <s v=""/>
    <s v=""/>
    <s v=""/>
    <s v=""/>
    <s v=""/>
    <s v=""/>
    <s v=""/>
    <s v=""/>
    <s v=""/>
    <s v=""/>
    <s v=""/>
    <s v=""/>
    <s v=""/>
    <n v="41"/>
  </r>
  <r>
    <s v="web_u013.csv"/>
    <s v="http://portal.proec.unicamp.br/dproj/"/>
    <s v="FÓRUNSPERMANENTES"/>
    <n v="18"/>
    <n v="17"/>
    <n v="2"/>
    <n v="42"/>
    <s v="FÓRUNS PERMANENTES"/>
    <s v=""/>
    <s v=""/>
    <s v=""/>
    <s v=""/>
    <s v=""/>
    <s v=""/>
    <s v=""/>
    <s v=""/>
    <s v=""/>
    <s v=""/>
    <s v=""/>
    <s v=""/>
    <s v=""/>
    <n v="42"/>
  </r>
  <r>
    <s v="web_u013.csv"/>
    <s v="http://portal.proec.unicamp.br/dproj/"/>
    <s v="MUSEUEXPLORATÓRIODECIÊNCIAS"/>
    <n v="30"/>
    <n v="27"/>
    <n v="4"/>
    <n v="43"/>
    <s v="MUSEU EXPLORATÓRIO DE CIÊNCIAS"/>
    <s v=""/>
    <s v=""/>
    <s v=""/>
    <s v=""/>
    <s v=""/>
    <s v=""/>
    <s v=""/>
    <s v=""/>
    <s v=""/>
    <s v=""/>
    <s v=""/>
    <s v=""/>
    <s v=""/>
    <n v="43"/>
  </r>
  <r>
    <s v="web_u013.csv"/>
    <s v="http://portal.proec.unicamp.br/dproj/"/>
    <s v="AssinnenossaNewsletter"/>
    <n v="25"/>
    <n v="22"/>
    <n v="4"/>
    <n v="44"/>
    <s v="Assinne nossa  Newsletter"/>
    <s v=""/>
    <s v=""/>
    <s v=""/>
    <s v=""/>
    <s v=""/>
    <s v=""/>
    <s v=""/>
    <s v=""/>
    <s v=""/>
    <s v=""/>
    <s v=""/>
    <s v=""/>
    <s v=""/>
    <n v="44"/>
  </r>
  <r>
    <s v="web_u013.csv"/>
    <s v="http://portal.proec.unicamp.br/dproj/"/>
    <s v="©Allrightsreserved."/>
    <n v="22"/>
    <n v="19"/>
    <n v="4"/>
    <n v="45"/>
    <s v="© All rights reserved."/>
    <s v=""/>
    <s v=""/>
    <s v=""/>
    <s v=""/>
    <s v=""/>
    <s v=""/>
    <s v=""/>
    <s v=""/>
    <s v=""/>
    <s v=""/>
    <s v=""/>
    <s v=""/>
    <s v=""/>
    <n v="45"/>
  </r>
  <r>
    <s v="web_u013.csv"/>
    <s v="http://portal.proec.unicamp.br/dproj/"/>
    <s v="ProECUnicamp–designbyClaudioMoreira–Midialogia/ProEC"/>
    <n v="60"/>
    <n v="52"/>
    <n v="9"/>
    <n v="46"/>
    <s v="ProEC Unicamp – design by Claudio Moreira – Midialogia/ProEC"/>
    <s v=""/>
    <s v=""/>
    <s v=""/>
    <s v=""/>
    <s v=""/>
    <s v=""/>
    <s v=""/>
    <s v=""/>
    <s v=""/>
    <s v=""/>
    <s v=""/>
    <s v=""/>
    <s v=""/>
    <n v="46"/>
  </r>
  <r>
    <s v="web_u013.csv"/>
    <s v="http://portal.proec.unicamp.br/dproj/"/>
    <s v="ClaudioMoreira"/>
    <n v="15"/>
    <n v="14"/>
    <n v="2"/>
    <n v="47"/>
    <s v="Claudio Moreira"/>
    <s v=""/>
    <s v=""/>
    <s v=""/>
    <s v=""/>
    <s v=""/>
    <s v=""/>
    <s v=""/>
    <s v=""/>
    <s v=""/>
    <s v=""/>
    <s v=""/>
    <s v=""/>
    <s v=""/>
    <n v="47"/>
  </r>
  <r>
    <s v="web_u013.csv"/>
    <s v="http://portal.proec.unicamp.br/dproj/"/>
    <s v="_x000a_Facebook-f_x000a_"/>
    <n v="13"/>
    <n v="12"/>
    <n v="2"/>
    <n v="48"/>
    <s v="_x000a_Facebook-f_x000a_ "/>
    <s v=""/>
    <s v=""/>
    <s v=""/>
    <s v=""/>
    <s v=""/>
    <s v=""/>
    <s v=""/>
    <s v=""/>
    <s v=""/>
    <s v=""/>
    <s v=""/>
    <s v=""/>
    <s v=""/>
    <n v="48"/>
  </r>
  <r>
    <s v="web_u013.csv"/>
    <s v="http://portal.proec.unicamp.br/dproj/"/>
    <s v="_x000a_Twitter_x000a_"/>
    <n v="10"/>
    <n v="9"/>
    <n v="2"/>
    <n v="49"/>
    <s v="_x000a_Twitter_x000a_ "/>
    <s v=""/>
    <s v=""/>
    <s v=""/>
    <s v=""/>
    <s v=""/>
    <s v=""/>
    <s v=""/>
    <s v=""/>
    <s v=""/>
    <s v=""/>
    <s v=""/>
    <s v=""/>
    <s v=""/>
    <n v="49"/>
  </r>
  <r>
    <s v="web_u013.csv"/>
    <s v="http://portal.proec.unicamp.br/dproj/"/>
    <s v="Acessibilidade"/>
    <n v="14"/>
    <n v="14"/>
    <n v="1"/>
    <n v="50"/>
    <s v="Acessibilidade"/>
    <s v=""/>
    <s v=""/>
    <s v=""/>
    <s v=""/>
    <s v=""/>
    <s v=""/>
    <s v=""/>
    <s v=""/>
    <s v=""/>
    <s v=""/>
    <s v=""/>
    <s v=""/>
    <s v=""/>
    <n v="50"/>
  </r>
  <r>
    <s v="web_u013.csv"/>
    <s v="http://portal.proec.unicamp.br/dproj/"/>
    <s v="Modosdeacessibilidade"/>
    <n v="23"/>
    <n v="21"/>
    <n v="3"/>
    <n v="51"/>
    <s v="Modos de acessibilidade"/>
    <s v=""/>
    <s v=""/>
    <s v=""/>
    <s v=""/>
    <s v=""/>
    <s v=""/>
    <s v=""/>
    <s v=""/>
    <s v=""/>
    <s v=""/>
    <s v=""/>
    <s v=""/>
    <s v=""/>
    <n v="51"/>
  </r>
  <r>
    <s v="web_u013.csv"/>
    <s v="http://portal.proec.unicamp.br/dproj/"/>
    <s v="Experiêncialegível"/>
    <n v="19"/>
    <n v="18"/>
    <n v="2"/>
    <n v="52"/>
    <s v="Experiência legível"/>
    <s v=""/>
    <s v=""/>
    <s v=""/>
    <s v=""/>
    <s v=""/>
    <s v=""/>
    <s v=""/>
    <s v=""/>
    <s v=""/>
    <s v=""/>
    <s v=""/>
    <s v=""/>
    <s v=""/>
    <n v="52"/>
  </r>
  <r>
    <s v="web_u013.csv"/>
    <s v="http://portal.proec.unicamp.br/dproj/"/>
    <s v="Experiênciavisualmenteagradável"/>
    <n v="33"/>
    <n v="31"/>
    <n v="3"/>
    <n v="53"/>
    <s v="Experiência visualmente agradável"/>
    <s v=""/>
    <s v=""/>
    <s v=""/>
    <s v=""/>
    <s v=""/>
    <s v=""/>
    <s v=""/>
    <s v=""/>
    <s v=""/>
    <s v=""/>
    <s v=""/>
    <s v=""/>
    <s v=""/>
    <n v="53"/>
  </r>
  <r>
    <s v="web_u013.csv"/>
    <s v="http://portal.proec.unicamp.br/dproj/"/>
    <s v="OrientaçãoFácil"/>
    <n v="16"/>
    <n v="15"/>
    <n v="2"/>
    <n v="54"/>
    <s v="Orientação Fácil"/>
    <s v=""/>
    <s v=""/>
    <s v=""/>
    <s v=""/>
    <s v=""/>
    <s v=""/>
    <s v=""/>
    <s v=""/>
    <s v=""/>
    <s v=""/>
    <s v=""/>
    <s v=""/>
    <s v=""/>
    <n v="54"/>
  </r>
  <r>
    <s v="web_u013.csv"/>
    <s v="http://portal.proec.unicamp.br/dproj/"/>
    <s v="X"/>
    <n v="1"/>
    <n v="1"/>
    <n v="1"/>
    <n v="55"/>
    <s v="X"/>
    <s v=""/>
    <s v=""/>
    <s v=""/>
    <s v=""/>
    <s v=""/>
    <s v=""/>
    <s v=""/>
    <s v=""/>
    <s v=""/>
    <s v=""/>
    <s v=""/>
    <s v=""/>
    <s v=""/>
    <n v="55"/>
  </r>
  <r>
    <s v="web_u014.csv"/>
    <s v="http://portal.proec.unicamp.br/programa-universidade/"/>
    <s v="Pularparaoconteúdo"/>
    <n v="21"/>
    <n v="18"/>
    <n v="4"/>
    <n v="0"/>
    <s v="Pular para o conteúdo"/>
    <s v=""/>
    <s v=""/>
    <s v=""/>
    <s v=""/>
    <s v=""/>
    <s v=""/>
    <s v=""/>
    <s v=""/>
    <s v=""/>
    <s v=""/>
    <s v=""/>
    <s v=""/>
    <s v=""/>
    <n v="0"/>
  </r>
  <r>
    <s v="web_u014.csv"/>
    <s v="http://portal.proec.unicamp.br/programa-universidade/"/>
    <s v="HOME"/>
    <n v="4"/>
    <n v="4"/>
    <n v="1"/>
    <n v="1"/>
    <s v="HOME"/>
    <s v=""/>
    <s v=""/>
    <s v=""/>
    <s v=""/>
    <s v=""/>
    <s v=""/>
    <s v=""/>
    <s v=""/>
    <s v=""/>
    <s v=""/>
    <s v=""/>
    <s v=""/>
    <s v=""/>
    <n v="1"/>
  </r>
  <r>
    <s v="web_u014.csv"/>
    <s v="http://portal.proec.unicamp.br/programa-universidade/"/>
    <s v="PESQUISA"/>
    <n v="8"/>
    <n v="8"/>
    <n v="1"/>
    <n v="2"/>
    <s v="PESQUISA"/>
    <s v=""/>
    <s v=""/>
    <s v=""/>
    <s v=""/>
    <s v=""/>
    <s v=""/>
    <s v=""/>
    <s v=""/>
    <s v=""/>
    <s v=""/>
    <s v=""/>
    <s v=""/>
    <s v=""/>
    <n v="2"/>
  </r>
  <r>
    <s v="web_u014.csv"/>
    <s v="http://portal.proec.unicamp.br/programa-universidade/"/>
    <s v="CADASTRO_x000a__x000a_ALUNOS_x000a_INSTRUTORES_x000a_PARTICIPAÇÃOEMEVENTOS_x000a__x000a_"/>
    <n v="54"/>
    <n v="52"/>
    <n v="3"/>
    <n v="3"/>
    <s v="CADASTRO_x000a__x000a_ALUNOS_x000a_INSTRUTORES_x000a_PARTICIPAÇÃO EM EVENTOS_x000a__x000a_"/>
    <s v=""/>
    <s v=""/>
    <s v=""/>
    <s v=""/>
    <s v=""/>
    <s v=""/>
    <s v=""/>
    <s v=""/>
    <s v=""/>
    <s v=""/>
    <s v=""/>
    <s v=""/>
    <s v=""/>
    <n v="3"/>
  </r>
  <r>
    <s v="web_u014.csv"/>
    <s v="http://portal.proec.unicamp.br/programa-universidade/"/>
    <s v="CADASTRO"/>
    <n v="8"/>
    <n v="8"/>
    <n v="1"/>
    <n v="4"/>
    <s v="CADASTRO"/>
    <s v=""/>
    <s v=""/>
    <s v=""/>
    <s v=""/>
    <s v=""/>
    <s v=""/>
    <s v=""/>
    <s v=""/>
    <s v=""/>
    <s v=""/>
    <s v=""/>
    <s v=""/>
    <s v=""/>
    <n v="4"/>
  </r>
  <r>
    <s v="web_u014.csv"/>
    <s v="http://portal.proec.unicamp.br/programa-universidade/"/>
    <s v="ALUNOS"/>
    <n v="6"/>
    <n v="6"/>
    <n v="1"/>
    <n v="5"/>
    <s v="ALUNOS"/>
    <s v=""/>
    <s v=""/>
    <s v=""/>
    <s v=""/>
    <s v=""/>
    <s v=""/>
    <s v=""/>
    <s v=""/>
    <s v=""/>
    <s v=""/>
    <s v=""/>
    <s v=""/>
    <s v=""/>
    <n v="5"/>
  </r>
  <r>
    <s v="web_u014.csv"/>
    <s v="http://portal.proec.unicamp.br/programa-universidade/"/>
    <s v="INSTRUTORES"/>
    <n v="11"/>
    <n v="11"/>
    <n v="1"/>
    <n v="6"/>
    <s v="INSTRUTORES"/>
    <s v=""/>
    <s v=""/>
    <s v=""/>
    <s v=""/>
    <s v=""/>
    <s v=""/>
    <s v=""/>
    <s v=""/>
    <s v=""/>
    <s v=""/>
    <s v=""/>
    <s v=""/>
    <s v=""/>
    <n v="6"/>
  </r>
  <r>
    <s v="web_u014.csv"/>
    <s v="http://portal.proec.unicamp.br/programa-universidade/"/>
    <s v="PARTICIPAÇÃOEMEVENTOS"/>
    <n v="23"/>
    <n v="21"/>
    <n v="3"/>
    <n v="7"/>
    <s v="PARTICIPAÇÃO EM EVENTOS"/>
    <s v=""/>
    <s v=""/>
    <s v=""/>
    <s v=""/>
    <s v=""/>
    <s v=""/>
    <s v=""/>
    <s v=""/>
    <s v=""/>
    <s v=""/>
    <s v=""/>
    <s v=""/>
    <s v=""/>
    <n v="7"/>
  </r>
  <r>
    <s v="web_u014.csv"/>
    <s v="http://portal.proec.unicamp.br/programa-universidade/"/>
    <s v="SEGURO_x000a__x000a_CONDIÇÕESGERAIS–METLIFE_x000a_LISTADEDOCUMENTOSBÁSICOSDESINISTRO_x000a_ATUALIZAÇÃOCADASTRAL_x000a__x000a_"/>
    <n v="98"/>
    <n v="89"/>
    <n v="10"/>
    <n v="8"/>
    <s v="SEGURO_x000a__x000a_CONDIÇÕES GERAIS – METLIFE_x000a_LISTA DE DOCUMENTOS BÁSICOS DE SINISTRO_x000a_ATUALIZAÇÃO CADASTRAL_x000a__x000a_"/>
    <s v=""/>
    <s v=""/>
    <s v=""/>
    <s v=""/>
    <s v=""/>
    <s v=""/>
    <s v=""/>
    <s v=""/>
    <s v=""/>
    <s v=""/>
    <s v=""/>
    <s v=""/>
    <s v=""/>
    <n v="8"/>
  </r>
  <r>
    <s v="web_u014.csv"/>
    <s v="http://portal.proec.unicamp.br/programa-universidade/"/>
    <s v="SEGURO"/>
    <n v="6"/>
    <n v="6"/>
    <n v="1"/>
    <n v="9"/>
    <s v="SEGURO"/>
    <s v=""/>
    <s v=""/>
    <s v=""/>
    <s v=""/>
    <s v=""/>
    <s v=""/>
    <s v=""/>
    <s v=""/>
    <s v=""/>
    <s v=""/>
    <s v=""/>
    <s v=""/>
    <s v=""/>
    <n v="9"/>
  </r>
  <r>
    <s v="web_u014.csv"/>
    <s v="http://portal.proec.unicamp.br/programa-universidade/"/>
    <s v="CONDIÇÕESGERAIS–METLIFE"/>
    <n v="26"/>
    <n v="23"/>
    <n v="4"/>
    <n v="10"/>
    <s v="CONDIÇÕES GERAIS – METLIFE"/>
    <s v=""/>
    <s v=""/>
    <s v=""/>
    <s v=""/>
    <s v=""/>
    <s v=""/>
    <s v=""/>
    <s v=""/>
    <s v=""/>
    <s v=""/>
    <s v=""/>
    <s v=""/>
    <s v=""/>
    <n v="10"/>
  </r>
  <r>
    <s v="web_u014.csv"/>
    <s v="http://portal.proec.unicamp.br/programa-universidade/"/>
    <s v="LISTADEDOCUMENTOSBÁSICOSDESINISTRO"/>
    <n v="39"/>
    <n v="34"/>
    <n v="6"/>
    <n v="11"/>
    <s v="LISTA DE DOCUMENTOS BÁSICOS DE SINISTRO"/>
    <s v=""/>
    <s v=""/>
    <s v=""/>
    <s v=""/>
    <s v=""/>
    <s v=""/>
    <s v=""/>
    <s v=""/>
    <s v=""/>
    <s v=""/>
    <s v=""/>
    <s v=""/>
    <s v=""/>
    <n v="11"/>
  </r>
  <r>
    <s v="web_u014.csv"/>
    <s v="http://portal.proec.unicamp.br/programa-universidade/"/>
    <s v="ATUALIZAÇÃOCADASTRAL"/>
    <n v="21"/>
    <n v="20"/>
    <n v="2"/>
    <n v="12"/>
    <s v="ATUALIZAÇÃO CADASTRAL"/>
    <s v=""/>
    <s v=""/>
    <s v=""/>
    <s v=""/>
    <s v=""/>
    <s v=""/>
    <s v=""/>
    <s v=""/>
    <s v=""/>
    <s v=""/>
    <s v=""/>
    <s v=""/>
    <s v=""/>
    <n v="12"/>
  </r>
  <r>
    <s v="web_u014.csv"/>
    <s v="http://portal.proec.unicamp.br/programa-universidade/"/>
    <s v="PROJETOS_x000a__x000a_PARCERIAS_x000a_POLÍTICADEPARCERIAS_x000a_PROJETOSDEEDUCAÇÃOCONTINUADA_x000a_PROJETODEPESQUISA_x000a_PROJETOJORNALISMO_x000a__x000a_"/>
    <n v="114"/>
    <n v="106"/>
    <n v="9"/>
    <n v="13"/>
    <s v="PROJETOS_x000a__x000a_PARCERIAS_x000a_POLÍTICA DE PARCERIAS_x000a_PROJETOS DE EDUCAÇÃO CONTINUADA_x000a_PROJETO DE PESQUISA_x000a_PROJETO JORNALISMO_x000a__x000a_"/>
    <s v=""/>
    <s v=""/>
    <s v=""/>
    <s v=""/>
    <s v=""/>
    <s v=""/>
    <s v=""/>
    <s v=""/>
    <s v=""/>
    <s v=""/>
    <s v=""/>
    <s v=""/>
    <s v=""/>
    <n v="13"/>
  </r>
  <r>
    <s v="web_u014.csv"/>
    <s v="http://portal.proec.unicamp.br/programa-universidade/"/>
    <s v="PROJETOS"/>
    <n v="8"/>
    <n v="8"/>
    <n v="1"/>
    <n v="14"/>
    <s v="PROJETOS"/>
    <s v=""/>
    <s v=""/>
    <s v=""/>
    <s v=""/>
    <s v=""/>
    <s v=""/>
    <s v=""/>
    <s v=""/>
    <s v=""/>
    <s v=""/>
    <s v=""/>
    <s v=""/>
    <s v=""/>
    <n v="14"/>
  </r>
  <r>
    <s v="web_u014.csv"/>
    <s v="http://portal.proec.unicamp.br/programa-universidade/"/>
    <s v="PARCERIAS"/>
    <n v="9"/>
    <n v="9"/>
    <n v="1"/>
    <n v="15"/>
    <s v="PARCERIAS"/>
    <s v=""/>
    <s v=""/>
    <s v=""/>
    <s v=""/>
    <s v=""/>
    <s v=""/>
    <s v=""/>
    <s v=""/>
    <s v=""/>
    <s v=""/>
    <s v=""/>
    <s v=""/>
    <s v=""/>
    <n v="15"/>
  </r>
  <r>
    <s v="web_u014.csv"/>
    <s v="http://portal.proec.unicamp.br/programa-universidade/"/>
    <s v="POLÍTICADEPARCERIAS"/>
    <n v="21"/>
    <n v="19"/>
    <n v="3"/>
    <n v="16"/>
    <s v="POLÍTICA DE PARCERIAS"/>
    <s v=""/>
    <s v=""/>
    <s v=""/>
    <s v=""/>
    <s v=""/>
    <s v=""/>
    <s v=""/>
    <s v=""/>
    <s v=""/>
    <s v=""/>
    <s v=""/>
    <s v=""/>
    <s v=""/>
    <n v="16"/>
  </r>
  <r>
    <s v="web_u014.csv"/>
    <s v="http://portal.proec.unicamp.br/programa-universidade/"/>
    <s v="PROJETOSDEEDUCAÇÃOCONTINUADA"/>
    <n v="31"/>
    <n v="28"/>
    <n v="4"/>
    <n v="17"/>
    <s v="PROJETOS DE EDUCAÇÃO CONTINUADA"/>
    <s v=""/>
    <s v=""/>
    <s v=""/>
    <s v=""/>
    <s v=""/>
    <s v=""/>
    <s v=""/>
    <s v=""/>
    <s v=""/>
    <s v=""/>
    <s v=""/>
    <s v=""/>
    <s v=""/>
    <n v="17"/>
  </r>
  <r>
    <s v="web_u014.csv"/>
    <s v="http://portal.proec.unicamp.br/programa-universidade/"/>
    <s v="PROJETODEPESQUISA"/>
    <n v="19"/>
    <n v="17"/>
    <n v="3"/>
    <n v="18"/>
    <s v="PROJETO DE PESQUISA"/>
    <s v=""/>
    <s v=""/>
    <s v=""/>
    <s v=""/>
    <s v=""/>
    <s v=""/>
    <s v=""/>
    <s v=""/>
    <s v=""/>
    <s v=""/>
    <s v=""/>
    <s v=""/>
    <s v=""/>
    <n v="18"/>
  </r>
  <r>
    <s v="web_u014.csv"/>
    <s v="http://portal.proec.unicamp.br/programa-universidade/"/>
    <s v="PROJETOJORNALISMO"/>
    <n v="18"/>
    <n v="17"/>
    <n v="2"/>
    <n v="19"/>
    <s v="PROJETO JORNALISMO"/>
    <s v=""/>
    <s v=""/>
    <s v=""/>
    <s v=""/>
    <s v=""/>
    <s v=""/>
    <s v=""/>
    <s v=""/>
    <s v=""/>
    <s v=""/>
    <s v=""/>
    <s v=""/>
    <s v=""/>
    <n v="19"/>
  </r>
  <r>
    <s v="web_u014.csv"/>
    <s v="http://portal.proec.unicamp.br/programa-universidade/"/>
    <s v="CURSOS"/>
    <n v="6"/>
    <n v="6"/>
    <n v="1"/>
    <n v="20"/>
    <s v="CURSOS"/>
    <s v=""/>
    <s v=""/>
    <s v=""/>
    <s v=""/>
    <s v=""/>
    <s v=""/>
    <s v=""/>
    <s v=""/>
    <s v=""/>
    <s v=""/>
    <s v=""/>
    <s v=""/>
    <s v=""/>
    <n v="20"/>
  </r>
  <r>
    <s v="web_u014.csv"/>
    <s v="http://portal.proec.unicamp.br/programa-universidade/"/>
    <s v="LOGIN"/>
    <n v="5"/>
    <n v="5"/>
    <n v="1"/>
    <n v="21"/>
    <s v="LOGIN"/>
    <s v=""/>
    <s v=""/>
    <s v=""/>
    <s v=""/>
    <s v=""/>
    <s v=""/>
    <s v=""/>
    <s v=""/>
    <s v=""/>
    <s v=""/>
    <s v=""/>
    <s v=""/>
    <s v=""/>
    <n v="21"/>
  </r>
  <r>
    <s v="web_u014.csv"/>
    <s v="http://portal.proec.unicamp.br/programa-universidade/"/>
    <s v="_x000a_Facebook_x000a_"/>
    <n v="11"/>
    <n v="10"/>
    <n v="2"/>
    <n v="22"/>
    <s v="_x000a_Facebook_x000a_ "/>
    <s v=""/>
    <s v=""/>
    <s v=""/>
    <s v=""/>
    <s v=""/>
    <s v=""/>
    <s v=""/>
    <s v=""/>
    <s v=""/>
    <s v=""/>
    <s v=""/>
    <s v=""/>
    <s v=""/>
    <n v="22"/>
  </r>
  <r>
    <s v="web_u014.csv"/>
    <s v="http://portal.proec.unicamp.br/programa-universidade/"/>
    <s v="_x000a_Instagram_x000a_"/>
    <n v="12"/>
    <n v="11"/>
    <n v="2"/>
    <n v="23"/>
    <s v="_x000a_Instagram_x000a_ "/>
    <s v=""/>
    <s v=""/>
    <s v=""/>
    <s v=""/>
    <s v=""/>
    <s v=""/>
    <s v=""/>
    <s v=""/>
    <s v=""/>
    <s v=""/>
    <s v=""/>
    <s v=""/>
    <s v=""/>
    <n v="23"/>
  </r>
  <r>
    <s v="web_u014.csv"/>
    <s v="http://portal.proec.unicamp.br/programa-universidade/"/>
    <s v="_x000a_Youtube_x000a_"/>
    <n v="10"/>
    <n v="9"/>
    <n v="2"/>
    <n v="24"/>
    <s v="_x000a_Youtube_x000a_ "/>
    <s v=""/>
    <s v=""/>
    <s v=""/>
    <s v=""/>
    <s v=""/>
    <s v=""/>
    <s v=""/>
    <s v=""/>
    <s v=""/>
    <s v=""/>
    <s v=""/>
    <s v=""/>
    <s v=""/>
    <n v="24"/>
  </r>
  <r>
    <s v="web_u014.csv"/>
    <s v="http://portal.proec.unicamp.br/programa-universidade/"/>
    <s v="Histórico"/>
    <n v="9"/>
    <n v="9"/>
    <n v="1"/>
    <n v="25"/>
    <s v="Histórico"/>
    <s v=""/>
    <s v=""/>
    <s v=""/>
    <s v=""/>
    <s v=""/>
    <s v=""/>
    <s v=""/>
    <s v=""/>
    <s v=""/>
    <s v=""/>
    <s v=""/>
    <s v=""/>
    <s v=""/>
    <n v="25"/>
  </r>
  <r>
    <s v="web_u014.csv"/>
    <s v="http://portal.proec.unicamp.br/programa-universidade/"/>
    <s v="OprogramaUniversIDADEsurgiuapartirdapropostadegestãodoReitordaUNICAMP,Prof."/>
    <n v="89"/>
    <n v="75"/>
    <n v="15"/>
    <n v="26"/>
    <s v="O programa UniversIDADE surgiu a partir da proposta de gestão do Reitor da UNICAMP, Prof."/>
    <s v=""/>
    <s v=""/>
    <s v=""/>
    <s v=""/>
    <s v=""/>
    <s v=""/>
    <s v=""/>
    <s v=""/>
    <s v=""/>
    <s v=""/>
    <s v=""/>
    <s v=""/>
    <s v=""/>
    <n v="26"/>
  </r>
  <r>
    <s v="web_u014.csv"/>
    <s v="http://portal.proec.unicamp.br/programa-universidade/"/>
    <s v="Dr."/>
    <n v="3"/>
    <n v="3"/>
    <n v="1"/>
    <n v="27"/>
    <s v="Dr."/>
    <s v=""/>
    <s v=""/>
    <s v=""/>
    <s v=""/>
    <s v=""/>
    <s v=""/>
    <s v=""/>
    <s v=""/>
    <s v=""/>
    <s v=""/>
    <s v=""/>
    <s v=""/>
    <s v=""/>
    <n v="27"/>
  </r>
  <r>
    <s v="web_u014.csv"/>
    <s v="http://portal.proec.unicamp.br/programa-universidade/"/>
    <s v="JoséTadeuJorge(Gestãode2013-2017)."/>
    <n v="40"/>
    <n v="34"/>
    <n v="7"/>
    <n v="28"/>
    <s v="José Tadeu Jorge (Gestão de 2013 -2017)."/>
    <s v=""/>
    <s v=""/>
    <s v=""/>
    <s v=""/>
    <s v=""/>
    <s v=""/>
    <s v=""/>
    <s v=""/>
    <s v=""/>
    <s v=""/>
    <s v=""/>
    <s v=""/>
    <s v=""/>
    <n v="28"/>
  </r>
  <r>
    <s v="web_u014.csv"/>
    <s v="http://portal.proec.unicamp.br/programa-universidade/"/>
    <s v="PropostacriadapelaservidoraAliceHelenaDeDanielle."/>
    <n v="56"/>
    <n v="49"/>
    <n v="8"/>
    <n v="29"/>
    <s v="Proposta criada pela servidora Alice Helena De Danielle."/>
    <s v=""/>
    <s v=""/>
    <s v=""/>
    <s v=""/>
    <s v=""/>
    <s v=""/>
    <s v=""/>
    <s v=""/>
    <s v=""/>
    <s v=""/>
    <s v=""/>
    <s v=""/>
    <s v=""/>
    <n v="29"/>
  </r>
  <r>
    <s v="web_u014.csv"/>
    <s v="http://portal.proec.unicamp.br/programa-universidade/"/>
    <s v="ResoluçãoGR38/2014"/>
    <n v="20"/>
    <n v="18"/>
    <n v="3"/>
    <n v="30"/>
    <s v="Resolução GR 38/2014"/>
    <s v=""/>
    <s v=""/>
    <s v=""/>
    <s v=""/>
    <s v=""/>
    <s v=""/>
    <s v=""/>
    <s v=""/>
    <s v=""/>
    <s v=""/>
    <s v=""/>
    <s v=""/>
    <s v=""/>
    <n v="30"/>
  </r>
  <r>
    <s v="web_u014.csv"/>
    <s v="http://portal.proec.unicamp.br/programa-universidade/"/>
    <s v="OprogramaUniversIDADE,foilançadono1ºSemináriosobreLongevidadedeVida,nodia01/10/2014,teveiníciosuasatividadesem09/03/2015,com59atividadese259alunos."/>
    <n v="173"/>
    <n v="147"/>
    <n v="27"/>
    <n v="31"/>
    <s v="O programa UniversIDADE, foi lançado no 1º Seminário sobre Longevidade de Vida, no dia 01/10/2014, teve início suas atividades em 09/03/2015, com 59 atividades e 259 alunos."/>
    <s v=""/>
    <s v=""/>
    <s v=""/>
    <s v=""/>
    <s v=""/>
    <s v=""/>
    <s v=""/>
    <s v=""/>
    <s v=""/>
    <s v=""/>
    <s v=""/>
    <s v=""/>
    <s v=""/>
    <n v="31"/>
  </r>
  <r>
    <s v="web_u014.csv"/>
    <s v="http://portal.proec.unicamp.br/programa-universidade/"/>
    <s v="Coordenação:"/>
    <n v="12"/>
    <n v="12"/>
    <n v="1"/>
    <n v="32"/>
    <s v="Coordenação:"/>
    <s v=""/>
    <s v=""/>
    <s v=""/>
    <s v=""/>
    <s v=""/>
    <s v=""/>
    <s v=""/>
    <s v=""/>
    <s v=""/>
    <s v=""/>
    <s v=""/>
    <s v=""/>
    <s v=""/>
    <n v="32"/>
  </r>
  <r>
    <s v="web_u014.csv"/>
    <s v="http://portal.proec.unicamp.br/programa-universidade/"/>
    <s v="AliceHelenadeDanielle–CoordenadoraExecutivade(2013a2017)"/>
    <n v="66"/>
    <n v="56"/>
    <n v="11"/>
    <n v="33"/>
    <s v="Alice Helena de Danielle – Coordenadora Executiva de (2013 a 2017)"/>
    <s v=""/>
    <s v=""/>
    <s v=""/>
    <s v=""/>
    <s v=""/>
    <s v=""/>
    <s v=""/>
    <s v=""/>
    <s v=""/>
    <s v=""/>
    <s v=""/>
    <s v=""/>
    <s v=""/>
    <n v="33"/>
  </r>
  <r>
    <s v="web_u014.csv"/>
    <s v="http://portal.proec.unicamp.br/programa-universidade/"/>
    <s v="IsabelCristinaAraújoFloriano–CoordenadoraAdjunta(2014a2017)"/>
    <n v="68"/>
    <n v="59"/>
    <n v="10"/>
    <n v="34"/>
    <s v="Isabel Cristina Araújo Floriano – Coordenadora Adjunta (2014 a 2017)"/>
    <s v=""/>
    <s v=""/>
    <s v=""/>
    <s v=""/>
    <s v=""/>
    <s v=""/>
    <s v=""/>
    <s v=""/>
    <s v=""/>
    <s v=""/>
    <s v=""/>
    <s v=""/>
    <s v=""/>
    <n v="34"/>
  </r>
  <r>
    <s v="web_u014.csv"/>
    <s v="http://portal.proec.unicamp.br/programa-universidade/"/>
    <s v="ResoluçãoGR48/2017"/>
    <n v="20"/>
    <n v="18"/>
    <n v="3"/>
    <n v="35"/>
    <s v="Resolução GR 48/2017"/>
    <s v=""/>
    <s v=""/>
    <s v=""/>
    <s v=""/>
    <s v=""/>
    <s v=""/>
    <s v=""/>
    <s v=""/>
    <s v=""/>
    <s v=""/>
    <s v=""/>
    <s v=""/>
    <s v=""/>
    <n v="35"/>
  </r>
  <r>
    <s v="web_u014.csv"/>
    <s v="http://portal.proec.unicamp.br/programa-universidade/"/>
    <s v="Profa."/>
    <n v="6"/>
    <n v="6"/>
    <n v="1"/>
    <n v="36"/>
    <s v="Profa."/>
    <s v=""/>
    <s v=""/>
    <s v=""/>
    <s v=""/>
    <s v=""/>
    <s v=""/>
    <s v=""/>
    <s v=""/>
    <s v=""/>
    <s v=""/>
    <s v=""/>
    <s v=""/>
    <s v=""/>
    <n v="36"/>
  </r>
  <r>
    <s v="web_u014.csv"/>
    <s v="http://portal.proec.unicamp.br/programa-universidade/"/>
    <s v="Dra."/>
    <n v="4"/>
    <n v="4"/>
    <n v="1"/>
    <n v="37"/>
    <s v="Dra."/>
    <s v=""/>
    <s v=""/>
    <s v=""/>
    <s v=""/>
    <s v=""/>
    <s v=""/>
    <s v=""/>
    <s v=""/>
    <s v=""/>
    <s v=""/>
    <s v=""/>
    <s v=""/>
    <s v=""/>
    <n v="37"/>
  </r>
  <r>
    <s v="web_u014.csv"/>
    <s v="http://portal.proec.unicamp.br/programa-universidade/"/>
    <s v="KátiaStancato–CoordenadoraExecutiva2017a2021"/>
    <n v="51"/>
    <n v="44"/>
    <n v="8"/>
    <n v="38"/>
    <s v="Kátia Stancato – Coordenadora Executiva 2017 a 2021"/>
    <s v=""/>
    <s v=""/>
    <s v=""/>
    <s v=""/>
    <s v=""/>
    <s v=""/>
    <s v=""/>
    <s v=""/>
    <s v=""/>
    <s v=""/>
    <s v=""/>
    <s v=""/>
    <s v=""/>
    <n v="38"/>
  </r>
  <r>
    <s v="web_u014.csv"/>
    <s v="http://portal.proec.unicamp.br/programa-universidade/"/>
    <s v="IsabelCristinaAraújoFloriano–Coordenadoraadjunta2017a2021"/>
    <n v="66"/>
    <n v="57"/>
    <n v="10"/>
    <n v="39"/>
    <s v="Isabel Cristina Araújo Floriano – Coordenadora adjunta 2017 a 2021"/>
    <s v=""/>
    <s v=""/>
    <s v=""/>
    <s v=""/>
    <s v=""/>
    <s v=""/>
    <s v=""/>
    <s v=""/>
    <s v=""/>
    <s v=""/>
    <s v=""/>
    <s v=""/>
    <s v=""/>
    <n v="39"/>
  </r>
  <r>
    <s v="web_u014.csv"/>
    <s v="http://portal.proec.unicamp.br/programa-universidade/"/>
    <s v="Alteraçãoconformeprocessodecertificação:"/>
    <n v="44"/>
    <n v="40"/>
    <n v="5"/>
    <n v="40"/>
    <s v="Alteração conforme processo de certificação:"/>
    <s v=""/>
    <s v=""/>
    <s v=""/>
    <s v=""/>
    <s v=""/>
    <s v=""/>
    <s v=""/>
    <s v=""/>
    <s v=""/>
    <s v=""/>
    <s v=""/>
    <s v=""/>
    <s v=""/>
    <n v="40"/>
  </r>
  <r>
    <s v="web_u014.csv"/>
    <s v="http://portal.proec.unicamp.br/programa-universidade/"/>
    <s v="IsabelCristinaAraújoFloriano–CoordenadoradoProgramaUniversIDADE–2020"/>
    <n v="78"/>
    <n v="68"/>
    <n v="11"/>
    <n v="41"/>
    <s v="Isabel Cristina Araújo Floriano – Coordenadora do Programa UniversIDADE – 2020"/>
    <s v=""/>
    <s v=""/>
    <s v=""/>
    <s v=""/>
    <s v=""/>
    <s v=""/>
    <s v=""/>
    <s v=""/>
    <s v=""/>
    <s v=""/>
    <s v=""/>
    <s v=""/>
    <s v=""/>
    <n v="41"/>
  </r>
  <r>
    <s v="web_u014.csv"/>
    <s v="http://portal.proec.unicamp.br/programa-universidade/"/>
    <s v="SimoneCristinaFerreira–AssistenteTécnica–2020"/>
    <n v="52"/>
    <n v="45"/>
    <n v="8"/>
    <n v="42"/>
    <s v="Simone Cristina Ferreira – Assistente Técnica – 2020"/>
    <s v=""/>
    <s v=""/>
    <s v=""/>
    <s v=""/>
    <s v=""/>
    <s v=""/>
    <s v=""/>
    <s v=""/>
    <s v=""/>
    <s v=""/>
    <s v=""/>
    <s v=""/>
    <s v=""/>
    <n v="42"/>
  </r>
  <r>
    <s v="web_u014.csv"/>
    <s v="http://portal.proec.unicamp.br/programa-universidade/"/>
    <s v="OUniversIDADEfoicriadoparaproporcionaràspessoasdaComunidadedaUnicamp,CampinaseRegião,condiçõesparaapreparaçãodoindivíduoemestágiopré-aposentadoria,aposentadoriaepós-aposentadoria."/>
    <n v="205"/>
    <n v="179"/>
    <n v="27"/>
    <n v="43"/>
    <s v="O UniversIDADE foi criado para proporcionar às pessoas da Comunidade da Unicamp, Campinas e Região, condições para a preparação do indivíduo em estágio pré-aposentadoria, aposentadoria e pós-aposentadoria."/>
    <s v=""/>
    <s v=""/>
    <s v=""/>
    <s v=""/>
    <s v=""/>
    <s v=""/>
    <s v=""/>
    <s v=""/>
    <s v=""/>
    <s v=""/>
    <s v=""/>
    <s v=""/>
    <s v=""/>
    <n v="43"/>
  </r>
  <r>
    <s v="web_u014.csv"/>
    <s v="http://portal.proec.unicamp.br/programa-universidade/"/>
    <s v="Incluidiversasopçõesdeatividadesgratuitas,quevinculaaeducaçãoacadêmicaàeducaçãopopular,voltadoparapessoasdameiaidadeedaterceiraidade,definidacomoidademínima50anos."/>
    <n v="192"/>
    <n v="163"/>
    <n v="30"/>
    <n v="44"/>
    <s v="Inclui diversas opções de atividades gratuitas, que vincula a educação acadêmica à educação popular, voltado para pessoas da meia idade e da terceira idade, definida como idade mínima 50 anos."/>
    <s v=""/>
    <s v=""/>
    <s v=""/>
    <s v=""/>
    <s v=""/>
    <s v=""/>
    <s v=""/>
    <s v=""/>
    <s v=""/>
    <s v=""/>
    <s v=""/>
    <s v=""/>
    <s v=""/>
    <n v="44"/>
  </r>
  <r>
    <s v="web_u014.csv"/>
    <s v="http://portal.proec.unicamp.br/programa-universidade/"/>
    <s v="Suaorganizaçãoéintegrativa,interdisciplinaresemestral,comquatrograndesáreastemáticas,osPilares(Eixos)doprograma,nosquaisserãooferecidasdiversasatividades,comaparticipaçãovoluntáriadedocentes,funcionários,alunosdagraduação,pós-graduaçãodaUNICAMPedeoutrosprofissionaisexternosnasáreas:educação,biológica,social,cultural,psicológica,filosófica,enfermagem,médica,fisioterapia,economia,esportivaeoutrasáreascorrelatas."/>
    <n v="470"/>
    <n v="413"/>
    <n v="58"/>
    <n v="45"/>
    <s v="Sua organização é integrativa, interdisciplinar e semestral, com quatro grandes áreas temáticas, os Pilares (Eixos) do programa, nos quais serão oferecidas diversas atividades, com a participação voluntária de docentes, funcionários, alunos da graduação, pós-graduação da UNICAMP e de outros profissionais externos nas áreas: educação, biológica, social, cultural, psicológica, filosófica, enfermagem, médica, fisioterapia, economia, esportiva e outras áreas correlatas."/>
    <s v=""/>
    <s v=""/>
    <s v=""/>
    <s v=""/>
    <s v=""/>
    <s v=""/>
    <s v=""/>
    <s v=""/>
    <s v=""/>
    <s v=""/>
    <s v=""/>
    <s v=""/>
    <s v=""/>
    <n v="45"/>
  </r>
  <r>
    <s v="web_u014.csv"/>
    <s v="http://portal.proec.unicamp.br/programa-universidade/"/>
    <s v="Resoluções"/>
    <n v="10"/>
    <n v="10"/>
    <n v="1"/>
    <n v="46"/>
    <s v="Resoluções"/>
    <s v=""/>
    <s v=""/>
    <s v=""/>
    <s v=""/>
    <s v=""/>
    <s v=""/>
    <s v=""/>
    <s v=""/>
    <s v=""/>
    <s v=""/>
    <s v=""/>
    <s v=""/>
    <s v=""/>
    <n v="46"/>
  </r>
  <r>
    <s v="web_u014.csv"/>
    <s v="http://portal.proec.unicamp.br/programa-universidade/"/>
    <s v="ResoluçãoGR048/17de16/08/2017,alteraaResoluçãoGR-038/14."/>
    <n v="64"/>
    <n v="56"/>
    <n v="9"/>
    <n v="47"/>
    <s v="Resolução GR 048/17 de 16/08/2017, altera a Resolução GR-038/14."/>
    <s v=""/>
    <s v=""/>
    <s v=""/>
    <s v=""/>
    <s v=""/>
    <s v=""/>
    <s v=""/>
    <s v=""/>
    <s v=""/>
    <s v=""/>
    <s v=""/>
    <s v=""/>
    <s v=""/>
    <n v="47"/>
  </r>
  <r>
    <s v="web_u014.csv"/>
    <s v="http://portal.proec.unicamp.br/programa-universidade/"/>
    <s v="ResoluçãoGR048/17"/>
    <n v="19"/>
    <n v="17"/>
    <n v="3"/>
    <n v="48"/>
    <s v="Resolução GR 048/17"/>
    <s v=""/>
    <s v=""/>
    <s v=""/>
    <s v=""/>
    <s v=""/>
    <s v=""/>
    <s v=""/>
    <s v=""/>
    <s v=""/>
    <s v=""/>
    <s v=""/>
    <s v=""/>
    <s v=""/>
    <n v="48"/>
  </r>
  <r>
    <s v="web_u014.csv"/>
    <s v="http://portal.proec.unicamp.br/programa-universidade/"/>
    <s v="ResoluçãoGR-038/14"/>
    <n v="19"/>
    <n v="18"/>
    <n v="2"/>
    <n v="49"/>
    <s v="Resolução GR-038/14"/>
    <s v=""/>
    <s v=""/>
    <s v=""/>
    <s v=""/>
    <s v=""/>
    <s v=""/>
    <s v=""/>
    <s v=""/>
    <s v=""/>
    <s v=""/>
    <s v=""/>
    <s v=""/>
    <s v=""/>
    <n v="49"/>
  </r>
  <r>
    <s v="web_u014.csv"/>
    <s v="http://portal.proec.unicamp.br/programa-universidade/"/>
    <s v="RegimentodoprogramaUniversIDADE2020"/>
    <n v="39"/>
    <n v="35"/>
    <n v="5"/>
    <n v="50"/>
    <s v="Regimento do programa UniversIDADE 2020"/>
    <s v=""/>
    <s v=""/>
    <s v=""/>
    <s v=""/>
    <s v=""/>
    <s v=""/>
    <s v=""/>
    <s v=""/>
    <s v=""/>
    <s v=""/>
    <s v=""/>
    <s v=""/>
    <s v=""/>
    <n v="50"/>
  </r>
  <r>
    <s v="web_u014.csv"/>
    <s v="http://portal.proec.unicamp.br/programa-universidade/"/>
    <s v="LeiseEstatutos"/>
    <n v="16"/>
    <n v="14"/>
    <n v="3"/>
    <n v="51"/>
    <s v="Leis e Estatutos"/>
    <s v=""/>
    <s v=""/>
    <s v=""/>
    <s v=""/>
    <s v=""/>
    <s v=""/>
    <s v=""/>
    <s v=""/>
    <s v=""/>
    <s v=""/>
    <s v=""/>
    <s v=""/>
    <s v=""/>
    <n v="51"/>
  </r>
  <r>
    <s v="web_u014.csv"/>
    <s v="http://portal.proec.unicamp.br/programa-universidade/"/>
    <s v="EstatutodoIdoso"/>
    <n v="17"/>
    <n v="15"/>
    <n v="3"/>
    <n v="52"/>
    <s v="Estatuto do Idoso"/>
    <s v=""/>
    <s v=""/>
    <s v=""/>
    <s v=""/>
    <s v=""/>
    <s v=""/>
    <s v=""/>
    <s v=""/>
    <s v=""/>
    <s v=""/>
    <s v=""/>
    <s v=""/>
    <s v=""/>
    <n v="52"/>
  </r>
  <r>
    <s v="web_u014.csv"/>
    <s v="http://portal.proec.unicamp.br/programa-universidade/"/>
    <s v="Leinº10.741,de01/10/2003–DispõesobreoEstatutodoIdosoedáoutrasprovidências."/>
    <n v="89"/>
    <n v="74"/>
    <n v="16"/>
    <n v="53"/>
    <s v="Lei nº 10.741, de 01/10/2003 – Dispõe sobre o Estatuto do Idoso e dá outras providências."/>
    <s v=""/>
    <s v=""/>
    <s v=""/>
    <s v=""/>
    <s v=""/>
    <s v=""/>
    <s v=""/>
    <s v=""/>
    <s v=""/>
    <s v=""/>
    <s v=""/>
    <s v=""/>
    <s v=""/>
    <n v="53"/>
  </r>
  <r>
    <s v="web_u014.csv"/>
    <s v="http://portal.proec.unicamp.br/programa-universidade/"/>
    <s v="CartilhadeBenefíciodoIdoso"/>
    <n v="30"/>
    <n v="26"/>
    <n v="5"/>
    <n v="54"/>
    <s v="Cartilha de Benefício do Idoso"/>
    <s v=""/>
    <s v=""/>
    <s v=""/>
    <s v=""/>
    <s v=""/>
    <s v=""/>
    <s v=""/>
    <s v=""/>
    <s v=""/>
    <s v=""/>
    <s v=""/>
    <s v=""/>
    <s v=""/>
    <n v="54"/>
  </r>
  <r>
    <s v="web_u014.csv"/>
    <s v="http://portal.proec.unicamp.br/programa-universidade/"/>
    <s v="CentrodeReferênciaEspecializadodeAssistênciaSocial–CREAS"/>
    <n v="64"/>
    <n v="56"/>
    <n v="9"/>
    <n v="55"/>
    <s v="Centro de Referência Especializado de Assistência Social – CREAS"/>
    <s v=""/>
    <s v=""/>
    <s v=""/>
    <s v=""/>
    <s v=""/>
    <s v=""/>
    <s v=""/>
    <s v=""/>
    <s v=""/>
    <s v=""/>
    <s v=""/>
    <s v=""/>
    <s v=""/>
    <n v="55"/>
  </r>
  <r>
    <s v="web_u014.csv"/>
    <s v="http://portal.proec.unicamp.br/programa-universidade/"/>
    <s v="CentrodeReferênciadaAssistênciaSocial–CRAS"/>
    <n v="49"/>
    <n v="42"/>
    <n v="8"/>
    <n v="56"/>
    <s v="Centro de Referência da Assistência Social – CRAS"/>
    <s v=""/>
    <s v=""/>
    <s v=""/>
    <s v=""/>
    <s v=""/>
    <s v=""/>
    <s v=""/>
    <s v=""/>
    <s v=""/>
    <s v=""/>
    <s v=""/>
    <s v=""/>
    <s v=""/>
    <n v="56"/>
  </r>
  <r>
    <s v="web_u014.csv"/>
    <s v="http://portal.proec.unicamp.br/programa-universidade/"/>
    <s v="LeiOrgânicadaAssistênciaSocial–LOAS"/>
    <n v="41"/>
    <n v="35"/>
    <n v="7"/>
    <n v="57"/>
    <s v="Lei Orgânica da Assistência Social – LOAS"/>
    <s v=""/>
    <s v=""/>
    <s v=""/>
    <s v=""/>
    <s v=""/>
    <s v=""/>
    <s v=""/>
    <s v=""/>
    <s v=""/>
    <s v=""/>
    <s v=""/>
    <s v=""/>
    <s v=""/>
    <n v="57"/>
  </r>
  <r>
    <s v="web_u014.csv"/>
    <s v="http://portal.proec.unicamp.br/programa-universidade/"/>
    <s v="EquipeMEC"/>
    <n v="10"/>
    <n v="9"/>
    <n v="2"/>
    <n v="58"/>
    <s v="Equipe MEC"/>
    <s v=""/>
    <s v=""/>
    <s v=""/>
    <s v=""/>
    <s v=""/>
    <s v=""/>
    <s v=""/>
    <s v=""/>
    <s v=""/>
    <s v=""/>
    <s v=""/>
    <s v=""/>
    <s v=""/>
    <n v="58"/>
  </r>
  <r>
    <s v="web_u014.csv"/>
    <s v="http://portal.proec.unicamp.br/programa-universidade/"/>
    <s v="AliceHelenadeDanielli"/>
    <n v="24"/>
    <n v="21"/>
    <n v="4"/>
    <n v="59"/>
    <s v="Alice Helena de Danielli"/>
    <s v=""/>
    <s v=""/>
    <s v=""/>
    <s v=""/>
    <s v=""/>
    <s v=""/>
    <s v=""/>
    <s v=""/>
    <s v=""/>
    <s v=""/>
    <s v=""/>
    <s v=""/>
    <s v=""/>
    <n v="59"/>
  </r>
  <r>
    <s v="web_u014.csv"/>
    <s v="http://portal.proec.unicamp.br/programa-universidade/"/>
    <s v="GeorgiaCarolinaCarvalhoMartins"/>
    <n v="33"/>
    <n v="30"/>
    <n v="4"/>
    <n v="60"/>
    <s v="Georgia Carolina Carvalho Martins"/>
    <s v=""/>
    <s v=""/>
    <s v=""/>
    <s v=""/>
    <s v=""/>
    <s v=""/>
    <s v=""/>
    <s v=""/>
    <s v=""/>
    <s v=""/>
    <s v=""/>
    <s v=""/>
    <s v=""/>
    <n v="60"/>
  </r>
  <r>
    <s v="web_u014.csv"/>
    <s v="http://portal.proec.unicamp.br/programa-universidade/"/>
    <s v="EvandroSandrin"/>
    <n v="15"/>
    <n v="14"/>
    <n v="2"/>
    <n v="61"/>
    <s v="Evandro Sandrin"/>
    <s v=""/>
    <s v=""/>
    <s v=""/>
    <s v=""/>
    <s v=""/>
    <s v=""/>
    <s v=""/>
    <s v=""/>
    <s v=""/>
    <s v=""/>
    <s v=""/>
    <s v=""/>
    <s v=""/>
    <n v="61"/>
  </r>
  <r>
    <s v="web_u014.csv"/>
    <s v="http://portal.proec.unicamp.br/programa-universidade/"/>
    <s v="RosanaAranhaDutraRosa"/>
    <n v="24"/>
    <n v="21"/>
    <n v="4"/>
    <n v="62"/>
    <s v="Rosana Aranha Dutra Rosa"/>
    <s v=""/>
    <s v=""/>
    <s v=""/>
    <s v=""/>
    <s v=""/>
    <s v=""/>
    <s v=""/>
    <s v=""/>
    <s v=""/>
    <s v=""/>
    <s v=""/>
    <s v=""/>
    <s v=""/>
    <n v="62"/>
  </r>
  <r>
    <s v="web_u014.csv"/>
    <s v="http://portal.proec.unicamp.br/programa-universidade/"/>
    <s v="VaniaRaquelMonteiro"/>
    <n v="21"/>
    <n v="19"/>
    <n v="3"/>
    <n v="63"/>
    <s v="Vania Raquel Monteiro"/>
    <s v=""/>
    <s v=""/>
    <s v=""/>
    <s v=""/>
    <s v=""/>
    <s v=""/>
    <s v=""/>
    <s v=""/>
    <s v=""/>
    <s v=""/>
    <s v=""/>
    <s v=""/>
    <s v=""/>
    <n v="63"/>
  </r>
  <r>
    <s v="web_u014.csv"/>
    <s v="http://portal.proec.unicamp.br/programa-universidade/"/>
    <s v="MarluciReis"/>
    <n v="12"/>
    <n v="11"/>
    <n v="2"/>
    <n v="64"/>
    <s v="Marluci Reis"/>
    <s v=""/>
    <s v=""/>
    <s v=""/>
    <s v=""/>
    <s v=""/>
    <s v=""/>
    <s v=""/>
    <s v=""/>
    <s v=""/>
    <s v=""/>
    <s v=""/>
    <s v=""/>
    <s v=""/>
    <n v="64"/>
  </r>
  <r>
    <s v="web_u014.csv"/>
    <s v="http://portal.proec.unicamp.br/programa-universidade/"/>
    <s v="RafaelFranciscodoPrado"/>
    <n v="25"/>
    <n v="22"/>
    <n v="4"/>
    <n v="65"/>
    <s v="Rafael Francisco do Prado"/>
    <s v=""/>
    <s v=""/>
    <s v=""/>
    <s v=""/>
    <s v=""/>
    <s v=""/>
    <s v=""/>
    <s v=""/>
    <s v=""/>
    <s v=""/>
    <s v=""/>
    <s v=""/>
    <s v=""/>
    <n v="65"/>
  </r>
  <r>
    <s v="web_u014.csv"/>
    <s v="http://portal.proec.unicamp.br/programa-universidade/"/>
    <s v="RinaldoAparecidoNorato"/>
    <n v="24"/>
    <n v="22"/>
    <n v="3"/>
    <n v="66"/>
    <s v="Rinaldo Aparecido Norato"/>
    <s v=""/>
    <s v=""/>
    <s v=""/>
    <s v=""/>
    <s v=""/>
    <s v=""/>
    <s v=""/>
    <s v=""/>
    <s v=""/>
    <s v=""/>
    <s v=""/>
    <s v=""/>
    <s v=""/>
    <n v="66"/>
  </r>
  <r>
    <s v="web_u014.csv"/>
    <s v="http://portal.proec.unicamp.br/programa-universidade/"/>
    <s v="GustavoHenriquedosSantos"/>
    <n v="27"/>
    <n v="24"/>
    <n v="4"/>
    <n v="67"/>
    <s v="Gustavo Henrique dos Santos"/>
    <s v=""/>
    <s v=""/>
    <s v=""/>
    <s v=""/>
    <s v=""/>
    <s v=""/>
    <s v=""/>
    <s v=""/>
    <s v=""/>
    <s v=""/>
    <s v=""/>
    <s v=""/>
    <s v=""/>
    <n v="67"/>
  </r>
  <r>
    <s v="web_u014.csv"/>
    <s v="http://portal.proec.unicamp.br/programa-universidade/"/>
    <s v="MaelsonCardosoLacerda"/>
    <n v="23"/>
    <n v="21"/>
    <n v="3"/>
    <n v="68"/>
    <s v="Maelson Cardoso Lacerda"/>
    <s v=""/>
    <s v=""/>
    <s v=""/>
    <s v=""/>
    <s v=""/>
    <s v=""/>
    <s v=""/>
    <s v=""/>
    <s v=""/>
    <s v=""/>
    <s v=""/>
    <s v=""/>
    <s v=""/>
    <n v="68"/>
  </r>
  <r>
    <s v="web_u014.csv"/>
    <s v="http://portal.proec.unicamp.br/programa-universidade/"/>
    <s v="ViniciusdeMoraisAlmeida"/>
    <n v="26"/>
    <n v="23"/>
    <n v="4"/>
    <n v="69"/>
    <s v="Vinicius de Morais Almeida"/>
    <s v=""/>
    <s v=""/>
    <s v=""/>
    <s v=""/>
    <s v=""/>
    <s v=""/>
    <s v=""/>
    <s v=""/>
    <s v=""/>
    <s v=""/>
    <s v=""/>
    <s v=""/>
    <s v=""/>
    <n v="69"/>
  </r>
  <r>
    <s v="web_u014.csv"/>
    <s v="http://portal.proec.unicamp.br/programa-universidade/"/>
    <s v="RuadaReitoria,121CidadeUniversitáriaZeferinoVazBarãoGeraldo–Campinas(SP)CEP13083-872Telefone(19)3521.4741proec@unicamp.br"/>
    <n v="134"/>
    <n v="121"/>
    <n v="14"/>
    <n v="70"/>
    <s v="Rua da Reitoria, 121Cidade Universitária Zeferino VazBarão Geraldo – Campinas (SP)CEP 13083-872Telefone (19) 3521.4741proec@unicamp.br"/>
    <s v=""/>
    <s v=""/>
    <s v=""/>
    <s v=""/>
    <s v=""/>
    <s v=""/>
    <s v=""/>
    <s v=""/>
    <s v=""/>
    <s v=""/>
    <s v=""/>
    <s v=""/>
    <s v=""/>
    <n v="70"/>
  </r>
  <r>
    <s v="web_u014.csv"/>
    <s v="http://portal.proec.unicamp.br/programa-universidade/"/>
    <s v="ACESSORÁPIDO"/>
    <n v="13"/>
    <n v="12"/>
    <n v="2"/>
    <n v="71"/>
    <s v="ACESSO RÁPIDO"/>
    <s v=""/>
    <s v=""/>
    <s v=""/>
    <s v=""/>
    <s v=""/>
    <s v=""/>
    <s v=""/>
    <s v=""/>
    <s v=""/>
    <s v=""/>
    <s v=""/>
    <s v=""/>
    <s v=""/>
    <n v="71"/>
  </r>
  <r>
    <s v="web_u014.csv"/>
    <s v="http://portal.proec.unicamp.br/programa-universidade/"/>
    <s v="MEMORIALCOVID-19"/>
    <n v="17"/>
    <n v="16"/>
    <n v="2"/>
    <n v="72"/>
    <s v="MEMORIAL COVID-19"/>
    <s v=""/>
    <s v=""/>
    <s v=""/>
    <s v=""/>
    <s v=""/>
    <s v=""/>
    <s v=""/>
    <s v=""/>
    <s v=""/>
    <s v=""/>
    <s v=""/>
    <s v=""/>
    <s v=""/>
    <n v="72"/>
  </r>
  <r>
    <s v="web_u014.csv"/>
    <s v="http://portal.proec.unicamp.br/programa-universidade/"/>
    <s v="EXTECAMP"/>
    <n v="8"/>
    <n v="8"/>
    <n v="1"/>
    <n v="73"/>
    <s v="EXTECAMP"/>
    <s v=""/>
    <s v=""/>
    <s v=""/>
    <s v=""/>
    <s v=""/>
    <s v=""/>
    <s v=""/>
    <s v=""/>
    <s v=""/>
    <s v=""/>
    <s v=""/>
    <s v=""/>
    <s v=""/>
    <n v="73"/>
  </r>
  <r>
    <s v="web_u014.csv"/>
    <s v="http://portal.proec.unicamp.br/programa-universidade/"/>
    <s v="MALUNGA-CURSINHOPOPULAR"/>
    <n v="26"/>
    <n v="23"/>
    <n v="4"/>
    <n v="74"/>
    <s v="MALUNGA - CURSINHO POPULAR"/>
    <s v=""/>
    <s v=""/>
    <s v=""/>
    <s v=""/>
    <s v=""/>
    <s v=""/>
    <s v=""/>
    <s v=""/>
    <s v=""/>
    <s v=""/>
    <s v=""/>
    <s v=""/>
    <s v=""/>
    <n v="74"/>
  </r>
  <r>
    <s v="web_u014.csv"/>
    <s v="http://portal.proec.unicamp.br/programa-universidade/"/>
    <s v="EFEMÉRIDES2022"/>
    <n v="15"/>
    <n v="14"/>
    <n v="2"/>
    <n v="75"/>
    <s v="EFEMÉRIDES 2022"/>
    <s v=""/>
    <s v=""/>
    <s v=""/>
    <s v=""/>
    <s v=""/>
    <s v=""/>
    <s v=""/>
    <s v=""/>
    <s v=""/>
    <s v=""/>
    <s v=""/>
    <s v=""/>
    <s v=""/>
    <n v="75"/>
  </r>
  <r>
    <s v="web_u014.csv"/>
    <s v="http://portal.proec.unicamp.br/programa-universidade/"/>
    <s v="FÓRUNSPERMANENTES"/>
    <n v="18"/>
    <n v="17"/>
    <n v="2"/>
    <n v="76"/>
    <s v="FÓRUNS PERMANENTES"/>
    <s v=""/>
    <s v=""/>
    <s v=""/>
    <s v=""/>
    <s v=""/>
    <s v=""/>
    <s v=""/>
    <s v=""/>
    <s v=""/>
    <s v=""/>
    <s v=""/>
    <s v=""/>
    <s v=""/>
    <n v="76"/>
  </r>
  <r>
    <s v="web_u014.csv"/>
    <s v="http://portal.proec.unicamp.br/programa-universidade/"/>
    <s v="MUSEUEXPLORATÓRIODECIÊNCIAS"/>
    <n v="30"/>
    <n v="27"/>
    <n v="4"/>
    <n v="77"/>
    <s v="MUSEU EXPLORATÓRIO DE CIÊNCIAS"/>
    <s v=""/>
    <s v=""/>
    <s v=""/>
    <s v=""/>
    <s v=""/>
    <s v=""/>
    <s v=""/>
    <s v=""/>
    <s v=""/>
    <s v=""/>
    <s v=""/>
    <s v=""/>
    <s v=""/>
    <n v="77"/>
  </r>
  <r>
    <s v="web_u014.csv"/>
    <s v="http://portal.proec.unicamp.br/programa-universidade/"/>
    <s v="AssinnenossaNewsletter"/>
    <n v="25"/>
    <n v="22"/>
    <n v="4"/>
    <n v="78"/>
    <s v="Assinne nossa  Newsletter"/>
    <s v=""/>
    <s v=""/>
    <s v=""/>
    <s v=""/>
    <s v=""/>
    <s v=""/>
    <s v=""/>
    <s v=""/>
    <s v=""/>
    <s v=""/>
    <s v=""/>
    <s v=""/>
    <s v=""/>
    <n v="78"/>
  </r>
  <r>
    <s v="web_u014.csv"/>
    <s v="http://portal.proec.unicamp.br/programa-universidade/"/>
    <s v="©Allrightsreserved."/>
    <n v="22"/>
    <n v="19"/>
    <n v="4"/>
    <n v="79"/>
    <s v="© All rights reserved."/>
    <s v=""/>
    <s v=""/>
    <s v=""/>
    <s v=""/>
    <s v=""/>
    <s v=""/>
    <s v=""/>
    <s v=""/>
    <s v=""/>
    <s v=""/>
    <s v=""/>
    <s v=""/>
    <s v=""/>
    <n v="79"/>
  </r>
  <r>
    <s v="web_u014.csv"/>
    <s v="http://portal.proec.unicamp.br/programa-universidade/"/>
    <s v="ProECUnicamp–designbyClaudioMoreira–Midialogia/ProEC"/>
    <n v="60"/>
    <n v="52"/>
    <n v="9"/>
    <n v="80"/>
    <s v="ProEC Unicamp – design by Claudio Moreira – Midialogia/ProEC"/>
    <s v=""/>
    <s v=""/>
    <s v=""/>
    <s v=""/>
    <s v=""/>
    <s v=""/>
    <s v=""/>
    <s v=""/>
    <s v=""/>
    <s v=""/>
    <s v=""/>
    <s v=""/>
    <s v=""/>
    <n v="80"/>
  </r>
  <r>
    <s v="web_u014.csv"/>
    <s v="http://portal.proec.unicamp.br/programa-universidade/"/>
    <s v="ClaudioMoreira"/>
    <n v="15"/>
    <n v="14"/>
    <n v="2"/>
    <n v="81"/>
    <s v="Claudio Moreira"/>
    <s v=""/>
    <s v=""/>
    <s v=""/>
    <s v=""/>
    <s v=""/>
    <s v=""/>
    <s v=""/>
    <s v=""/>
    <s v=""/>
    <s v=""/>
    <s v=""/>
    <s v=""/>
    <s v=""/>
    <n v="81"/>
  </r>
  <r>
    <s v="web_u014.csv"/>
    <s v="http://portal.proec.unicamp.br/programa-universidade/"/>
    <s v="_x000a_Facebook-f_x000a_"/>
    <n v="13"/>
    <n v="12"/>
    <n v="2"/>
    <n v="82"/>
    <s v="_x000a_Facebook-f_x000a_ "/>
    <s v=""/>
    <s v=""/>
    <s v=""/>
    <s v=""/>
    <s v=""/>
    <s v=""/>
    <s v=""/>
    <s v=""/>
    <s v=""/>
    <s v=""/>
    <s v=""/>
    <s v=""/>
    <s v=""/>
    <n v="82"/>
  </r>
  <r>
    <s v="web_u014.csv"/>
    <s v="http://portal.proec.unicamp.br/programa-universidade/"/>
    <s v="_x000a_Twitter_x000a_"/>
    <n v="10"/>
    <n v="9"/>
    <n v="2"/>
    <n v="83"/>
    <s v="_x000a_Twitter_x000a_ "/>
    <s v=""/>
    <s v=""/>
    <s v=""/>
    <s v=""/>
    <s v=""/>
    <s v=""/>
    <s v=""/>
    <s v=""/>
    <s v=""/>
    <s v=""/>
    <s v=""/>
    <s v=""/>
    <s v=""/>
    <n v="83"/>
  </r>
  <r>
    <s v="web_u014.csv"/>
    <s v="http://portal.proec.unicamp.br/programa-universidade/"/>
    <s v="Acessibilidade"/>
    <n v="14"/>
    <n v="14"/>
    <n v="1"/>
    <n v="84"/>
    <s v="Acessibilidade"/>
    <s v=""/>
    <s v=""/>
    <s v=""/>
    <s v=""/>
    <s v=""/>
    <s v=""/>
    <s v=""/>
    <s v=""/>
    <s v=""/>
    <s v=""/>
    <s v=""/>
    <s v=""/>
    <s v=""/>
    <n v="84"/>
  </r>
  <r>
    <s v="web_u014.csv"/>
    <s v="http://portal.proec.unicamp.br/programa-universidade/"/>
    <s v="Modosdeacessibilidade"/>
    <n v="23"/>
    <n v="21"/>
    <n v="3"/>
    <n v="85"/>
    <s v="Modos de acessibilidade"/>
    <s v=""/>
    <s v=""/>
    <s v=""/>
    <s v=""/>
    <s v=""/>
    <s v=""/>
    <s v=""/>
    <s v=""/>
    <s v=""/>
    <s v=""/>
    <s v=""/>
    <s v=""/>
    <s v=""/>
    <n v="85"/>
  </r>
  <r>
    <s v="web_u014.csv"/>
    <s v="http://portal.proec.unicamp.br/programa-universidade/"/>
    <s v="Experiêncialegível"/>
    <n v="19"/>
    <n v="18"/>
    <n v="2"/>
    <n v="86"/>
    <s v="Experiência legível"/>
    <s v=""/>
    <s v=""/>
    <s v=""/>
    <s v=""/>
    <s v=""/>
    <s v=""/>
    <s v=""/>
    <s v=""/>
    <s v=""/>
    <s v=""/>
    <s v=""/>
    <s v=""/>
    <s v=""/>
    <n v="86"/>
  </r>
  <r>
    <s v="web_u014.csv"/>
    <s v="http://portal.proec.unicamp.br/programa-universidade/"/>
    <s v="Experiênciavisualmenteagradável"/>
    <n v="33"/>
    <n v="31"/>
    <n v="3"/>
    <n v="87"/>
    <s v="Experiência visualmente agradável"/>
    <s v=""/>
    <s v=""/>
    <s v=""/>
    <s v=""/>
    <s v=""/>
    <s v=""/>
    <s v=""/>
    <s v=""/>
    <s v=""/>
    <s v=""/>
    <s v=""/>
    <s v=""/>
    <s v=""/>
    <n v="87"/>
  </r>
  <r>
    <s v="web_u014.csv"/>
    <s v="http://portal.proec.unicamp.br/programa-universidade/"/>
    <s v="OrientaçãoFácil"/>
    <n v="16"/>
    <n v="15"/>
    <n v="2"/>
    <n v="88"/>
    <s v="Orientação Fácil"/>
    <s v=""/>
    <s v=""/>
    <s v=""/>
    <s v=""/>
    <s v=""/>
    <s v=""/>
    <s v=""/>
    <s v=""/>
    <s v=""/>
    <s v=""/>
    <s v=""/>
    <s v=""/>
    <s v=""/>
    <n v="88"/>
  </r>
  <r>
    <s v="web_u014.csv"/>
    <s v="http://portal.proec.unicamp.br/programa-universidade/"/>
    <s v="X"/>
    <n v="1"/>
    <n v="1"/>
    <n v="1"/>
    <n v="89"/>
    <s v="X"/>
    <s v=""/>
    <s v=""/>
    <s v=""/>
    <s v=""/>
    <s v=""/>
    <s v=""/>
    <s v=""/>
    <s v=""/>
    <s v=""/>
    <s v=""/>
    <s v=""/>
    <s v=""/>
    <s v=""/>
    <n v="89"/>
  </r>
  <r>
    <s v="web_u015.csv"/>
    <s v="http://portal.proec.unicamp.br/malunga/"/>
    <s v="Pularparaoconteúdo"/>
    <n v="21"/>
    <n v="18"/>
    <n v="4"/>
    <n v="0"/>
    <s v="Pular para o conteúdo"/>
    <s v=""/>
    <s v=""/>
    <s v=""/>
    <s v=""/>
    <s v=""/>
    <s v=""/>
    <s v=""/>
    <s v=""/>
    <s v=""/>
    <s v=""/>
    <s v=""/>
    <s v=""/>
    <s v=""/>
    <n v="0"/>
  </r>
  <r>
    <s v="web_u015.csv"/>
    <s v="http://portal.proec.unicamp.br/malunga/"/>
    <s v="PROEC_x000a__x000a_SOBREAPROEC_x000a_PRÓ-REITORDEEXTENSÃOECULTURA_x000a_ASSESSORES_x000a_ASSISTENTESTÉCNICOS_x000a_PROJETOSESTRATÉGICOS_x000a__x000a_"/>
    <n v="109"/>
    <n v="101"/>
    <n v="9"/>
    <n v="1"/>
    <s v="PROEC_x000a__x000a_SOBRE A PROEC_x000a_PRÓ-REITOR DE EXTENSÃO E CULTURA_x000a_ASSESSORES_x000a_ASSISTENTES TÉCNICOS_x000a_PROJETOS ESTRATÉGICOS_x000a__x000a_"/>
    <s v=""/>
    <s v=""/>
    <s v=""/>
    <s v=""/>
    <s v=""/>
    <s v=""/>
    <s v=""/>
    <s v=""/>
    <s v=""/>
    <s v=""/>
    <s v=""/>
    <s v=""/>
    <s v=""/>
    <n v="1"/>
  </r>
  <r>
    <s v="web_u015.csv"/>
    <s v="http://portal.proec.unicamp.br/malunga/"/>
    <s v="PROEC"/>
    <n v="5"/>
    <n v="5"/>
    <n v="1"/>
    <n v="2"/>
    <s v="PROEC"/>
    <s v=""/>
    <s v=""/>
    <s v=""/>
    <s v=""/>
    <s v=""/>
    <s v=""/>
    <s v=""/>
    <s v=""/>
    <s v=""/>
    <s v=""/>
    <s v=""/>
    <s v=""/>
    <s v=""/>
    <n v="2"/>
  </r>
  <r>
    <s v="web_u015.csv"/>
    <s v="http://portal.proec.unicamp.br/malunga/"/>
    <s v="SOBREAPROEC"/>
    <n v="13"/>
    <n v="11"/>
    <n v="3"/>
    <n v="3"/>
    <s v="SOBRE A PROEC"/>
    <s v=""/>
    <s v=""/>
    <s v=""/>
    <s v=""/>
    <s v=""/>
    <s v=""/>
    <s v=""/>
    <s v=""/>
    <s v=""/>
    <s v=""/>
    <s v=""/>
    <s v=""/>
    <s v=""/>
    <n v="3"/>
  </r>
  <r>
    <s v="web_u015.csv"/>
    <s v="http://portal.proec.unicamp.br/malunga/"/>
    <s v="PRÓ-REITORDEEXTENSÃOECULTURA"/>
    <n v="32"/>
    <n v="28"/>
    <n v="5"/>
    <n v="4"/>
    <s v="PRÓ-REITOR DE EXTENSÃO E CULTURA"/>
    <s v=""/>
    <s v=""/>
    <s v=""/>
    <s v=""/>
    <s v=""/>
    <s v=""/>
    <s v=""/>
    <s v=""/>
    <s v=""/>
    <s v=""/>
    <s v=""/>
    <s v=""/>
    <s v=""/>
    <n v="4"/>
  </r>
  <r>
    <s v="web_u015.csv"/>
    <s v="http://portal.proec.unicamp.br/malunga/"/>
    <s v="ASSESSORES"/>
    <n v="10"/>
    <n v="10"/>
    <n v="1"/>
    <n v="5"/>
    <s v="ASSESSORES"/>
    <s v=""/>
    <s v=""/>
    <s v=""/>
    <s v=""/>
    <s v=""/>
    <s v=""/>
    <s v=""/>
    <s v=""/>
    <s v=""/>
    <s v=""/>
    <s v=""/>
    <s v=""/>
    <s v=""/>
    <n v="5"/>
  </r>
  <r>
    <s v="web_u015.csv"/>
    <s v="http://portal.proec.unicamp.br/malunga/"/>
    <s v="ASSISTENTESTÉCNICOS"/>
    <n v="20"/>
    <n v="19"/>
    <n v="2"/>
    <n v="6"/>
    <s v="ASSISTENTES TÉCNICOS"/>
    <s v=""/>
    <s v=""/>
    <s v=""/>
    <s v=""/>
    <s v=""/>
    <s v=""/>
    <s v=""/>
    <s v=""/>
    <s v=""/>
    <s v=""/>
    <s v=""/>
    <s v=""/>
    <s v=""/>
    <n v="6"/>
  </r>
  <r>
    <s v="web_u015.csv"/>
    <s v="http://portal.proec.unicamp.br/malunga/"/>
    <s v="PROJETOSESTRATÉGICOS"/>
    <n v="21"/>
    <n v="20"/>
    <n v="2"/>
    <n v="7"/>
    <s v="PROJETOS ESTRATÉGICOS"/>
    <s v=""/>
    <s v=""/>
    <s v=""/>
    <s v=""/>
    <s v=""/>
    <s v=""/>
    <s v=""/>
    <s v=""/>
    <s v=""/>
    <s v=""/>
    <s v=""/>
    <s v=""/>
    <s v=""/>
    <n v="7"/>
  </r>
  <r>
    <s v="web_u015.csv"/>
    <s v="http://portal.proec.unicamp.br/malunga/"/>
    <s v="DIRETORIAS_x000a__x000a_CULTURA_x000a_EXTENSÃO_x000a__x000a_"/>
    <n v="30"/>
    <n v="30"/>
    <n v="1"/>
    <n v="8"/>
    <s v="DIRETORIAS_x000a__x000a_CULTURA_x000a_EXTENSÃO_x000a__x000a_"/>
    <s v=""/>
    <s v=""/>
    <s v=""/>
    <s v=""/>
    <s v=""/>
    <s v=""/>
    <s v=""/>
    <s v=""/>
    <s v=""/>
    <s v=""/>
    <s v=""/>
    <s v=""/>
    <s v=""/>
    <n v="8"/>
  </r>
  <r>
    <s v="web_u015.csv"/>
    <s v="http://portal.proec.unicamp.br/malunga/"/>
    <s v="DIRETORIAS"/>
    <n v="10"/>
    <n v="10"/>
    <n v="1"/>
    <n v="9"/>
    <s v="DIRETORIAS"/>
    <s v=""/>
    <s v=""/>
    <s v=""/>
    <s v=""/>
    <s v=""/>
    <s v=""/>
    <s v=""/>
    <s v=""/>
    <s v=""/>
    <s v=""/>
    <s v=""/>
    <s v=""/>
    <s v=""/>
    <n v="9"/>
  </r>
  <r>
    <s v="web_u015.csv"/>
    <s v="http://portal.proec.unicamp.br/malunga/"/>
    <s v="CULTURA"/>
    <n v="7"/>
    <n v="7"/>
    <n v="1"/>
    <n v="10"/>
    <s v="CULTURA"/>
    <s v=""/>
    <s v=""/>
    <s v=""/>
    <s v=""/>
    <s v=""/>
    <s v=""/>
    <s v=""/>
    <s v=""/>
    <s v=""/>
    <s v=""/>
    <s v=""/>
    <s v=""/>
    <s v=""/>
    <n v="10"/>
  </r>
  <r>
    <s v="web_u015.csv"/>
    <s v="http://portal.proec.unicamp.br/malunga/"/>
    <s v="EXTENSÃO"/>
    <n v="8"/>
    <n v="8"/>
    <n v="1"/>
    <n v="11"/>
    <s v="EXTENSÃO"/>
    <s v=""/>
    <s v=""/>
    <s v=""/>
    <s v=""/>
    <s v=""/>
    <s v=""/>
    <s v=""/>
    <s v=""/>
    <s v=""/>
    <s v=""/>
    <s v=""/>
    <s v=""/>
    <s v=""/>
    <n v="11"/>
  </r>
  <r>
    <s v="web_u015.csv"/>
    <s v="http://portal.proec.unicamp.br/malunga/"/>
    <s v="APOIO_x000a__x000a_ADMINISTRATIVO_x000a_COMUNICAÇÃO_x000a_MIDIALOGIA_x000a__x000a_"/>
    <n v="46"/>
    <n v="46"/>
    <n v="1"/>
    <n v="12"/>
    <s v="APOIO_x000a__x000a_ADMINISTRATIVO_x000a_COMUNICAÇÃO_x000a_MIDIALOGIA_x000a__x000a_"/>
    <s v=""/>
    <s v=""/>
    <s v=""/>
    <s v=""/>
    <s v=""/>
    <s v=""/>
    <s v=""/>
    <s v=""/>
    <s v=""/>
    <s v=""/>
    <s v=""/>
    <s v=""/>
    <s v=""/>
    <n v="12"/>
  </r>
  <r>
    <s v="web_u015.csv"/>
    <s v="http://portal.proec.unicamp.br/malunga/"/>
    <s v="APOIO"/>
    <n v="5"/>
    <n v="5"/>
    <n v="1"/>
    <n v="13"/>
    <s v="APOIO"/>
    <s v=""/>
    <s v=""/>
    <s v=""/>
    <s v=""/>
    <s v=""/>
    <s v=""/>
    <s v=""/>
    <s v=""/>
    <s v=""/>
    <s v=""/>
    <s v=""/>
    <s v=""/>
    <s v=""/>
    <n v="13"/>
  </r>
  <r>
    <s v="web_u015.csv"/>
    <s v="http://portal.proec.unicamp.br/malunga/"/>
    <s v="ADMINISTRATIVO"/>
    <n v="14"/>
    <n v="14"/>
    <n v="1"/>
    <n v="14"/>
    <s v="ADMINISTRATIVO"/>
    <s v=""/>
    <s v=""/>
    <s v=""/>
    <s v=""/>
    <s v=""/>
    <s v=""/>
    <s v=""/>
    <s v=""/>
    <s v=""/>
    <s v=""/>
    <s v=""/>
    <s v=""/>
    <s v=""/>
    <n v="14"/>
  </r>
  <r>
    <s v="web_u015.csv"/>
    <s v="http://portal.proec.unicamp.br/malunga/"/>
    <s v="COMUNICAÇÃO"/>
    <n v="11"/>
    <n v="11"/>
    <n v="1"/>
    <n v="15"/>
    <s v="COMUNICAÇÃO"/>
    <s v=""/>
    <s v=""/>
    <s v=""/>
    <s v=""/>
    <s v=""/>
    <s v=""/>
    <s v=""/>
    <s v=""/>
    <s v=""/>
    <s v=""/>
    <s v=""/>
    <s v=""/>
    <s v=""/>
    <n v="15"/>
  </r>
  <r>
    <s v="web_u015.csv"/>
    <s v="http://portal.proec.unicamp.br/malunga/"/>
    <s v="MIDIALOGIA"/>
    <n v="10"/>
    <n v="10"/>
    <n v="1"/>
    <n v="16"/>
    <s v="MIDIALOGIA"/>
    <s v=""/>
    <s v=""/>
    <s v=""/>
    <s v=""/>
    <s v=""/>
    <s v=""/>
    <s v=""/>
    <s v=""/>
    <s v=""/>
    <s v=""/>
    <s v=""/>
    <s v=""/>
    <s v=""/>
    <n v="16"/>
  </r>
  <r>
    <s v="web_u015.csv"/>
    <s v="http://portal.proec.unicamp.br/malunga/"/>
    <s v="CONSELHOS_x000a__x000a_CONCULT_x000a__x000a_"/>
    <n v="20"/>
    <n v="20"/>
    <n v="1"/>
    <n v="17"/>
    <s v="CONSELHOS_x000a__x000a_CONCULT_x000a__x000a_"/>
    <s v=""/>
    <s v=""/>
    <s v=""/>
    <s v=""/>
    <s v=""/>
    <s v=""/>
    <s v=""/>
    <s v=""/>
    <s v=""/>
    <s v=""/>
    <s v=""/>
    <s v=""/>
    <s v=""/>
    <n v="17"/>
  </r>
  <r>
    <s v="web_u015.csv"/>
    <s v="http://portal.proec.unicamp.br/malunga/"/>
    <s v="CONSELHOS"/>
    <n v="9"/>
    <n v="9"/>
    <n v="1"/>
    <n v="18"/>
    <s v="CONSELHOS"/>
    <s v=""/>
    <s v=""/>
    <s v=""/>
    <s v=""/>
    <s v=""/>
    <s v=""/>
    <s v=""/>
    <s v=""/>
    <s v=""/>
    <s v=""/>
    <s v=""/>
    <s v=""/>
    <s v=""/>
    <n v="18"/>
  </r>
  <r>
    <s v="web_u015.csv"/>
    <s v="http://portal.proec.unicamp.br/malunga/"/>
    <s v="CONCULT"/>
    <n v="7"/>
    <n v="7"/>
    <n v="1"/>
    <n v="19"/>
    <s v="CONCULT"/>
    <s v=""/>
    <s v=""/>
    <s v=""/>
    <s v=""/>
    <s v=""/>
    <s v=""/>
    <s v=""/>
    <s v=""/>
    <s v=""/>
    <s v=""/>
    <s v=""/>
    <s v=""/>
    <s v=""/>
    <n v="19"/>
  </r>
  <r>
    <s v="web_u015.csv"/>
    <s v="http://portal.proec.unicamp.br/malunga/"/>
    <s v="CONTATOS"/>
    <n v="8"/>
    <n v="8"/>
    <n v="1"/>
    <n v="20"/>
    <s v="CONTATOS"/>
    <s v=""/>
    <s v=""/>
    <s v=""/>
    <s v=""/>
    <s v=""/>
    <s v=""/>
    <s v=""/>
    <s v=""/>
    <s v=""/>
    <s v=""/>
    <s v=""/>
    <s v=""/>
    <s v=""/>
    <n v="20"/>
  </r>
  <r>
    <s v="web_u015.csv"/>
    <s v="http://portal.proec.unicamp.br/malunga/"/>
    <s v="SobreoMuseuExploratóriodeCiênciasdaUnicamp"/>
    <n v="49"/>
    <n v="42"/>
    <n v="8"/>
    <n v="21"/>
    <s v="Sobre o Museu Exploratório de Ciências da Unicamp"/>
    <s v=""/>
    <s v=""/>
    <s v=""/>
    <s v=""/>
    <s v=""/>
    <s v=""/>
    <s v=""/>
    <s v=""/>
    <s v=""/>
    <s v=""/>
    <s v=""/>
    <s v=""/>
    <s v=""/>
    <n v="21"/>
  </r>
  <r>
    <s v="web_u015.csv"/>
    <s v="http://portal.proec.unicamp.br/malunga/"/>
    <s v="OMuseuExploratóriodeCiênciasdaUnicampéumaentidadeeducativa,dedifusãoededisseminaçãocientífica."/>
    <n v="110"/>
    <n v="94"/>
    <n v="17"/>
    <n v="22"/>
    <s v="O Museu Exploratório de Ciências da Unicamp é uma entidade educativa, de difusão e de disseminação científica."/>
    <s v=""/>
    <s v=""/>
    <s v=""/>
    <s v=""/>
    <s v=""/>
    <s v=""/>
    <s v=""/>
    <s v=""/>
    <s v=""/>
    <s v=""/>
    <s v=""/>
    <s v=""/>
    <s v=""/>
    <n v="22"/>
  </r>
  <r>
    <s v="web_u015.csv"/>
    <s v="http://portal.proec.unicamp.br/malunga/"/>
    <s v="Nossamissãoéestimularacuriosidadesobreomundoeseusfenômenos,promovendoumaposturaautônomaecriativanabuscadoconhecimentocientífico."/>
    <n v="150"/>
    <n v="128"/>
    <n v="23"/>
    <n v="23"/>
    <s v="Nossa missão é estimular a curiosidade sobre o mundo e seus fenômenos, promovendo uma postura autônoma e criativa na busca do conhecimento científico."/>
    <s v=""/>
    <s v=""/>
    <s v=""/>
    <s v=""/>
    <s v=""/>
    <s v=""/>
    <s v=""/>
    <s v=""/>
    <s v=""/>
    <s v=""/>
    <s v=""/>
    <s v=""/>
    <s v=""/>
    <n v="23"/>
  </r>
  <r>
    <s v="web_u015.csv"/>
    <s v="http://portal.proec.unicamp.br/malunga/"/>
    <s v="OMuseupossuiumespaçodeexploraçãointerativapermanente,organizaexposiçõesparapromoverparticipaçãoativadosvisitantesepromoveoficinasdecunhoeducacionalenvolvendoexploraçãoeresoluçãodeproblemas."/>
    <n v="217"/>
    <n v="189"/>
    <n v="29"/>
    <n v="24"/>
    <s v="O Museu possui um espaço de exploração interativa permanente, organiza exposições para promover participação ativa dos visitantes e promove oficinas de cunho educacional envolvendo exploração e resolução de problemas."/>
    <s v=""/>
    <s v=""/>
    <s v=""/>
    <s v=""/>
    <s v=""/>
    <s v=""/>
    <s v=""/>
    <s v=""/>
    <s v=""/>
    <s v=""/>
    <s v=""/>
    <s v=""/>
    <s v=""/>
    <n v="24"/>
  </r>
  <r>
    <s v="web_u015.csv"/>
    <s v="http://portal.proec.unicamp.br/malunga/"/>
    <s v="Essasoficinasapresentamométodocientíficonaprática,incentivamosparticipantesaobservaremomundoaoseuredor,aapropriar-sedoconhecimentoerefletirsobreomesmo."/>
    <n v="177"/>
    <n v="151"/>
    <n v="27"/>
    <n v="25"/>
    <s v="Essas oficinas apresentam o método científico na prática, incentivam os participantes a observarem o mundo ao seu redor, a apropriar-se do conhecimento e refletir sobre o mesmo."/>
    <s v=""/>
    <s v=""/>
    <s v=""/>
    <s v=""/>
    <s v=""/>
    <s v=""/>
    <s v=""/>
    <s v=""/>
    <s v=""/>
    <s v=""/>
    <s v=""/>
    <s v=""/>
    <s v=""/>
    <n v="25"/>
  </r>
  <r>
    <s v="web_u015.csv"/>
    <s v="http://portal.proec.unicamp.br/malunga/"/>
    <s v="Visão"/>
    <n v="5"/>
    <n v="5"/>
    <n v="1"/>
    <n v="26"/>
    <s v="Visão"/>
    <s v=""/>
    <s v=""/>
    <s v=""/>
    <s v=""/>
    <s v=""/>
    <s v=""/>
    <s v=""/>
    <s v=""/>
    <s v=""/>
    <s v=""/>
    <s v=""/>
    <s v=""/>
    <s v=""/>
    <n v="26"/>
  </r>
  <r>
    <s v="web_u015.csv"/>
    <s v="http://portal.proec.unicamp.br/malunga/"/>
    <s v="Omuseuvisaainserçãodosvisitantesnumaperspectivadeeducaçãocientíficaquebuscaintegraraspessoasàsociedadenaqualestãoinseridas,pelasuperaçãodoolharmeramentetécnicoecientífico."/>
    <n v="201"/>
    <n v="171"/>
    <n v="31"/>
    <n v="27"/>
    <s v="O museu visa a inserção dos visitantes numa perspectiva de educação científica que busca integrar as pessoas à sociedade na qual estão inseridas, pela superação do olhar meramente técnico e científico."/>
    <s v=""/>
    <s v=""/>
    <s v=""/>
    <s v=""/>
    <s v=""/>
    <s v=""/>
    <s v=""/>
    <s v=""/>
    <s v=""/>
    <s v=""/>
    <s v=""/>
    <s v=""/>
    <s v=""/>
    <n v="27"/>
  </r>
  <r>
    <s v="web_u015.csv"/>
    <s v="http://portal.proec.unicamp.br/malunga/"/>
    <s v="Paraalémdasquestõesdiretamenteabordadasnosprogramas,pretendemosexpandirocampodevisãodosparticipantesatéasdimensõessócio-econômicasdaapropriaçãodoconhecimentocientífico-tecnológico,estimulandoosensocríticodeformadivertidaeinteligente."/>
    <n v="266"/>
    <n v="233"/>
    <n v="34"/>
    <n v="28"/>
    <s v="Para além das questões diretamente abordadas nos programas, pretendemos expandir o campo de visão dos participantes até as dimensões sócio-econômicas da apropriação do conhecimento científico-tecnológico, estimulando o senso crítico de forma divertida e inteligente."/>
    <s v=""/>
    <s v=""/>
    <s v=""/>
    <s v=""/>
    <s v=""/>
    <s v=""/>
    <s v=""/>
    <s v=""/>
    <s v=""/>
    <s v=""/>
    <s v=""/>
    <s v=""/>
    <s v=""/>
    <n v="28"/>
  </r>
  <r>
    <s v="web_u015.csv"/>
    <s v="http://portal.proec.unicamp.br/malunga/"/>
    <s v="Valores"/>
    <n v="7"/>
    <n v="7"/>
    <n v="1"/>
    <n v="29"/>
    <s v="Valores"/>
    <s v=""/>
    <s v=""/>
    <s v=""/>
    <s v=""/>
    <s v=""/>
    <s v=""/>
    <s v=""/>
    <s v=""/>
    <s v=""/>
    <s v=""/>
    <s v=""/>
    <s v=""/>
    <s v=""/>
    <n v="29"/>
  </r>
  <r>
    <s v="web_u015.csv"/>
    <s v="http://portal.proec.unicamp.br/malunga/"/>
    <s v="Avalorizaçãodoconvíviosocial,olazereaacessibilidadesãoprioridadesemtodososprogramasdoMuseu."/>
    <n v="108"/>
    <n v="91"/>
    <n v="18"/>
    <n v="30"/>
    <s v="A valorização do convívio social, o lazer e a acessibilidade são prioridades em todos os programas do Museu."/>
    <s v=""/>
    <s v=""/>
    <s v=""/>
    <s v=""/>
    <s v=""/>
    <s v=""/>
    <s v=""/>
    <s v=""/>
    <s v=""/>
    <s v=""/>
    <s v=""/>
    <s v=""/>
    <s v=""/>
    <n v="30"/>
  </r>
  <r>
    <s v="web_u015.csv"/>
    <s v="http://portal.proec.unicamp.br/malunga/"/>
    <s v="Semprebuscandoestimularotrabalhocooperativoentreosparticipantes,emparaleloàdivulgaçãocientífica."/>
    <n v="109"/>
    <n v="96"/>
    <n v="14"/>
    <n v="31"/>
    <s v="Sempre buscando estimular o trabalho cooperativo entre os participantes, em paralelo à divulgação científica."/>
    <s v=""/>
    <s v=""/>
    <s v=""/>
    <s v=""/>
    <s v=""/>
    <s v=""/>
    <s v=""/>
    <s v=""/>
    <s v=""/>
    <s v=""/>
    <s v=""/>
    <s v=""/>
    <s v=""/>
    <n v="31"/>
  </r>
  <r>
    <s v="web_u015.csv"/>
    <s v="http://portal.proec.unicamp.br/malunga/"/>
    <s v="RuadaReitoria,121CidadeUniversitáriaZeferinoVazBarãoGeraldo–Campinas(SP)CEP13083-872Telefone(19)3521.4741proec@unicamp.br"/>
    <n v="134"/>
    <n v="121"/>
    <n v="14"/>
    <n v="32"/>
    <s v="Rua da Reitoria, 121Cidade Universitária Zeferino VazBarão Geraldo – Campinas (SP)CEP 13083-872Telefone (19) 3521.4741proec@unicamp.br"/>
    <s v=""/>
    <s v=""/>
    <s v=""/>
    <s v=""/>
    <s v=""/>
    <s v=""/>
    <s v=""/>
    <s v=""/>
    <s v=""/>
    <s v=""/>
    <s v=""/>
    <s v=""/>
    <s v=""/>
    <n v="32"/>
  </r>
  <r>
    <s v="web_u015.csv"/>
    <s v="http://portal.proec.unicamp.br/malunga/"/>
    <s v="ACESSORÁPIDO"/>
    <n v="13"/>
    <n v="12"/>
    <n v="2"/>
    <n v="33"/>
    <s v="ACESSO RÁPIDO"/>
    <s v=""/>
    <s v=""/>
    <s v=""/>
    <s v=""/>
    <s v=""/>
    <s v=""/>
    <s v=""/>
    <s v=""/>
    <s v=""/>
    <s v=""/>
    <s v=""/>
    <s v=""/>
    <s v=""/>
    <n v="33"/>
  </r>
  <r>
    <s v="web_u015.csv"/>
    <s v="http://portal.proec.unicamp.br/malunga/"/>
    <s v="MEMORIALCOVID-19"/>
    <n v="17"/>
    <n v="16"/>
    <n v="2"/>
    <n v="34"/>
    <s v="MEMORIAL COVID-19"/>
    <s v=""/>
    <s v=""/>
    <s v=""/>
    <s v=""/>
    <s v=""/>
    <s v=""/>
    <s v=""/>
    <s v=""/>
    <s v=""/>
    <s v=""/>
    <s v=""/>
    <s v=""/>
    <s v=""/>
    <n v="34"/>
  </r>
  <r>
    <s v="web_u015.csv"/>
    <s v="http://portal.proec.unicamp.br/malunga/"/>
    <s v="EXTECAMP"/>
    <n v="8"/>
    <n v="8"/>
    <n v="1"/>
    <n v="35"/>
    <s v="EXTECAMP"/>
    <s v=""/>
    <s v=""/>
    <s v=""/>
    <s v=""/>
    <s v=""/>
    <s v=""/>
    <s v=""/>
    <s v=""/>
    <s v=""/>
    <s v=""/>
    <s v=""/>
    <s v=""/>
    <s v=""/>
    <n v="35"/>
  </r>
  <r>
    <s v="web_u015.csv"/>
    <s v="http://portal.proec.unicamp.br/malunga/"/>
    <s v="MALUNGA-CURSINHOPOPULAR"/>
    <n v="26"/>
    <n v="23"/>
    <n v="4"/>
    <n v="36"/>
    <s v="MALUNGA - CURSINHO POPULAR"/>
    <s v=""/>
    <s v=""/>
    <s v=""/>
    <s v=""/>
    <s v=""/>
    <s v=""/>
    <s v=""/>
    <s v=""/>
    <s v=""/>
    <s v=""/>
    <s v=""/>
    <s v=""/>
    <s v=""/>
    <n v="36"/>
  </r>
  <r>
    <s v="web_u015.csv"/>
    <s v="http://portal.proec.unicamp.br/malunga/"/>
    <s v="EFEMÉRIDES2022"/>
    <n v="15"/>
    <n v="14"/>
    <n v="2"/>
    <n v="37"/>
    <s v="EFEMÉRIDES 2022"/>
    <s v=""/>
    <s v=""/>
    <s v=""/>
    <s v=""/>
    <s v=""/>
    <s v=""/>
    <s v=""/>
    <s v=""/>
    <s v=""/>
    <s v=""/>
    <s v=""/>
    <s v=""/>
    <s v=""/>
    <n v="37"/>
  </r>
  <r>
    <s v="web_u015.csv"/>
    <s v="http://portal.proec.unicamp.br/malunga/"/>
    <s v="FÓRUNSPERMANENTES"/>
    <n v="18"/>
    <n v="17"/>
    <n v="2"/>
    <n v="38"/>
    <s v="FÓRUNS PERMANENTES"/>
    <s v=""/>
    <s v=""/>
    <s v=""/>
    <s v=""/>
    <s v=""/>
    <s v=""/>
    <s v=""/>
    <s v=""/>
    <s v=""/>
    <s v=""/>
    <s v=""/>
    <s v=""/>
    <s v=""/>
    <n v="38"/>
  </r>
  <r>
    <s v="web_u015.csv"/>
    <s v="http://portal.proec.unicamp.br/malunga/"/>
    <s v="MUSEUEXPLORATÓRIODECIÊNCIAS"/>
    <n v="30"/>
    <n v="27"/>
    <n v="4"/>
    <n v="39"/>
    <s v="MUSEU EXPLORATÓRIO DE CIÊNCIAS"/>
    <s v=""/>
    <s v=""/>
    <s v=""/>
    <s v=""/>
    <s v=""/>
    <s v=""/>
    <s v=""/>
    <s v=""/>
    <s v=""/>
    <s v=""/>
    <s v=""/>
    <s v=""/>
    <s v=""/>
    <n v="39"/>
  </r>
  <r>
    <s v="web_u015.csv"/>
    <s v="http://portal.proec.unicamp.br/malunga/"/>
    <s v="AssinnenossaNewsletter"/>
    <n v="25"/>
    <n v="22"/>
    <n v="4"/>
    <n v="40"/>
    <s v="Assinne nossa  Newsletter"/>
    <s v=""/>
    <s v=""/>
    <s v=""/>
    <s v=""/>
    <s v=""/>
    <s v=""/>
    <s v=""/>
    <s v=""/>
    <s v=""/>
    <s v=""/>
    <s v=""/>
    <s v=""/>
    <s v=""/>
    <n v="40"/>
  </r>
  <r>
    <s v="web_u015.csv"/>
    <s v="http://portal.proec.unicamp.br/malunga/"/>
    <s v="©Allrightsreserved."/>
    <n v="22"/>
    <n v="19"/>
    <n v="4"/>
    <n v="41"/>
    <s v="© All rights reserved."/>
    <s v=""/>
    <s v=""/>
    <s v=""/>
    <s v=""/>
    <s v=""/>
    <s v=""/>
    <s v=""/>
    <s v=""/>
    <s v=""/>
    <s v=""/>
    <s v=""/>
    <s v=""/>
    <s v=""/>
    <n v="41"/>
  </r>
  <r>
    <s v="web_u015.csv"/>
    <s v="http://portal.proec.unicamp.br/malunga/"/>
    <s v="ProECUnicamp–designbyClaudioMoreira–Midialogia/ProEC"/>
    <n v="60"/>
    <n v="52"/>
    <n v="9"/>
    <n v="42"/>
    <s v="ProEC Unicamp – design by Claudio Moreira – Midialogia/ProEC"/>
    <s v=""/>
    <s v=""/>
    <s v=""/>
    <s v=""/>
    <s v=""/>
    <s v=""/>
    <s v=""/>
    <s v=""/>
    <s v=""/>
    <s v=""/>
    <s v=""/>
    <s v=""/>
    <s v=""/>
    <n v="42"/>
  </r>
  <r>
    <s v="web_u015.csv"/>
    <s v="http://portal.proec.unicamp.br/malunga/"/>
    <s v="ClaudioMoreira"/>
    <n v="15"/>
    <n v="14"/>
    <n v="2"/>
    <n v="43"/>
    <s v="Claudio Moreira"/>
    <s v=""/>
    <s v=""/>
    <s v=""/>
    <s v=""/>
    <s v=""/>
    <s v=""/>
    <s v=""/>
    <s v=""/>
    <s v=""/>
    <s v=""/>
    <s v=""/>
    <s v=""/>
    <s v=""/>
    <n v="43"/>
  </r>
  <r>
    <s v="web_u015.csv"/>
    <s v="http://portal.proec.unicamp.br/malunga/"/>
    <s v="_x000a_Facebook-f_x000a_"/>
    <n v="13"/>
    <n v="12"/>
    <n v="2"/>
    <n v="44"/>
    <s v="_x000a_Facebook-f_x000a_ "/>
    <s v=""/>
    <s v=""/>
    <s v=""/>
    <s v=""/>
    <s v=""/>
    <s v=""/>
    <s v=""/>
    <s v=""/>
    <s v=""/>
    <s v=""/>
    <s v=""/>
    <s v=""/>
    <s v=""/>
    <n v="44"/>
  </r>
  <r>
    <s v="web_u015.csv"/>
    <s v="http://portal.proec.unicamp.br/malunga/"/>
    <s v="_x000a_Instagram_x000a_"/>
    <n v="12"/>
    <n v="11"/>
    <n v="2"/>
    <n v="45"/>
    <s v="_x000a_Instagram_x000a_ "/>
    <s v=""/>
    <s v=""/>
    <s v=""/>
    <s v=""/>
    <s v=""/>
    <s v=""/>
    <s v=""/>
    <s v=""/>
    <s v=""/>
    <s v=""/>
    <s v=""/>
    <s v=""/>
    <s v=""/>
    <n v="45"/>
  </r>
  <r>
    <s v="web_u015.csv"/>
    <s v="http://portal.proec.unicamp.br/malunga/"/>
    <s v="_x000a_Twitter_x000a_"/>
    <n v="10"/>
    <n v="9"/>
    <n v="2"/>
    <n v="46"/>
    <s v="_x000a_Twitter_x000a_ "/>
    <s v=""/>
    <s v=""/>
    <s v=""/>
    <s v=""/>
    <s v=""/>
    <s v=""/>
    <s v=""/>
    <s v=""/>
    <s v=""/>
    <s v=""/>
    <s v=""/>
    <s v=""/>
    <s v=""/>
    <n v="46"/>
  </r>
  <r>
    <s v="web_u015.csv"/>
    <s v="http://portal.proec.unicamp.br/malunga/"/>
    <s v="_x000a_Youtube_x000a_"/>
    <n v="10"/>
    <n v="9"/>
    <n v="2"/>
    <n v="47"/>
    <s v="_x000a_Youtube_x000a_ "/>
    <s v=""/>
    <s v=""/>
    <s v=""/>
    <s v=""/>
    <s v=""/>
    <s v=""/>
    <s v=""/>
    <s v=""/>
    <s v=""/>
    <s v=""/>
    <s v=""/>
    <s v=""/>
    <s v=""/>
    <n v="47"/>
  </r>
  <r>
    <s v="web_u015.csv"/>
    <s v="http://portal.proec.unicamp.br/malunga/"/>
    <s v="Acessibilidade"/>
    <n v="14"/>
    <n v="14"/>
    <n v="1"/>
    <n v="48"/>
    <s v="Acessibilidade"/>
    <s v=""/>
    <s v=""/>
    <s v=""/>
    <s v=""/>
    <s v=""/>
    <s v=""/>
    <s v=""/>
    <s v=""/>
    <s v=""/>
    <s v=""/>
    <s v=""/>
    <s v=""/>
    <s v=""/>
    <n v="48"/>
  </r>
  <r>
    <s v="web_u015.csv"/>
    <s v="http://portal.proec.unicamp.br/malunga/"/>
    <s v="Modosdeacessibilidade"/>
    <n v="23"/>
    <n v="21"/>
    <n v="3"/>
    <n v="49"/>
    <s v="Modos de acessibilidade"/>
    <s v=""/>
    <s v=""/>
    <s v=""/>
    <s v=""/>
    <s v=""/>
    <s v=""/>
    <s v=""/>
    <s v=""/>
    <s v=""/>
    <s v=""/>
    <s v=""/>
    <s v=""/>
    <s v=""/>
    <n v="49"/>
  </r>
  <r>
    <s v="web_u015.csv"/>
    <s v="http://portal.proec.unicamp.br/malunga/"/>
    <s v="Experiêncialegível"/>
    <n v="19"/>
    <n v="18"/>
    <n v="2"/>
    <n v="50"/>
    <s v="Experiência legível"/>
    <s v=""/>
    <s v=""/>
    <s v=""/>
    <s v=""/>
    <s v=""/>
    <s v=""/>
    <s v=""/>
    <s v=""/>
    <s v=""/>
    <s v=""/>
    <s v=""/>
    <s v=""/>
    <s v=""/>
    <n v="50"/>
  </r>
  <r>
    <s v="web_u015.csv"/>
    <s v="http://portal.proec.unicamp.br/malunga/"/>
    <s v="Experiênciavisualmenteagradável"/>
    <n v="33"/>
    <n v="31"/>
    <n v="3"/>
    <n v="51"/>
    <s v="Experiência visualmente agradável"/>
    <s v=""/>
    <s v=""/>
    <s v=""/>
    <s v=""/>
    <s v=""/>
    <s v=""/>
    <s v=""/>
    <s v=""/>
    <s v=""/>
    <s v=""/>
    <s v=""/>
    <s v=""/>
    <s v=""/>
    <n v="51"/>
  </r>
  <r>
    <s v="web_u015.csv"/>
    <s v="http://portal.proec.unicamp.br/malunga/"/>
    <s v="OrientaçãoFácil"/>
    <n v="16"/>
    <n v="15"/>
    <n v="2"/>
    <n v="52"/>
    <s v="Orientação Fácil"/>
    <s v=""/>
    <s v=""/>
    <s v=""/>
    <s v=""/>
    <s v=""/>
    <s v=""/>
    <s v=""/>
    <s v=""/>
    <s v=""/>
    <s v=""/>
    <s v=""/>
    <s v=""/>
    <s v=""/>
    <n v="52"/>
  </r>
  <r>
    <s v="web_u015.csv"/>
    <s v="http://portal.proec.unicamp.br/malunga/"/>
    <s v="X"/>
    <n v="1"/>
    <n v="1"/>
    <n v="1"/>
    <n v="53"/>
    <s v="X"/>
    <s v=""/>
    <s v=""/>
    <s v=""/>
    <s v=""/>
    <s v=""/>
    <s v=""/>
    <s v=""/>
    <s v=""/>
    <s v=""/>
    <s v=""/>
    <s v=""/>
    <s v=""/>
    <s v=""/>
    <n v="53"/>
  </r>
  <r>
    <s v="web_u016.csv"/>
    <s v="http://portal.proec.unicamp.br/projeto-rondon/"/>
    <s v="Pularparaoconteúdo"/>
    <n v="21"/>
    <n v="18"/>
    <n v="4"/>
    <n v="0"/>
    <s v="Pular para o conteúdo"/>
    <s v=""/>
    <s v=""/>
    <s v=""/>
    <s v=""/>
    <s v=""/>
    <s v=""/>
    <s v=""/>
    <s v=""/>
    <s v=""/>
    <s v=""/>
    <s v=""/>
    <s v=""/>
    <s v=""/>
    <n v="0"/>
  </r>
  <r>
    <s v="web_u016.csv"/>
    <s v="http://portal.proec.unicamp.br/projeto-rondon/"/>
    <s v="HOME_x000a__x000a_ATIVIDADESDESENVOLVIDAS_x000a_APOIOPROEC_x000a__x000a_"/>
    <n v="44"/>
    <n v="42"/>
    <n v="3"/>
    <n v="1"/>
    <s v="HOME_x000a__x000a_ATIVIDADES DESENVOLVIDAS_x000a_APOIO PROEC_x000a__x000a_"/>
    <s v=""/>
    <s v=""/>
    <s v=""/>
    <s v=""/>
    <s v=""/>
    <s v=""/>
    <s v=""/>
    <s v=""/>
    <s v=""/>
    <s v=""/>
    <s v=""/>
    <s v=""/>
    <s v=""/>
    <n v="1"/>
  </r>
  <r>
    <s v="web_u016.csv"/>
    <s v="http://portal.proec.unicamp.br/projeto-rondon/"/>
    <s v="HOME"/>
    <n v="4"/>
    <n v="4"/>
    <n v="1"/>
    <n v="2"/>
    <s v="HOME"/>
    <s v=""/>
    <s v=""/>
    <s v=""/>
    <s v=""/>
    <s v=""/>
    <s v=""/>
    <s v=""/>
    <s v=""/>
    <s v=""/>
    <s v=""/>
    <s v=""/>
    <s v=""/>
    <s v=""/>
    <n v="2"/>
  </r>
  <r>
    <s v="web_u016.csv"/>
    <s v="http://portal.proec.unicamp.br/projeto-rondon/"/>
    <s v="ATIVIDADESDESENVOLVIDAS"/>
    <n v="24"/>
    <n v="23"/>
    <n v="2"/>
    <n v="3"/>
    <s v="ATIVIDADES DESENVOLVIDAS"/>
    <s v=""/>
    <s v=""/>
    <s v=""/>
    <s v=""/>
    <s v=""/>
    <s v=""/>
    <s v=""/>
    <s v=""/>
    <s v=""/>
    <s v=""/>
    <s v=""/>
    <s v=""/>
    <s v=""/>
    <n v="3"/>
  </r>
  <r>
    <s v="web_u016.csv"/>
    <s v="http://portal.proec.unicamp.br/projeto-rondon/"/>
    <s v="APOIOPROEC"/>
    <n v="11"/>
    <n v="10"/>
    <n v="2"/>
    <n v="4"/>
    <s v="APOIO PROEC"/>
    <s v=""/>
    <s v=""/>
    <s v=""/>
    <s v=""/>
    <s v=""/>
    <s v=""/>
    <s v=""/>
    <s v=""/>
    <s v=""/>
    <s v=""/>
    <s v=""/>
    <s v=""/>
    <s v=""/>
    <n v="4"/>
  </r>
  <r>
    <s v="web_u016.csv"/>
    <s v="http://portal.proec.unicamp.br/projeto-rondon/"/>
    <s v="COMOPARTICIPAR"/>
    <n v="15"/>
    <n v="14"/>
    <n v="2"/>
    <n v="5"/>
    <s v="COMO PARTICIPAR"/>
    <s v=""/>
    <s v=""/>
    <s v=""/>
    <s v=""/>
    <s v=""/>
    <s v=""/>
    <s v=""/>
    <s v=""/>
    <s v=""/>
    <s v=""/>
    <s v=""/>
    <s v=""/>
    <s v=""/>
    <n v="5"/>
  </r>
  <r>
    <s v="web_u016.csv"/>
    <s v="http://portal.proec.unicamp.br/projeto-rondon/"/>
    <s v="PARTICIPAÇÕES"/>
    <n v="13"/>
    <n v="13"/>
    <n v="1"/>
    <n v="6"/>
    <s v="PARTICIPAÇÕES"/>
    <s v=""/>
    <s v=""/>
    <s v=""/>
    <s v=""/>
    <s v=""/>
    <s v=""/>
    <s v=""/>
    <s v=""/>
    <s v=""/>
    <s v=""/>
    <s v=""/>
    <s v=""/>
    <s v=""/>
    <n v="6"/>
  </r>
  <r>
    <s v="web_u016.csv"/>
    <s v="http://portal.proec.unicamp.br/projeto-rondon/"/>
    <s v="_x000a_Facebook_x000a_"/>
    <n v="11"/>
    <n v="10"/>
    <n v="2"/>
    <n v="7"/>
    <s v="_x000a_Facebook_x000a_ "/>
    <s v=""/>
    <s v=""/>
    <s v=""/>
    <s v=""/>
    <s v=""/>
    <s v=""/>
    <s v=""/>
    <s v=""/>
    <s v=""/>
    <s v=""/>
    <s v=""/>
    <s v=""/>
    <s v=""/>
    <n v="7"/>
  </r>
  <r>
    <s v="web_u016.csv"/>
    <s v="http://portal.proec.unicamp.br/projeto-rondon/"/>
    <s v="_x000a_Instagram_x000a_"/>
    <n v="12"/>
    <n v="11"/>
    <n v="2"/>
    <n v="8"/>
    <s v="_x000a_Instagram_x000a_ "/>
    <s v=""/>
    <s v=""/>
    <s v=""/>
    <s v=""/>
    <s v=""/>
    <s v=""/>
    <s v=""/>
    <s v=""/>
    <s v=""/>
    <s v=""/>
    <s v=""/>
    <s v=""/>
    <s v=""/>
    <n v="8"/>
  </r>
  <r>
    <s v="web_u016.csv"/>
    <s v="http://portal.proec.unicamp.br/projeto-rondon/"/>
    <s v="_x000a_Youtube_x000a_"/>
    <n v="10"/>
    <n v="9"/>
    <n v="2"/>
    <n v="9"/>
    <s v="_x000a_Youtube_x000a_ "/>
    <s v=""/>
    <s v=""/>
    <s v=""/>
    <s v=""/>
    <s v=""/>
    <s v=""/>
    <s v=""/>
    <s v=""/>
    <s v=""/>
    <s v=""/>
    <s v=""/>
    <s v=""/>
    <s v=""/>
    <n v="9"/>
  </r>
  <r>
    <s v="web_u016.csv"/>
    <s v="http://portal.proec.unicamp.br/projeto-rondon/"/>
    <s v="SobreoProjetoRondon"/>
    <n v="22"/>
    <n v="19"/>
    <n v="4"/>
    <n v="10"/>
    <s v="Sobre o Projeto Rondon"/>
    <s v=""/>
    <s v=""/>
    <s v=""/>
    <s v=""/>
    <s v=""/>
    <s v=""/>
    <s v=""/>
    <s v=""/>
    <s v=""/>
    <s v=""/>
    <s v=""/>
    <s v=""/>
    <s v=""/>
    <n v="10"/>
  </r>
  <r>
    <s v="web_u016.csv"/>
    <s v="http://portal.proec.unicamp.br/projeto-rondon/"/>
    <s v="EmconformidadecomaPortariaNormativaNº2.617,desetededezembrode2015,oProjetoRondon,sobacoordenaçãodoMinistériodaDefesa,éconduzidoemestreitaparceriacomoMinistériodaEducação,oMinistériodoDesenvolvimentoSocialeAgrário,oMinistériodaSaúde,oMinistériodoMeioAmbiente,oMinistériodaIntegraçãoNacional,oMinistériodoEsporteeaSecretariadeGovernodaPresidênciadaRepública."/>
    <n v="423"/>
    <n v="356"/>
    <n v="68"/>
    <n v="11"/>
    <s v="Em conformidade com a Portaria Normativa Nº 2.617, de sete de dezembro de 2015, o Projeto Rondon, sob a coordenação do Ministério da Defesa, é conduzido em estreita parceria com o Ministério da Educação, o Ministério do Desenvolvimento Social e Agrário, o Ministério da Saúde, o Ministério do Meio Ambiente, o Ministério da Integração Nacional, o Ministério do Esporte e a Secretaria de Governo da Presidência da República."/>
    <s v=""/>
    <s v=""/>
    <s v=""/>
    <s v=""/>
    <s v=""/>
    <s v=""/>
    <s v=""/>
    <s v=""/>
    <s v=""/>
    <s v=""/>
    <s v=""/>
    <s v=""/>
    <s v=""/>
    <n v="11"/>
  </r>
  <r>
    <s v="web_u016.csv"/>
    <s v="http://portal.proec.unicamp.br/projeto-rondon/"/>
    <s v="ÉumaaçãointerministerialdoGovernoFederalrealizadaemcoordenaçãocomosGovernosEstadualeMunicipalque,emparceriacomasInstituiçõesdeEnsinoSuperior,reconhecidaspeloMinistériodaEducação,visaasomaresforçoscomasliderançascomunitáriasecomapopulação,afimdecontribuircomodesenvolvimentolocalsustentávelenaconstruçãoepromoçãodacidadania."/>
    <n v="380"/>
    <n v="323"/>
    <n v="58"/>
    <n v="12"/>
    <s v="É uma ação interministerial do Governo Federal realizada em coordenação com os Governos Estadual e Municipal que, em parceria com as Instituições de Ensino Superior, reconhecidas pelo Ministério da Educação, visa a somar esforços com as lideranças comunitárias e com a população, a fim de contribuir com o desenvolvimento local sustentável e na construção e promoção da cidadania."/>
    <s v=""/>
    <s v=""/>
    <s v=""/>
    <s v=""/>
    <s v=""/>
    <s v=""/>
    <s v=""/>
    <s v=""/>
    <s v=""/>
    <s v=""/>
    <s v=""/>
    <s v=""/>
    <s v=""/>
    <n v="12"/>
  </r>
  <r>
    <s v="web_u016.csv"/>
    <s v="http://portal.proec.unicamp.br/projeto-rondon/"/>
    <s v="OProjetoRondonprioriza,assim,desenvolveraçõesquetragambenefíciospermanentesparaascomunidades,principalmenteasrelacionadascom,amelhoriadobemestarsocialeacapacitaçãodagestãopública."/>
    <n v="208"/>
    <n v="179"/>
    <n v="30"/>
    <n v="13"/>
    <s v="O Projeto Rondon prioriza, assim, desenvolver ações que tragam benefícios permanentes para as comunidades, principalmente as relacionadas com, a melhoria do bem estar social e a capacitação da gestão pública."/>
    <s v=""/>
    <s v=""/>
    <s v=""/>
    <s v=""/>
    <s v=""/>
    <s v=""/>
    <s v=""/>
    <s v=""/>
    <s v=""/>
    <s v=""/>
    <s v=""/>
    <s v=""/>
    <s v=""/>
    <n v="13"/>
  </r>
  <r>
    <s v="web_u016.csv"/>
    <s v="http://portal.proec.unicamp.br/projeto-rondon/"/>
    <s v="Busca,ainda,consolidarnouniversitáriobrasileiroosentidoderesponsabilidadesocial,coletiva,emproldacidadania,dodesenvolvimentoedadefesadosinteressesnacionais,contribuindonasuaformaçãoacadêmicaeproporcionando-lheoconhecimentodarealidadebrasileira."/>
    <n v="279"/>
    <n v="244"/>
    <n v="36"/>
    <n v="14"/>
    <s v="Busca, ainda, consolidar no universitário brasileiro o sentido de responsabilidade social, coletiva, em prol da cidadania, do desenvolvimento e da defesa dos interesses nacionais, contribuindo na sua formação acadêmica e proporcionando-lhe o conhecimento da realidade brasileira."/>
    <s v=""/>
    <s v=""/>
    <s v=""/>
    <s v=""/>
    <s v=""/>
    <s v=""/>
    <s v=""/>
    <s v=""/>
    <s v=""/>
    <s v=""/>
    <s v=""/>
    <s v=""/>
    <s v=""/>
    <n v="14"/>
  </r>
  <r>
    <s v="web_u016.csv"/>
    <s v="http://portal.proec.unicamp.br/projeto-rondon/"/>
    <s v="Objetivosgerais"/>
    <n v="16"/>
    <n v="15"/>
    <n v="2"/>
    <n v="15"/>
    <s v="Objetivos gerais"/>
    <s v=""/>
    <s v=""/>
    <s v=""/>
    <s v=""/>
    <s v=""/>
    <s v=""/>
    <s v=""/>
    <s v=""/>
    <s v=""/>
    <s v=""/>
    <s v=""/>
    <s v=""/>
    <s v=""/>
    <n v="15"/>
  </r>
  <r>
    <s v="web_u016.csv"/>
    <s v="http://portal.proec.unicamp.br/projeto-rondon/"/>
    <s v="Contribuirparaodesenvolvimentoeofortalecimentodacidadaniadoestudanteuniversitário;"/>
    <n v="93"/>
    <n v="82"/>
    <n v="12"/>
    <n v="16"/>
    <s v="Contribuir para o desenvolvimento e o fortalecimento da cidadania do estudante universitário;"/>
    <s v=""/>
    <s v=""/>
    <s v=""/>
    <s v=""/>
    <s v=""/>
    <s v=""/>
    <s v=""/>
    <s v=""/>
    <s v=""/>
    <s v=""/>
    <s v=""/>
    <s v=""/>
    <s v=""/>
    <n v="16"/>
  </r>
  <r>
    <s v="web_u016.csv"/>
    <s v="http://portal.proec.unicamp.br/projeto-rondon/"/>
    <s v="Contribuircomodesenvolvimentosustentável,obem-estarsocialeaqualidadedevidanascomunidadescarentes,usandoashabilidadesuniversitárias."/>
    <n v="150"/>
    <n v="131"/>
    <n v="20"/>
    <n v="17"/>
    <s v="Contribuir com o desenvolvimento sustentável, o bem-estar social e a qualidade de vida nas comunidades carentes, usando as habilidades universitárias."/>
    <s v=""/>
    <s v=""/>
    <s v=""/>
    <s v=""/>
    <s v=""/>
    <s v=""/>
    <s v=""/>
    <s v=""/>
    <s v=""/>
    <s v=""/>
    <s v=""/>
    <s v=""/>
    <s v=""/>
    <n v="17"/>
  </r>
  <r>
    <s v="web_u016.csv"/>
    <s v="http://portal.proec.unicamp.br/projeto-rondon/"/>
    <s v="Objetivosespecíficos"/>
    <n v="21"/>
    <n v="20"/>
    <n v="2"/>
    <n v="18"/>
    <s v="Objetivos específicos"/>
    <s v=""/>
    <s v=""/>
    <s v=""/>
    <s v=""/>
    <s v=""/>
    <s v=""/>
    <s v=""/>
    <s v=""/>
    <s v=""/>
    <s v=""/>
    <s v=""/>
    <s v=""/>
    <s v=""/>
    <n v="18"/>
  </r>
  <r>
    <s v="web_u016.csv"/>
    <s v="http://portal.proec.unicamp.br/projeto-rondon/"/>
    <s v="Proporcionaraoestudanteuniversitárioconhecimentodeaspectospeculiaresdarealidadebrasileira;"/>
    <n v="100"/>
    <n v="90"/>
    <n v="11"/>
    <n v="19"/>
    <s v="Proporcionar ao estudante universitário conhecimento de aspectos peculiares da realidade brasileira;"/>
    <s v=""/>
    <s v=""/>
    <s v=""/>
    <s v=""/>
    <s v=""/>
    <s v=""/>
    <s v=""/>
    <s v=""/>
    <s v=""/>
    <s v=""/>
    <s v=""/>
    <s v=""/>
    <s v=""/>
    <n v="19"/>
  </r>
  <r>
    <s v="web_u016.csv"/>
    <s v="http://portal.proec.unicamp.br/projeto-rondon/"/>
    <s v="Contribuircomofortalecimentodaspolíticaspúblicas,atendendoàsnecessidadesespecíficasdascomunidadesselecionadas;"/>
    <n v="123"/>
    <n v="110"/>
    <n v="14"/>
    <n v="20"/>
    <s v="Contribuir com o fortalecimento das políticas públicas, atendendo às necessidades específicas das comunidades selecionadas;"/>
    <s v=""/>
    <s v=""/>
    <s v=""/>
    <s v=""/>
    <s v=""/>
    <s v=""/>
    <s v=""/>
    <s v=""/>
    <s v=""/>
    <s v=""/>
    <s v=""/>
    <s v=""/>
    <s v=""/>
    <n v="20"/>
  </r>
  <r>
    <s v="web_u016.csv"/>
    <s v="http://portal.proec.unicamp.br/projeto-rondon/"/>
    <s v="Desenvolvernoestudanteuniversitáriosentimentosderesponsabilidadesocial,espíritocríticoepatriotismo;"/>
    <n v="110"/>
    <n v="99"/>
    <n v="12"/>
    <n v="21"/>
    <s v="Desenvolver no estudante universitário sentimentos de responsabilidade social, espírito crítico e patriotismo;"/>
    <s v=""/>
    <s v=""/>
    <s v=""/>
    <s v=""/>
    <s v=""/>
    <s v=""/>
    <s v=""/>
    <s v=""/>
    <s v=""/>
    <s v=""/>
    <s v=""/>
    <s v=""/>
    <s v=""/>
    <n v="21"/>
  </r>
  <r>
    <s v="web_u016.csv"/>
    <s v="http://portal.proec.unicamp.br/projeto-rondon/"/>
    <s v="Contribuirparaointercâmbiodeconhecimentosentreasinstituiçõesdeensinosuperior,governoslocaiseliderançascomunitárias."/>
    <n v="131"/>
    <n v="115"/>
    <n v="17"/>
    <n v="22"/>
    <s v="Contribuir para o intercâmbio de conhecimentos entre as instituições de ensino superior, governos locais e lideranças comunitárias."/>
    <s v=""/>
    <s v=""/>
    <s v=""/>
    <s v=""/>
    <s v=""/>
    <s v=""/>
    <s v=""/>
    <s v=""/>
    <s v=""/>
    <s v=""/>
    <s v=""/>
    <s v=""/>
    <s v=""/>
    <n v="22"/>
  </r>
  <r>
    <s v="web_u016.csv"/>
    <s v="http://portal.proec.unicamp.br/projeto-rondon/"/>
    <s v="Áreadeatuação"/>
    <n v="15"/>
    <n v="13"/>
    <n v="3"/>
    <n v="23"/>
    <s v="Área de atuação"/>
    <s v=""/>
    <s v=""/>
    <s v=""/>
    <s v=""/>
    <s v=""/>
    <s v=""/>
    <s v=""/>
    <s v=""/>
    <s v=""/>
    <s v=""/>
    <s v=""/>
    <s v=""/>
    <s v=""/>
    <n v="23"/>
  </r>
  <r>
    <s v="web_u016.csv"/>
    <s v="http://portal.proec.unicamp.br/projeto-rondon/"/>
    <s v="Emregiõesprioritáriasdeatuação,ouseja,aquelasqueapresentambaixoÍndicedeDesenvolvimentoHumano(IDH)eexclusãosocial,bemcomoáreasisoladasdoterritórionacionalquenecessitemdemaioraportedebenseserviços."/>
    <n v="229"/>
    <n v="195"/>
    <n v="35"/>
    <n v="24"/>
    <s v="Em regiões prioritárias de atuação, ou seja, aquelas que apresentam baixo Índice de Desenvolvimento Humano (IDH) e exclusão social, bem como áreas isoladas do território nacional que necessitem de maior aporte de bens e serviços."/>
    <s v=""/>
    <s v=""/>
    <s v=""/>
    <s v=""/>
    <s v=""/>
    <s v=""/>
    <s v=""/>
    <s v=""/>
    <s v=""/>
    <s v=""/>
    <s v=""/>
    <s v=""/>
    <s v=""/>
    <n v="24"/>
  </r>
  <r>
    <s v="web_u016.csv"/>
    <s v="http://portal.proec.unicamp.br/projeto-rondon/"/>
    <s v="Poressarazão,aDiretrizEstratégicadoProjetoRondonpriorizaasregiõesnorteenordestedopaís."/>
    <n v="102"/>
    <n v="86"/>
    <n v="17"/>
    <n v="25"/>
    <s v="Por essa razão, a Diretriz Estratégica do Projeto Rondon prioriza as regiões norte e nordeste do país."/>
    <s v=""/>
    <s v=""/>
    <s v=""/>
    <s v=""/>
    <s v=""/>
    <s v=""/>
    <s v=""/>
    <s v=""/>
    <s v=""/>
    <s v=""/>
    <s v=""/>
    <s v=""/>
    <s v=""/>
    <n v="25"/>
  </r>
  <r>
    <s v="web_u016.csv"/>
    <s v="http://portal.proec.unicamp.br/projeto-rondon/"/>
    <s v="RuadaReitoria,121CidadeUniversitáriaZeferinoVazBarãoGeraldo–Campinas(SP)CEP13083-872Telefone(19)3521.4741proec@unicamp.br"/>
    <n v="134"/>
    <n v="121"/>
    <n v="14"/>
    <n v="26"/>
    <s v="Rua da Reitoria, 121Cidade Universitária Zeferino VazBarão Geraldo – Campinas (SP)CEP 13083-872Telefone (19) 3521.4741proec@unicamp.br"/>
    <s v=""/>
    <s v=""/>
    <s v=""/>
    <s v=""/>
    <s v=""/>
    <s v=""/>
    <s v=""/>
    <s v=""/>
    <s v=""/>
    <s v=""/>
    <s v=""/>
    <s v=""/>
    <s v=""/>
    <n v="26"/>
  </r>
  <r>
    <s v="web_u016.csv"/>
    <s v="http://portal.proec.unicamp.br/projeto-rondon/"/>
    <s v="ACESSORÁPIDO"/>
    <n v="13"/>
    <n v="12"/>
    <n v="2"/>
    <n v="27"/>
    <s v="ACESSO RÁPIDO"/>
    <s v=""/>
    <s v=""/>
    <s v=""/>
    <s v=""/>
    <s v=""/>
    <s v=""/>
    <s v=""/>
    <s v=""/>
    <s v=""/>
    <s v=""/>
    <s v=""/>
    <s v=""/>
    <s v=""/>
    <n v="27"/>
  </r>
  <r>
    <s v="web_u016.csv"/>
    <s v="http://portal.proec.unicamp.br/projeto-rondon/"/>
    <s v="MEMORIALCOVID-19"/>
    <n v="17"/>
    <n v="16"/>
    <n v="2"/>
    <n v="28"/>
    <s v="MEMORIAL COVID-19"/>
    <s v=""/>
    <s v=""/>
    <s v=""/>
    <s v=""/>
    <s v=""/>
    <s v=""/>
    <s v=""/>
    <s v=""/>
    <s v=""/>
    <s v=""/>
    <s v=""/>
    <s v=""/>
    <s v=""/>
    <n v="28"/>
  </r>
  <r>
    <s v="web_u016.csv"/>
    <s v="http://portal.proec.unicamp.br/projeto-rondon/"/>
    <s v="EXTECAMP"/>
    <n v="8"/>
    <n v="8"/>
    <n v="1"/>
    <n v="29"/>
    <s v="EXTECAMP"/>
    <s v=""/>
    <s v=""/>
    <s v=""/>
    <s v=""/>
    <s v=""/>
    <s v=""/>
    <s v=""/>
    <s v=""/>
    <s v=""/>
    <s v=""/>
    <s v=""/>
    <s v=""/>
    <s v=""/>
    <n v="29"/>
  </r>
  <r>
    <s v="web_u016.csv"/>
    <s v="http://portal.proec.unicamp.br/projeto-rondon/"/>
    <s v="MALUNGA-CURSINHOPOPULAR"/>
    <n v="26"/>
    <n v="23"/>
    <n v="4"/>
    <n v="30"/>
    <s v="MALUNGA - CURSINHO POPULAR"/>
    <s v=""/>
    <s v=""/>
    <s v=""/>
    <s v=""/>
    <s v=""/>
    <s v=""/>
    <s v=""/>
    <s v=""/>
    <s v=""/>
    <s v=""/>
    <s v=""/>
    <s v=""/>
    <s v=""/>
    <n v="30"/>
  </r>
  <r>
    <s v="web_u016.csv"/>
    <s v="http://portal.proec.unicamp.br/projeto-rondon/"/>
    <s v="EFEMÉRIDES2022"/>
    <n v="15"/>
    <n v="14"/>
    <n v="2"/>
    <n v="31"/>
    <s v="EFEMÉRIDES 2022"/>
    <s v=""/>
    <s v=""/>
    <s v=""/>
    <s v=""/>
    <s v=""/>
    <s v=""/>
    <s v=""/>
    <s v=""/>
    <s v=""/>
    <s v=""/>
    <s v=""/>
    <s v=""/>
    <s v=""/>
    <n v="31"/>
  </r>
  <r>
    <s v="web_u016.csv"/>
    <s v="http://portal.proec.unicamp.br/projeto-rondon/"/>
    <s v="FÓRUNSPERMANENTES"/>
    <n v="18"/>
    <n v="17"/>
    <n v="2"/>
    <n v="32"/>
    <s v="FÓRUNS PERMANENTES"/>
    <s v=""/>
    <s v=""/>
    <s v=""/>
    <s v=""/>
    <s v=""/>
    <s v=""/>
    <s v=""/>
    <s v=""/>
    <s v=""/>
    <s v=""/>
    <s v=""/>
    <s v=""/>
    <s v=""/>
    <n v="32"/>
  </r>
  <r>
    <s v="web_u016.csv"/>
    <s v="http://portal.proec.unicamp.br/projeto-rondon/"/>
    <s v="MUSEUEXPLORATÓRIODECIÊNCIAS"/>
    <n v="30"/>
    <n v="27"/>
    <n v="4"/>
    <n v="33"/>
    <s v="MUSEU EXPLORATÓRIO DE CIÊNCIAS"/>
    <s v=""/>
    <s v=""/>
    <s v=""/>
    <s v=""/>
    <s v=""/>
    <s v=""/>
    <s v=""/>
    <s v=""/>
    <s v=""/>
    <s v=""/>
    <s v=""/>
    <s v=""/>
    <s v=""/>
    <n v="33"/>
  </r>
  <r>
    <s v="web_u016.csv"/>
    <s v="http://portal.proec.unicamp.br/projeto-rondon/"/>
    <s v="AssinnenossaNewsletter"/>
    <n v="25"/>
    <n v="22"/>
    <n v="4"/>
    <n v="34"/>
    <s v="Assinne nossa  Newsletter"/>
    <s v=""/>
    <s v=""/>
    <s v=""/>
    <s v=""/>
    <s v=""/>
    <s v=""/>
    <s v=""/>
    <s v=""/>
    <s v=""/>
    <s v=""/>
    <s v=""/>
    <s v=""/>
    <s v=""/>
    <n v="34"/>
  </r>
  <r>
    <s v="web_u016.csv"/>
    <s v="http://portal.proec.unicamp.br/projeto-rondon/"/>
    <s v="©Allrightsreserved."/>
    <n v="22"/>
    <n v="19"/>
    <n v="4"/>
    <n v="35"/>
    <s v="© All rights reserved."/>
    <s v=""/>
    <s v=""/>
    <s v=""/>
    <s v=""/>
    <s v=""/>
    <s v=""/>
    <s v=""/>
    <s v=""/>
    <s v=""/>
    <s v=""/>
    <s v=""/>
    <s v=""/>
    <s v=""/>
    <n v="35"/>
  </r>
  <r>
    <s v="web_u016.csv"/>
    <s v="http://portal.proec.unicamp.br/projeto-rondon/"/>
    <s v="ProECUnicamp–designbyClaudioMoreira–Midialogia/ProEC"/>
    <n v="60"/>
    <n v="52"/>
    <n v="9"/>
    <n v="36"/>
    <s v="ProEC Unicamp – design by Claudio Moreira – Midialogia/ProEC"/>
    <s v=""/>
    <s v=""/>
    <s v=""/>
    <s v=""/>
    <s v=""/>
    <s v=""/>
    <s v=""/>
    <s v=""/>
    <s v=""/>
    <s v=""/>
    <s v=""/>
    <s v=""/>
    <s v=""/>
    <n v="36"/>
  </r>
  <r>
    <s v="web_u016.csv"/>
    <s v="http://portal.proec.unicamp.br/projeto-rondon/"/>
    <s v="ClaudioMoreira"/>
    <n v="15"/>
    <n v="14"/>
    <n v="2"/>
    <n v="37"/>
    <s v="Claudio Moreira"/>
    <s v=""/>
    <s v=""/>
    <s v=""/>
    <s v=""/>
    <s v=""/>
    <s v=""/>
    <s v=""/>
    <s v=""/>
    <s v=""/>
    <s v=""/>
    <s v=""/>
    <s v=""/>
    <s v=""/>
    <n v="37"/>
  </r>
  <r>
    <s v="web_u016.csv"/>
    <s v="http://portal.proec.unicamp.br/projeto-rondon/"/>
    <s v="_x000a_Facebook-f_x000a_"/>
    <n v="13"/>
    <n v="12"/>
    <n v="2"/>
    <n v="38"/>
    <s v="_x000a_Facebook-f_x000a_ "/>
    <s v=""/>
    <s v=""/>
    <s v=""/>
    <s v=""/>
    <s v=""/>
    <s v=""/>
    <s v=""/>
    <s v=""/>
    <s v=""/>
    <s v=""/>
    <s v=""/>
    <s v=""/>
    <s v=""/>
    <n v="38"/>
  </r>
  <r>
    <s v="web_u016.csv"/>
    <s v="http://portal.proec.unicamp.br/projeto-rondon/"/>
    <s v="_x000a_Twitter_x000a_"/>
    <n v="10"/>
    <n v="9"/>
    <n v="2"/>
    <n v="39"/>
    <s v="_x000a_Twitter_x000a_ "/>
    <s v=""/>
    <s v=""/>
    <s v=""/>
    <s v=""/>
    <s v=""/>
    <s v=""/>
    <s v=""/>
    <s v=""/>
    <s v=""/>
    <s v=""/>
    <s v=""/>
    <s v=""/>
    <s v=""/>
    <n v="39"/>
  </r>
  <r>
    <s v="web_u016.csv"/>
    <s v="http://portal.proec.unicamp.br/projeto-rondon/"/>
    <s v="Acessibilidade"/>
    <n v="14"/>
    <n v="14"/>
    <n v="1"/>
    <n v="40"/>
    <s v="Acessibilidade"/>
    <s v=""/>
    <s v=""/>
    <s v=""/>
    <s v=""/>
    <s v=""/>
    <s v=""/>
    <s v=""/>
    <s v=""/>
    <s v=""/>
    <s v=""/>
    <s v=""/>
    <s v=""/>
    <s v=""/>
    <n v="40"/>
  </r>
  <r>
    <s v="web_u016.csv"/>
    <s v="http://portal.proec.unicamp.br/projeto-rondon/"/>
    <s v="Modosdeacessibilidade"/>
    <n v="23"/>
    <n v="21"/>
    <n v="3"/>
    <n v="41"/>
    <s v="Modos de acessibilidade"/>
    <s v=""/>
    <s v=""/>
    <s v=""/>
    <s v=""/>
    <s v=""/>
    <s v=""/>
    <s v=""/>
    <s v=""/>
    <s v=""/>
    <s v=""/>
    <s v=""/>
    <s v=""/>
    <s v=""/>
    <n v="41"/>
  </r>
  <r>
    <s v="web_u016.csv"/>
    <s v="http://portal.proec.unicamp.br/projeto-rondon/"/>
    <s v="Experiêncialegível"/>
    <n v="19"/>
    <n v="18"/>
    <n v="2"/>
    <n v="42"/>
    <s v="Experiência legível"/>
    <s v=""/>
    <s v=""/>
    <s v=""/>
    <s v=""/>
    <s v=""/>
    <s v=""/>
    <s v=""/>
    <s v=""/>
    <s v=""/>
    <s v=""/>
    <s v=""/>
    <s v=""/>
    <s v=""/>
    <n v="42"/>
  </r>
  <r>
    <s v="web_u016.csv"/>
    <s v="http://portal.proec.unicamp.br/projeto-rondon/"/>
    <s v="Experiênciavisualmenteagradável"/>
    <n v="33"/>
    <n v="31"/>
    <n v="3"/>
    <n v="43"/>
    <s v="Experiência visualmente agradável"/>
    <s v=""/>
    <s v=""/>
    <s v=""/>
    <s v=""/>
    <s v=""/>
    <s v=""/>
    <s v=""/>
    <s v=""/>
    <s v=""/>
    <s v=""/>
    <s v=""/>
    <s v=""/>
    <s v=""/>
    <n v="43"/>
  </r>
  <r>
    <s v="web_u016.csv"/>
    <s v="http://portal.proec.unicamp.br/projeto-rondon/"/>
    <s v="OrientaçãoFácil"/>
    <n v="16"/>
    <n v="15"/>
    <n v="2"/>
    <n v="44"/>
    <s v="Orientação Fácil"/>
    <s v=""/>
    <s v=""/>
    <s v=""/>
    <s v=""/>
    <s v=""/>
    <s v=""/>
    <s v=""/>
    <s v=""/>
    <s v=""/>
    <s v=""/>
    <s v=""/>
    <s v=""/>
    <s v=""/>
    <n v="44"/>
  </r>
  <r>
    <s v="web_u016.csv"/>
    <s v="http://portal.proec.unicamp.br/projeto-rondon/"/>
    <s v="X"/>
    <n v="1"/>
    <n v="1"/>
    <n v="1"/>
    <n v="45"/>
    <s v="X"/>
    <s v=""/>
    <s v=""/>
    <s v=""/>
    <s v=""/>
    <s v=""/>
    <s v=""/>
    <s v=""/>
    <s v=""/>
    <s v=""/>
    <s v=""/>
    <s v=""/>
    <s v=""/>
    <s v=""/>
    <n v="45"/>
  </r>
  <r>
    <s v="web_u017.csv"/>
    <s v="http://portal.proec.unicamp.br/diretoria-administrativa/"/>
    <s v="Pularparaoconteúdo"/>
    <n v="21"/>
    <n v="18"/>
    <n v="4"/>
    <n v="0"/>
    <s v="Pular para o conteúdo"/>
    <s v=""/>
    <s v=""/>
    <s v=""/>
    <s v=""/>
    <s v=""/>
    <s v=""/>
    <s v=""/>
    <s v=""/>
    <s v=""/>
    <s v=""/>
    <s v=""/>
    <s v=""/>
    <s v=""/>
    <n v="0"/>
  </r>
  <r>
    <s v="web_u017.csv"/>
    <s v="http://portal.proec.unicamp.br/diretoria-administrativa/"/>
    <s v="PROEC_x000a__x000a_SOBREAPROEC_x000a_PRÓ-REITORDEEXTENSÃOECULTURA_x000a_ASSESSORES_x000a_ASSISTENTESTÉCNICOS_x000a_PROJETOSESTRATÉGICOS_x000a__x000a_"/>
    <n v="109"/>
    <n v="101"/>
    <n v="9"/>
    <n v="1"/>
    <s v="PROEC_x000a__x000a_SOBRE A PROEC_x000a_PRÓ-REITOR DE EXTENSÃO E CULTURA_x000a_ASSESSORES_x000a_ASSISTENTES TÉCNICOS_x000a_PROJETOS ESTRATÉGICOS_x000a__x000a_"/>
    <s v=""/>
    <s v=""/>
    <s v=""/>
    <s v=""/>
    <s v=""/>
    <s v=""/>
    <s v=""/>
    <s v=""/>
    <s v=""/>
    <s v=""/>
    <s v=""/>
    <s v=""/>
    <s v=""/>
    <n v="1"/>
  </r>
  <r>
    <s v="web_u017.csv"/>
    <s v="http://portal.proec.unicamp.br/diretoria-administrativa/"/>
    <s v="PROEC"/>
    <n v="5"/>
    <n v="5"/>
    <n v="1"/>
    <n v="2"/>
    <s v="PROEC"/>
    <s v=""/>
    <s v=""/>
    <s v=""/>
    <s v=""/>
    <s v=""/>
    <s v=""/>
    <s v=""/>
    <s v=""/>
    <s v=""/>
    <s v=""/>
    <s v=""/>
    <s v=""/>
    <s v=""/>
    <n v="2"/>
  </r>
  <r>
    <s v="web_u017.csv"/>
    <s v="http://portal.proec.unicamp.br/diretoria-administrativa/"/>
    <s v="SOBREAPROEC"/>
    <n v="13"/>
    <n v="11"/>
    <n v="3"/>
    <n v="3"/>
    <s v="SOBRE A PROEC"/>
    <s v=""/>
    <s v=""/>
    <s v=""/>
    <s v=""/>
    <s v=""/>
    <s v=""/>
    <s v=""/>
    <s v=""/>
    <s v=""/>
    <s v=""/>
    <s v=""/>
    <s v=""/>
    <s v=""/>
    <n v="3"/>
  </r>
  <r>
    <s v="web_u017.csv"/>
    <s v="http://portal.proec.unicamp.br/diretoria-administrativa/"/>
    <s v="PRÓ-REITORDEEXTENSÃOECULTURA"/>
    <n v="32"/>
    <n v="28"/>
    <n v="5"/>
    <n v="4"/>
    <s v="PRÓ-REITOR DE EXTENSÃO E CULTURA"/>
    <s v=""/>
    <s v=""/>
    <s v=""/>
    <s v=""/>
    <s v=""/>
    <s v=""/>
    <s v=""/>
    <s v=""/>
    <s v=""/>
    <s v=""/>
    <s v=""/>
    <s v=""/>
    <s v=""/>
    <n v="4"/>
  </r>
  <r>
    <s v="web_u017.csv"/>
    <s v="http://portal.proec.unicamp.br/diretoria-administrativa/"/>
    <s v="ASSESSORES"/>
    <n v="10"/>
    <n v="10"/>
    <n v="1"/>
    <n v="5"/>
    <s v="ASSESSORES"/>
    <s v=""/>
    <s v=""/>
    <s v=""/>
    <s v=""/>
    <s v=""/>
    <s v=""/>
    <s v=""/>
    <s v=""/>
    <s v=""/>
    <s v=""/>
    <s v=""/>
    <s v=""/>
    <s v=""/>
    <n v="5"/>
  </r>
  <r>
    <s v="web_u017.csv"/>
    <s v="http://portal.proec.unicamp.br/diretoria-administrativa/"/>
    <s v="ASSISTENTESTÉCNICOS"/>
    <n v="20"/>
    <n v="19"/>
    <n v="2"/>
    <n v="6"/>
    <s v="ASSISTENTES TÉCNICOS"/>
    <s v=""/>
    <s v=""/>
    <s v=""/>
    <s v=""/>
    <s v=""/>
    <s v=""/>
    <s v=""/>
    <s v=""/>
    <s v=""/>
    <s v=""/>
    <s v=""/>
    <s v=""/>
    <s v=""/>
    <n v="6"/>
  </r>
  <r>
    <s v="web_u017.csv"/>
    <s v="http://portal.proec.unicamp.br/diretoria-administrativa/"/>
    <s v="PROJETOSESTRATÉGICOS"/>
    <n v="21"/>
    <n v="20"/>
    <n v="2"/>
    <n v="7"/>
    <s v="PROJETOS ESTRATÉGICOS"/>
    <s v=""/>
    <s v=""/>
    <s v=""/>
    <s v=""/>
    <s v=""/>
    <s v=""/>
    <s v=""/>
    <s v=""/>
    <s v=""/>
    <s v=""/>
    <s v=""/>
    <s v=""/>
    <s v=""/>
    <n v="7"/>
  </r>
  <r>
    <s v="web_u017.csv"/>
    <s v="http://portal.proec.unicamp.br/diretoria-administrativa/"/>
    <s v="DIRETORIAS_x000a__x000a_CULTURA_x000a_EXTENSÃO_x000a__x000a_"/>
    <n v="30"/>
    <n v="30"/>
    <n v="1"/>
    <n v="8"/>
    <s v="DIRETORIAS_x000a__x000a_CULTURA_x000a_EXTENSÃO_x000a__x000a_"/>
    <s v=""/>
    <s v=""/>
    <s v=""/>
    <s v=""/>
    <s v=""/>
    <s v=""/>
    <s v=""/>
    <s v=""/>
    <s v=""/>
    <s v=""/>
    <s v=""/>
    <s v=""/>
    <s v=""/>
    <n v="8"/>
  </r>
  <r>
    <s v="web_u017.csv"/>
    <s v="http://portal.proec.unicamp.br/diretoria-administrativa/"/>
    <s v="DIRETORIAS"/>
    <n v="10"/>
    <n v="10"/>
    <n v="1"/>
    <n v="9"/>
    <s v="DIRETORIAS"/>
    <s v=""/>
    <s v=""/>
    <s v=""/>
    <s v=""/>
    <s v=""/>
    <s v=""/>
    <s v=""/>
    <s v=""/>
    <s v=""/>
    <s v=""/>
    <s v=""/>
    <s v=""/>
    <s v=""/>
    <n v="9"/>
  </r>
  <r>
    <s v="web_u017.csv"/>
    <s v="http://portal.proec.unicamp.br/diretoria-administrativa/"/>
    <s v="CULTURA"/>
    <n v="7"/>
    <n v="7"/>
    <n v="1"/>
    <n v="10"/>
    <s v="CULTURA"/>
    <s v=""/>
    <s v=""/>
    <s v=""/>
    <s v=""/>
    <s v=""/>
    <s v=""/>
    <s v=""/>
    <s v=""/>
    <s v=""/>
    <s v=""/>
    <s v=""/>
    <s v=""/>
    <s v=""/>
    <n v="10"/>
  </r>
  <r>
    <s v="web_u017.csv"/>
    <s v="http://portal.proec.unicamp.br/diretoria-administrativa/"/>
    <s v="EXTENSÃO"/>
    <n v="8"/>
    <n v="8"/>
    <n v="1"/>
    <n v="11"/>
    <s v="EXTENSÃO"/>
    <s v=""/>
    <s v=""/>
    <s v=""/>
    <s v=""/>
    <s v=""/>
    <s v=""/>
    <s v=""/>
    <s v=""/>
    <s v=""/>
    <s v=""/>
    <s v=""/>
    <s v=""/>
    <s v=""/>
    <n v="11"/>
  </r>
  <r>
    <s v="web_u017.csv"/>
    <s v="http://portal.proec.unicamp.br/diretoria-administrativa/"/>
    <s v="APOIO_x000a__x000a_ADMINISTRATIVO_x000a_COMUNICAÇÃO_x000a_MIDIALOGIA_x000a__x000a_"/>
    <n v="46"/>
    <n v="46"/>
    <n v="1"/>
    <n v="12"/>
    <s v="APOIO_x000a__x000a_ADMINISTRATIVO_x000a_COMUNICAÇÃO_x000a_MIDIALOGIA_x000a__x000a_"/>
    <s v=""/>
    <s v=""/>
    <s v=""/>
    <s v=""/>
    <s v=""/>
    <s v=""/>
    <s v=""/>
    <s v=""/>
    <s v=""/>
    <s v=""/>
    <s v=""/>
    <s v=""/>
    <s v=""/>
    <n v="12"/>
  </r>
  <r>
    <s v="web_u017.csv"/>
    <s v="http://portal.proec.unicamp.br/diretoria-administrativa/"/>
    <s v="APOIO"/>
    <n v="5"/>
    <n v="5"/>
    <n v="1"/>
    <n v="13"/>
    <s v="APOIO"/>
    <s v=""/>
    <s v=""/>
    <s v=""/>
    <s v=""/>
    <s v=""/>
    <s v=""/>
    <s v=""/>
    <s v=""/>
    <s v=""/>
    <s v=""/>
    <s v=""/>
    <s v=""/>
    <s v=""/>
    <n v="13"/>
  </r>
  <r>
    <s v="web_u017.csv"/>
    <s v="http://portal.proec.unicamp.br/diretoria-administrativa/"/>
    <s v="ADMINISTRATIVO"/>
    <n v="14"/>
    <n v="14"/>
    <n v="1"/>
    <n v="14"/>
    <s v="ADMINISTRATIVO"/>
    <s v=""/>
    <s v=""/>
    <s v=""/>
    <s v=""/>
    <s v=""/>
    <s v=""/>
    <s v=""/>
    <s v=""/>
    <s v=""/>
    <s v=""/>
    <s v=""/>
    <s v=""/>
    <s v=""/>
    <n v="14"/>
  </r>
  <r>
    <s v="web_u017.csv"/>
    <s v="http://portal.proec.unicamp.br/diretoria-administrativa/"/>
    <s v="COMUNICAÇÃO"/>
    <n v="11"/>
    <n v="11"/>
    <n v="1"/>
    <n v="15"/>
    <s v="COMUNICAÇÃO"/>
    <s v=""/>
    <s v=""/>
    <s v=""/>
    <s v=""/>
    <s v=""/>
    <s v=""/>
    <s v=""/>
    <s v=""/>
    <s v=""/>
    <s v=""/>
    <s v=""/>
    <s v=""/>
    <s v=""/>
    <n v="15"/>
  </r>
  <r>
    <s v="web_u017.csv"/>
    <s v="http://portal.proec.unicamp.br/diretoria-administrativa/"/>
    <s v="MIDIALOGIA"/>
    <n v="10"/>
    <n v="10"/>
    <n v="1"/>
    <n v="16"/>
    <s v="MIDIALOGIA"/>
    <s v=""/>
    <s v=""/>
    <s v=""/>
    <s v=""/>
    <s v=""/>
    <s v=""/>
    <s v=""/>
    <s v=""/>
    <s v=""/>
    <s v=""/>
    <s v=""/>
    <s v=""/>
    <s v=""/>
    <n v="16"/>
  </r>
  <r>
    <s v="web_u017.csv"/>
    <s v="http://portal.proec.unicamp.br/diretoria-administrativa/"/>
    <s v="CONSELHOS_x000a__x000a_CONCULT_x000a__x000a_"/>
    <n v="20"/>
    <n v="20"/>
    <n v="1"/>
    <n v="17"/>
    <s v="CONSELHOS_x000a__x000a_CONCULT_x000a__x000a_"/>
    <s v=""/>
    <s v=""/>
    <s v=""/>
    <s v=""/>
    <s v=""/>
    <s v=""/>
    <s v=""/>
    <s v=""/>
    <s v=""/>
    <s v=""/>
    <s v=""/>
    <s v=""/>
    <s v=""/>
    <n v="17"/>
  </r>
  <r>
    <s v="web_u017.csv"/>
    <s v="http://portal.proec.unicamp.br/diretoria-administrativa/"/>
    <s v="CONSELHOS"/>
    <n v="9"/>
    <n v="9"/>
    <n v="1"/>
    <n v="18"/>
    <s v="CONSELHOS"/>
    <s v=""/>
    <s v=""/>
    <s v=""/>
    <s v=""/>
    <s v=""/>
    <s v=""/>
    <s v=""/>
    <s v=""/>
    <s v=""/>
    <s v=""/>
    <s v=""/>
    <s v=""/>
    <s v=""/>
    <n v="18"/>
  </r>
  <r>
    <s v="web_u017.csv"/>
    <s v="http://portal.proec.unicamp.br/diretoria-administrativa/"/>
    <s v="CONCULT"/>
    <n v="7"/>
    <n v="7"/>
    <n v="1"/>
    <n v="19"/>
    <s v="CONCULT"/>
    <s v=""/>
    <s v=""/>
    <s v=""/>
    <s v=""/>
    <s v=""/>
    <s v=""/>
    <s v=""/>
    <s v=""/>
    <s v=""/>
    <s v=""/>
    <s v=""/>
    <s v=""/>
    <s v=""/>
    <n v="19"/>
  </r>
  <r>
    <s v="web_u017.csv"/>
    <s v="http://portal.proec.unicamp.br/diretoria-administrativa/"/>
    <s v="CONTATOS"/>
    <n v="8"/>
    <n v="8"/>
    <n v="1"/>
    <n v="20"/>
    <s v="CONTATOS"/>
    <s v=""/>
    <s v=""/>
    <s v=""/>
    <s v=""/>
    <s v=""/>
    <s v=""/>
    <s v=""/>
    <s v=""/>
    <s v=""/>
    <s v=""/>
    <s v=""/>
    <s v=""/>
    <s v=""/>
    <n v="20"/>
  </r>
  <r>
    <s v="web_u017.csv"/>
    <s v="http://portal.proec.unicamp.br/diretoria-administrativa/"/>
    <s v="HOME"/>
    <n v="4"/>
    <n v="4"/>
    <n v="1"/>
    <n v="21"/>
    <s v="HOME"/>
    <s v=""/>
    <s v=""/>
    <s v=""/>
    <s v=""/>
    <s v=""/>
    <s v=""/>
    <s v=""/>
    <s v=""/>
    <s v=""/>
    <s v=""/>
    <s v=""/>
    <s v=""/>
    <s v=""/>
    <n v="21"/>
  </r>
  <r>
    <s v="web_u017.csv"/>
    <s v="http://portal.proec.unicamp.br/diretoria-administrativa/"/>
    <s v="PROCEDIMENTOSEDÚVIDAS"/>
    <n v="23"/>
    <n v="21"/>
    <n v="3"/>
    <n v="22"/>
    <s v="PROCEDIMENTOS E DÚVIDAS"/>
    <s v=""/>
    <s v=""/>
    <s v=""/>
    <s v=""/>
    <s v=""/>
    <s v=""/>
    <s v=""/>
    <s v=""/>
    <s v=""/>
    <s v=""/>
    <s v=""/>
    <s v=""/>
    <s v=""/>
    <n v="22"/>
  </r>
  <r>
    <s v="web_u017.csv"/>
    <s v="http://portal.proec.unicamp.br/diretoria-administrativa/"/>
    <s v="Missão"/>
    <n v="6"/>
    <n v="6"/>
    <n v="1"/>
    <n v="23"/>
    <s v="Missão"/>
    <s v=""/>
    <s v=""/>
    <s v=""/>
    <s v=""/>
    <s v=""/>
    <s v=""/>
    <s v=""/>
    <s v=""/>
    <s v=""/>
    <s v=""/>
    <s v=""/>
    <s v=""/>
    <s v=""/>
    <n v="23"/>
  </r>
  <r>
    <s v="web_u017.csv"/>
    <s v="http://portal.proec.unicamp.br/diretoria-administrativa/"/>
    <s v="DarsuporteadministrativoaoPróReitor,seusassessores,diretoresedemaisservidores,organizandoasinformaçõespertinentesnecessáriasparaobomandamentodosserviços."/>
    <n v="175"/>
    <n v="153"/>
    <n v="23"/>
    <n v="24"/>
    <s v="Dar suporte administrativo ao Pró Reitor, seus assessores, diretores e demais servidores, organizando as informações pertinentes necessárias para o bom andamento dos serviços."/>
    <s v=""/>
    <s v=""/>
    <s v=""/>
    <s v=""/>
    <s v=""/>
    <s v=""/>
    <s v=""/>
    <s v=""/>
    <s v=""/>
    <s v=""/>
    <s v=""/>
    <s v=""/>
    <s v=""/>
    <n v="24"/>
  </r>
  <r>
    <s v="web_u017.csv"/>
    <s v="http://portal.proec.unicamp.br/diretoria-administrativa/"/>
    <s v="Visão"/>
    <n v="5"/>
    <n v="5"/>
    <n v="1"/>
    <n v="25"/>
    <s v="Visão"/>
    <s v=""/>
    <s v=""/>
    <s v=""/>
    <s v=""/>
    <s v=""/>
    <s v=""/>
    <s v=""/>
    <s v=""/>
    <s v=""/>
    <s v=""/>
    <s v=""/>
    <s v=""/>
    <s v=""/>
    <n v="25"/>
  </r>
  <r>
    <s v="web_u017.csv"/>
    <s v="http://portal.proec.unicamp.br/diretoria-administrativa/"/>
    <s v="SeraprincipalreferênciaparaaPROECedemaisÓrgãos,noatendimentoàsdemandasadministrativasdosseususuários."/>
    <n v="118"/>
    <n v="101"/>
    <n v="18"/>
    <n v="26"/>
    <s v="Ser a principal referência para a PROEC e demais Órgãos, no atendimento às demandas administrativas dos seus usuários."/>
    <s v=""/>
    <s v=""/>
    <s v=""/>
    <s v=""/>
    <s v=""/>
    <s v=""/>
    <s v=""/>
    <s v=""/>
    <s v=""/>
    <s v=""/>
    <s v=""/>
    <s v=""/>
    <s v=""/>
    <n v="26"/>
  </r>
  <r>
    <s v="web_u017.csv"/>
    <s v="http://portal.proec.unicamp.br/diretoria-administrativa/"/>
    <s v="Valores"/>
    <n v="7"/>
    <n v="7"/>
    <n v="1"/>
    <n v="27"/>
    <s v="Valores"/>
    <s v=""/>
    <s v=""/>
    <s v=""/>
    <s v=""/>
    <s v=""/>
    <s v=""/>
    <s v=""/>
    <s v=""/>
    <s v=""/>
    <s v=""/>
    <s v=""/>
    <s v=""/>
    <s v=""/>
    <n v="27"/>
  </r>
  <r>
    <s v="web_u017.csv"/>
    <s v="http://portal.proec.unicamp.br/diretoria-administrativa/"/>
    <s v="Cumpriramissãodaáreacom:"/>
    <n v="29"/>
    <n v="24"/>
    <n v="6"/>
    <n v="28"/>
    <s v="Cumprir a missão da área com:"/>
    <s v=""/>
    <s v=""/>
    <s v=""/>
    <s v=""/>
    <s v=""/>
    <s v=""/>
    <s v=""/>
    <s v=""/>
    <s v=""/>
    <s v=""/>
    <s v=""/>
    <s v=""/>
    <s v=""/>
    <n v="28"/>
  </r>
  <r>
    <s v="web_u017.csv"/>
    <s v="http://portal.proec.unicamp.br/diretoria-administrativa/"/>
    <s v="Ética;"/>
    <n v="6"/>
    <n v="6"/>
    <n v="1"/>
    <n v="29"/>
    <s v="Ética;"/>
    <s v=""/>
    <s v=""/>
    <s v=""/>
    <s v=""/>
    <s v=""/>
    <s v=""/>
    <s v=""/>
    <s v=""/>
    <s v=""/>
    <s v=""/>
    <s v=""/>
    <s v=""/>
    <s v=""/>
    <n v="29"/>
  </r>
  <r>
    <s v="web_u017.csv"/>
    <s v="http://portal.proec.unicamp.br/diretoria-administrativa/"/>
    <s v="Pontualidade;"/>
    <n v="13"/>
    <n v="13"/>
    <n v="1"/>
    <n v="30"/>
    <s v="Pontualidade;"/>
    <s v=""/>
    <s v=""/>
    <s v=""/>
    <s v=""/>
    <s v=""/>
    <s v=""/>
    <s v=""/>
    <s v=""/>
    <s v=""/>
    <s v=""/>
    <s v=""/>
    <s v=""/>
    <s v=""/>
    <n v="30"/>
  </r>
  <r>
    <s v="web_u017.csv"/>
    <s v="http://portal.proec.unicamp.br/diretoria-administrativa/"/>
    <s v="Respeito;"/>
    <n v="9"/>
    <n v="9"/>
    <n v="1"/>
    <n v="31"/>
    <s v="Respeito;"/>
    <s v=""/>
    <s v=""/>
    <s v=""/>
    <s v=""/>
    <s v=""/>
    <s v=""/>
    <s v=""/>
    <s v=""/>
    <s v=""/>
    <s v=""/>
    <s v=""/>
    <s v=""/>
    <s v=""/>
    <n v="31"/>
  </r>
  <r>
    <s v="web_u017.csv"/>
    <s v="http://portal.proec.unicamp.br/diretoria-administrativa/"/>
    <s v="Humanidade;"/>
    <n v="11"/>
    <n v="11"/>
    <n v="1"/>
    <n v="32"/>
    <s v="Humanidade;"/>
    <s v=""/>
    <s v=""/>
    <s v=""/>
    <s v=""/>
    <s v=""/>
    <s v=""/>
    <s v=""/>
    <s v=""/>
    <s v=""/>
    <s v=""/>
    <s v=""/>
    <s v=""/>
    <s v=""/>
    <n v="32"/>
  </r>
  <r>
    <s v="web_u017.csv"/>
    <s v="http://portal.proec.unicamp.br/diretoria-administrativa/"/>
    <s v="Equidade;"/>
    <n v="9"/>
    <n v="9"/>
    <n v="1"/>
    <n v="33"/>
    <s v="Equidade;"/>
    <s v=""/>
    <s v=""/>
    <s v=""/>
    <s v=""/>
    <s v=""/>
    <s v=""/>
    <s v=""/>
    <s v=""/>
    <s v=""/>
    <s v=""/>
    <s v=""/>
    <s v=""/>
    <s v=""/>
    <n v="33"/>
  </r>
  <r>
    <s v="web_u017.csv"/>
    <s v="http://portal.proec.unicamp.br/diretoria-administrativa/"/>
    <s v="Atenderaslegislaçõespertinentesaostrabalhosadministrativas."/>
    <n v="65"/>
    <n v="59"/>
    <n v="7"/>
    <n v="34"/>
    <s v="Atender as legislações pertinentes aos trabalhos administrativas."/>
    <s v=""/>
    <s v=""/>
    <s v=""/>
    <s v=""/>
    <s v=""/>
    <s v=""/>
    <s v=""/>
    <s v=""/>
    <s v=""/>
    <s v=""/>
    <s v=""/>
    <s v=""/>
    <s v=""/>
    <n v="34"/>
  </r>
  <r>
    <s v="web_u017.csv"/>
    <s v="http://portal.proec.unicamp.br/diretoria-administrativa/"/>
    <s v="EquipeDiretoriaAdmistrativa"/>
    <n v="29"/>
    <n v="27"/>
    <n v="3"/>
    <n v="35"/>
    <s v="Equipe Diretoria Admistrativa"/>
    <s v=""/>
    <s v=""/>
    <s v=""/>
    <s v=""/>
    <s v=""/>
    <s v=""/>
    <s v=""/>
    <s v=""/>
    <s v=""/>
    <s v=""/>
    <s v=""/>
    <s v=""/>
    <s v=""/>
    <n v="35"/>
  </r>
  <r>
    <s v="web_u017.csv"/>
    <s v="http://portal.proec.unicamp.br/diretoria-administrativa/"/>
    <s v="HenriquePivaVaranelli"/>
    <n v="23"/>
    <n v="21"/>
    <n v="3"/>
    <n v="36"/>
    <s v="Henrique Piva Varanelli"/>
    <s v=""/>
    <s v=""/>
    <s v=""/>
    <s v=""/>
    <s v=""/>
    <s v=""/>
    <s v=""/>
    <s v=""/>
    <s v=""/>
    <s v=""/>
    <s v=""/>
    <s v=""/>
    <s v=""/>
    <n v="36"/>
  </r>
  <r>
    <s v="web_u017.csv"/>
    <s v="http://portal.proec.unicamp.br/diretoria-administrativa/"/>
    <s v="CamilaMonteAfonso"/>
    <n v="19"/>
    <n v="17"/>
    <n v="3"/>
    <n v="37"/>
    <s v="Camila Monte Afonso"/>
    <s v=""/>
    <s v=""/>
    <s v=""/>
    <s v=""/>
    <s v=""/>
    <s v=""/>
    <s v=""/>
    <s v=""/>
    <s v=""/>
    <s v=""/>
    <s v=""/>
    <s v=""/>
    <s v=""/>
    <n v="37"/>
  </r>
  <r>
    <s v="web_u017.csv"/>
    <s v="http://portal.proec.unicamp.br/diretoria-administrativa/"/>
    <s v="GabrielPalmaTeixeira"/>
    <n v="22"/>
    <n v="20"/>
    <n v="3"/>
    <n v="38"/>
    <s v="Gabriel Palma Teixeira"/>
    <s v=""/>
    <s v=""/>
    <s v=""/>
    <s v=""/>
    <s v=""/>
    <s v=""/>
    <s v=""/>
    <s v=""/>
    <s v=""/>
    <s v=""/>
    <s v=""/>
    <s v=""/>
    <s v=""/>
    <n v="38"/>
  </r>
  <r>
    <s v="web_u017.csv"/>
    <s v="http://portal.proec.unicamp.br/diretoria-administrativa/"/>
    <s v="IsabelaLeonardodosSantos"/>
    <n v="27"/>
    <n v="24"/>
    <n v="4"/>
    <n v="39"/>
    <s v="Isabela Leonardo dos Santos"/>
    <s v=""/>
    <s v=""/>
    <s v=""/>
    <s v=""/>
    <s v=""/>
    <s v=""/>
    <s v=""/>
    <s v=""/>
    <s v=""/>
    <s v=""/>
    <s v=""/>
    <s v=""/>
    <s v=""/>
    <n v="39"/>
  </r>
  <r>
    <s v="web_u017.csv"/>
    <s v="http://portal.proec.unicamp.br/diretoria-administrativa/"/>
    <s v="PauloRicardodaSilvaMoura"/>
    <n v="28"/>
    <n v="24"/>
    <n v="5"/>
    <n v="40"/>
    <s v="Paulo Ricardo da Silva Moura"/>
    <s v=""/>
    <s v=""/>
    <s v=""/>
    <s v=""/>
    <s v=""/>
    <s v=""/>
    <s v=""/>
    <s v=""/>
    <s v=""/>
    <s v=""/>
    <s v=""/>
    <s v=""/>
    <s v=""/>
    <n v="40"/>
  </r>
  <r>
    <s v="web_u017.csv"/>
    <s v="http://portal.proec.unicamp.br/diretoria-administrativa/"/>
    <s v="RuadaReitoria,121CidadeUniversitáriaZeferinoVazBarãoGeraldo–Campinas(SP)CEP13083-872Telefone(19)3521.4741proec@unicamp.br"/>
    <n v="134"/>
    <n v="121"/>
    <n v="14"/>
    <n v="41"/>
    <s v="Rua da Reitoria, 121Cidade Universitária Zeferino VazBarão Geraldo – Campinas (SP)CEP 13083-872Telefone (19) 3521.4741proec@unicamp.br"/>
    <s v=""/>
    <s v=""/>
    <s v=""/>
    <s v=""/>
    <s v=""/>
    <s v=""/>
    <s v=""/>
    <s v=""/>
    <s v=""/>
    <s v=""/>
    <s v=""/>
    <s v=""/>
    <s v=""/>
    <n v="41"/>
  </r>
  <r>
    <s v="web_u017.csv"/>
    <s v="http://portal.proec.unicamp.br/diretoria-administrativa/"/>
    <s v="ACESSORÁPIDO"/>
    <n v="13"/>
    <n v="12"/>
    <n v="2"/>
    <n v="42"/>
    <s v="ACESSO RÁPIDO"/>
    <s v=""/>
    <s v=""/>
    <s v=""/>
    <s v=""/>
    <s v=""/>
    <s v=""/>
    <s v=""/>
    <s v=""/>
    <s v=""/>
    <s v=""/>
    <s v=""/>
    <s v=""/>
    <s v=""/>
    <n v="42"/>
  </r>
  <r>
    <s v="web_u017.csv"/>
    <s v="http://portal.proec.unicamp.br/diretoria-administrativa/"/>
    <s v="MEMORIALCOVID-19"/>
    <n v="17"/>
    <n v="16"/>
    <n v="2"/>
    <n v="43"/>
    <s v="MEMORIAL COVID-19"/>
    <s v=""/>
    <s v=""/>
    <s v=""/>
    <s v=""/>
    <s v=""/>
    <s v=""/>
    <s v=""/>
    <s v=""/>
    <s v=""/>
    <s v=""/>
    <s v=""/>
    <s v=""/>
    <s v=""/>
    <n v="43"/>
  </r>
  <r>
    <s v="web_u017.csv"/>
    <s v="http://portal.proec.unicamp.br/diretoria-administrativa/"/>
    <s v="EXTECAMP"/>
    <n v="8"/>
    <n v="8"/>
    <n v="1"/>
    <n v="44"/>
    <s v="EXTECAMP"/>
    <s v=""/>
    <s v=""/>
    <s v=""/>
    <s v=""/>
    <s v=""/>
    <s v=""/>
    <s v=""/>
    <s v=""/>
    <s v=""/>
    <s v=""/>
    <s v=""/>
    <s v=""/>
    <s v=""/>
    <n v="44"/>
  </r>
  <r>
    <s v="web_u017.csv"/>
    <s v="http://portal.proec.unicamp.br/diretoria-administrativa/"/>
    <s v="MALUNGA-CURSINHOPOPULAR"/>
    <n v="26"/>
    <n v="23"/>
    <n v="4"/>
    <n v="45"/>
    <s v="MALUNGA - CURSINHO POPULAR"/>
    <s v=""/>
    <s v=""/>
    <s v=""/>
    <s v=""/>
    <s v=""/>
    <s v=""/>
    <s v=""/>
    <s v=""/>
    <s v=""/>
    <s v=""/>
    <s v=""/>
    <s v=""/>
    <s v=""/>
    <n v="45"/>
  </r>
  <r>
    <s v="web_u017.csv"/>
    <s v="http://portal.proec.unicamp.br/diretoria-administrativa/"/>
    <s v="EFEMÉRIDES2022"/>
    <n v="15"/>
    <n v="14"/>
    <n v="2"/>
    <n v="46"/>
    <s v="EFEMÉRIDES 2022"/>
    <s v=""/>
    <s v=""/>
    <s v=""/>
    <s v=""/>
    <s v=""/>
    <s v=""/>
    <s v=""/>
    <s v=""/>
    <s v=""/>
    <s v=""/>
    <s v=""/>
    <s v=""/>
    <s v=""/>
    <n v="46"/>
  </r>
  <r>
    <s v="web_u017.csv"/>
    <s v="http://portal.proec.unicamp.br/diretoria-administrativa/"/>
    <s v="FÓRUNSPERMANENTES"/>
    <n v="18"/>
    <n v="17"/>
    <n v="2"/>
    <n v="47"/>
    <s v="FÓRUNS PERMANENTES"/>
    <s v=""/>
    <s v=""/>
    <s v=""/>
    <s v=""/>
    <s v=""/>
    <s v=""/>
    <s v=""/>
    <s v=""/>
    <s v=""/>
    <s v=""/>
    <s v=""/>
    <s v=""/>
    <s v=""/>
    <n v="47"/>
  </r>
  <r>
    <s v="web_u017.csv"/>
    <s v="http://portal.proec.unicamp.br/diretoria-administrativa/"/>
    <s v="MUSEUEXPLORATÓRIODECIÊNCIAS"/>
    <n v="30"/>
    <n v="27"/>
    <n v="4"/>
    <n v="48"/>
    <s v="MUSEU EXPLORATÓRIO DE CIÊNCIAS"/>
    <s v=""/>
    <s v=""/>
    <s v=""/>
    <s v=""/>
    <s v=""/>
    <s v=""/>
    <s v=""/>
    <s v=""/>
    <s v=""/>
    <s v=""/>
    <s v=""/>
    <s v=""/>
    <s v=""/>
    <n v="48"/>
  </r>
  <r>
    <s v="web_u017.csv"/>
    <s v="http://portal.proec.unicamp.br/diretoria-administrativa/"/>
    <s v="AssinnenossaNewsletter"/>
    <n v="25"/>
    <n v="22"/>
    <n v="4"/>
    <n v="49"/>
    <s v="Assinne nossa  Newsletter"/>
    <s v=""/>
    <s v=""/>
    <s v=""/>
    <s v=""/>
    <s v=""/>
    <s v=""/>
    <s v=""/>
    <s v=""/>
    <s v=""/>
    <s v=""/>
    <s v=""/>
    <s v=""/>
    <s v=""/>
    <n v="49"/>
  </r>
  <r>
    <s v="web_u017.csv"/>
    <s v="http://portal.proec.unicamp.br/diretoria-administrativa/"/>
    <s v="©Allrightsreserved."/>
    <n v="22"/>
    <n v="19"/>
    <n v="4"/>
    <n v="50"/>
    <s v="© All rights reserved."/>
    <s v=""/>
    <s v=""/>
    <s v=""/>
    <s v=""/>
    <s v=""/>
    <s v=""/>
    <s v=""/>
    <s v=""/>
    <s v=""/>
    <s v=""/>
    <s v=""/>
    <s v=""/>
    <s v=""/>
    <n v="50"/>
  </r>
  <r>
    <s v="web_u017.csv"/>
    <s v="http://portal.proec.unicamp.br/diretoria-administrativa/"/>
    <s v="ProECUnicamp–designbyClaudioMoreira–Midialogia/ProEC"/>
    <n v="60"/>
    <n v="52"/>
    <n v="9"/>
    <n v="51"/>
    <s v="ProEC Unicamp – design by Claudio Moreira – Midialogia/ProEC"/>
    <s v=""/>
    <s v=""/>
    <s v=""/>
    <s v=""/>
    <s v=""/>
    <s v=""/>
    <s v=""/>
    <s v=""/>
    <s v=""/>
    <s v=""/>
    <s v=""/>
    <s v=""/>
    <s v=""/>
    <n v="51"/>
  </r>
  <r>
    <s v="web_u017.csv"/>
    <s v="http://portal.proec.unicamp.br/diretoria-administrativa/"/>
    <s v="ClaudioMoreira"/>
    <n v="15"/>
    <n v="14"/>
    <n v="2"/>
    <n v="52"/>
    <s v="Claudio Moreira"/>
    <s v=""/>
    <s v=""/>
    <s v=""/>
    <s v=""/>
    <s v=""/>
    <s v=""/>
    <s v=""/>
    <s v=""/>
    <s v=""/>
    <s v=""/>
    <s v=""/>
    <s v=""/>
    <s v=""/>
    <n v="52"/>
  </r>
  <r>
    <s v="web_u017.csv"/>
    <s v="http://portal.proec.unicamp.br/diretoria-administrativa/"/>
    <s v="_x000a_Facebook-f_x000a_"/>
    <n v="13"/>
    <n v="12"/>
    <n v="2"/>
    <n v="53"/>
    <s v="_x000a_Facebook-f_x000a_ "/>
    <s v=""/>
    <s v=""/>
    <s v=""/>
    <s v=""/>
    <s v=""/>
    <s v=""/>
    <s v=""/>
    <s v=""/>
    <s v=""/>
    <s v=""/>
    <s v=""/>
    <s v=""/>
    <s v=""/>
    <n v="53"/>
  </r>
  <r>
    <s v="web_u017.csv"/>
    <s v="http://portal.proec.unicamp.br/diretoria-administrativa/"/>
    <s v="_x000a_Instagram_x000a_"/>
    <n v="12"/>
    <n v="11"/>
    <n v="2"/>
    <n v="54"/>
    <s v="_x000a_Instagram_x000a_ "/>
    <s v=""/>
    <s v=""/>
    <s v=""/>
    <s v=""/>
    <s v=""/>
    <s v=""/>
    <s v=""/>
    <s v=""/>
    <s v=""/>
    <s v=""/>
    <s v=""/>
    <s v=""/>
    <s v=""/>
    <n v="54"/>
  </r>
  <r>
    <s v="web_u017.csv"/>
    <s v="http://portal.proec.unicamp.br/diretoria-administrativa/"/>
    <s v="_x000a_Twitter_x000a_"/>
    <n v="10"/>
    <n v="9"/>
    <n v="2"/>
    <n v="55"/>
    <s v="_x000a_Twitter_x000a_ "/>
    <s v=""/>
    <s v=""/>
    <s v=""/>
    <s v=""/>
    <s v=""/>
    <s v=""/>
    <s v=""/>
    <s v=""/>
    <s v=""/>
    <s v=""/>
    <s v=""/>
    <s v=""/>
    <s v=""/>
    <n v="55"/>
  </r>
  <r>
    <s v="web_u017.csv"/>
    <s v="http://portal.proec.unicamp.br/diretoria-administrativa/"/>
    <s v="_x000a_Youtube_x000a_"/>
    <n v="10"/>
    <n v="9"/>
    <n v="2"/>
    <n v="56"/>
    <s v="_x000a_Youtube_x000a_ "/>
    <s v=""/>
    <s v=""/>
    <s v=""/>
    <s v=""/>
    <s v=""/>
    <s v=""/>
    <s v=""/>
    <s v=""/>
    <s v=""/>
    <s v=""/>
    <s v=""/>
    <s v=""/>
    <s v=""/>
    <n v="56"/>
  </r>
  <r>
    <s v="web_u017.csv"/>
    <s v="http://portal.proec.unicamp.br/diretoria-administrativa/"/>
    <s v="Acessibilidade"/>
    <n v="14"/>
    <n v="14"/>
    <n v="1"/>
    <n v="57"/>
    <s v="Acessibilidade"/>
    <s v=""/>
    <s v=""/>
    <s v=""/>
    <s v=""/>
    <s v=""/>
    <s v=""/>
    <s v=""/>
    <s v=""/>
    <s v=""/>
    <s v=""/>
    <s v=""/>
    <s v=""/>
    <s v=""/>
    <n v="57"/>
  </r>
  <r>
    <s v="web_u017.csv"/>
    <s v="http://portal.proec.unicamp.br/diretoria-administrativa/"/>
    <s v="Modosdeacessibilidade"/>
    <n v="23"/>
    <n v="21"/>
    <n v="3"/>
    <n v="58"/>
    <s v="Modos de acessibilidade"/>
    <s v=""/>
    <s v=""/>
    <s v=""/>
    <s v=""/>
    <s v=""/>
    <s v=""/>
    <s v=""/>
    <s v=""/>
    <s v=""/>
    <s v=""/>
    <s v=""/>
    <s v=""/>
    <s v=""/>
    <n v="58"/>
  </r>
  <r>
    <s v="web_u017.csv"/>
    <s v="http://portal.proec.unicamp.br/diretoria-administrativa/"/>
    <s v="Experiêncialegível"/>
    <n v="19"/>
    <n v="18"/>
    <n v="2"/>
    <n v="59"/>
    <s v="Experiência legível"/>
    <s v=""/>
    <s v=""/>
    <s v=""/>
    <s v=""/>
    <s v=""/>
    <s v=""/>
    <s v=""/>
    <s v=""/>
    <s v=""/>
    <s v=""/>
    <s v=""/>
    <s v=""/>
    <s v=""/>
    <n v="59"/>
  </r>
  <r>
    <s v="web_u017.csv"/>
    <s v="http://portal.proec.unicamp.br/diretoria-administrativa/"/>
    <s v="Experiênciavisualmenteagradável"/>
    <n v="33"/>
    <n v="31"/>
    <n v="3"/>
    <n v="60"/>
    <s v="Experiência visualmente agradável"/>
    <s v=""/>
    <s v=""/>
    <s v=""/>
    <s v=""/>
    <s v=""/>
    <s v=""/>
    <s v=""/>
    <s v=""/>
    <s v=""/>
    <s v=""/>
    <s v=""/>
    <s v=""/>
    <s v=""/>
    <n v="60"/>
  </r>
  <r>
    <s v="web_u017.csv"/>
    <s v="http://portal.proec.unicamp.br/diretoria-administrativa/"/>
    <s v="OrientaçãoFácil"/>
    <n v="16"/>
    <n v="15"/>
    <n v="2"/>
    <n v="61"/>
    <s v="Orientação Fácil"/>
    <s v=""/>
    <s v=""/>
    <s v=""/>
    <s v=""/>
    <s v=""/>
    <s v=""/>
    <s v=""/>
    <s v=""/>
    <s v=""/>
    <s v=""/>
    <s v=""/>
    <s v=""/>
    <s v=""/>
    <n v="61"/>
  </r>
  <r>
    <s v="web_u017.csv"/>
    <s v="http://portal.proec.unicamp.br/diretoria-administrativa/"/>
    <s v="X"/>
    <n v="1"/>
    <n v="1"/>
    <n v="1"/>
    <n v="62"/>
    <s v="X"/>
    <s v=""/>
    <s v=""/>
    <s v=""/>
    <s v=""/>
    <s v=""/>
    <s v=""/>
    <s v=""/>
    <s v=""/>
    <s v=""/>
    <s v=""/>
    <s v=""/>
    <s v=""/>
    <s v=""/>
    <n v="62"/>
  </r>
  <r>
    <s v="web_u018.csv"/>
    <s v="http://portal.proec.unicamp.br/comunicacao/"/>
    <s v="Pularparaoconteúdo"/>
    <n v="21"/>
    <n v="18"/>
    <n v="4"/>
    <n v="0"/>
    <s v="Pular para o conteúdo"/>
    <s v=""/>
    <s v=""/>
    <s v=""/>
    <s v=""/>
    <s v=""/>
    <s v=""/>
    <s v=""/>
    <s v=""/>
    <s v=""/>
    <s v=""/>
    <s v=""/>
    <s v=""/>
    <s v=""/>
    <n v="0"/>
  </r>
  <r>
    <s v="web_u018.csv"/>
    <s v="http://portal.proec.unicamp.br/comunicacao/"/>
    <s v="PROEC_x000a__x000a_SOBREAPROEC_x000a_PRÓ-REITORDEEXTENSÃOECULTURA_x000a_ASSESSORES_x000a_ASSISTENTESTÉCNICOS_x000a_PROJETOSESTRATÉGICOS_x000a__x000a_"/>
    <n v="109"/>
    <n v="101"/>
    <n v="9"/>
    <n v="1"/>
    <s v="PROEC_x000a__x000a_SOBRE A PROEC_x000a_PRÓ-REITOR DE EXTENSÃO E CULTURA_x000a_ASSESSORES_x000a_ASSISTENTES TÉCNICOS_x000a_PROJETOS ESTRATÉGICOS_x000a__x000a_"/>
    <s v=""/>
    <s v=""/>
    <s v=""/>
    <s v=""/>
    <s v=""/>
    <s v=""/>
    <s v=""/>
    <s v=""/>
    <s v=""/>
    <s v=""/>
    <s v=""/>
    <s v=""/>
    <s v=""/>
    <n v="1"/>
  </r>
  <r>
    <s v="web_u018.csv"/>
    <s v="http://portal.proec.unicamp.br/comunicacao/"/>
    <s v="PROEC"/>
    <n v="5"/>
    <n v="5"/>
    <n v="1"/>
    <n v="2"/>
    <s v="PROEC"/>
    <s v=""/>
    <s v=""/>
    <s v=""/>
    <s v=""/>
    <s v=""/>
    <s v=""/>
    <s v=""/>
    <s v=""/>
    <s v=""/>
    <s v=""/>
    <s v=""/>
    <s v=""/>
    <s v=""/>
    <n v="2"/>
  </r>
  <r>
    <s v="web_u018.csv"/>
    <s v="http://portal.proec.unicamp.br/comunicacao/"/>
    <s v="SOBREAPROEC"/>
    <n v="13"/>
    <n v="11"/>
    <n v="3"/>
    <n v="3"/>
    <s v="SOBRE A PROEC"/>
    <s v=""/>
    <s v=""/>
    <s v=""/>
    <s v=""/>
    <s v=""/>
    <s v=""/>
    <s v=""/>
    <s v=""/>
    <s v=""/>
    <s v=""/>
    <s v=""/>
    <s v=""/>
    <s v=""/>
    <n v="3"/>
  </r>
  <r>
    <s v="web_u018.csv"/>
    <s v="http://portal.proec.unicamp.br/comunicacao/"/>
    <s v="PRÓ-REITORDEEXTENSÃOECULTURA"/>
    <n v="32"/>
    <n v="28"/>
    <n v="5"/>
    <n v="4"/>
    <s v="PRÓ-REITOR DE EXTENSÃO E CULTURA"/>
    <s v=""/>
    <s v=""/>
    <s v=""/>
    <s v=""/>
    <s v=""/>
    <s v=""/>
    <s v=""/>
    <s v=""/>
    <s v=""/>
    <s v=""/>
    <s v=""/>
    <s v=""/>
    <s v=""/>
    <n v="4"/>
  </r>
  <r>
    <s v="web_u018.csv"/>
    <s v="http://portal.proec.unicamp.br/comunicacao/"/>
    <s v="ASSESSORES"/>
    <n v="10"/>
    <n v="10"/>
    <n v="1"/>
    <n v="5"/>
    <s v="ASSESSORES"/>
    <s v=""/>
    <s v=""/>
    <s v=""/>
    <s v=""/>
    <s v=""/>
    <s v=""/>
    <s v=""/>
    <s v=""/>
    <s v=""/>
    <s v=""/>
    <s v=""/>
    <s v=""/>
    <s v=""/>
    <n v="5"/>
  </r>
  <r>
    <s v="web_u018.csv"/>
    <s v="http://portal.proec.unicamp.br/comunicacao/"/>
    <s v="ASSISTENTESTÉCNICOS"/>
    <n v="20"/>
    <n v="19"/>
    <n v="2"/>
    <n v="6"/>
    <s v="ASSISTENTES TÉCNICOS"/>
    <s v=""/>
    <s v=""/>
    <s v=""/>
    <s v=""/>
    <s v=""/>
    <s v=""/>
    <s v=""/>
    <s v=""/>
    <s v=""/>
    <s v=""/>
    <s v=""/>
    <s v=""/>
    <s v=""/>
    <n v="6"/>
  </r>
  <r>
    <s v="web_u018.csv"/>
    <s v="http://portal.proec.unicamp.br/comunicacao/"/>
    <s v="PROJETOSESTRATÉGICOS"/>
    <n v="21"/>
    <n v="20"/>
    <n v="2"/>
    <n v="7"/>
    <s v="PROJETOS ESTRATÉGICOS"/>
    <s v=""/>
    <s v=""/>
    <s v=""/>
    <s v=""/>
    <s v=""/>
    <s v=""/>
    <s v=""/>
    <s v=""/>
    <s v=""/>
    <s v=""/>
    <s v=""/>
    <s v=""/>
    <s v=""/>
    <n v="7"/>
  </r>
  <r>
    <s v="web_u018.csv"/>
    <s v="http://portal.proec.unicamp.br/comunicacao/"/>
    <s v="DIRETORIAS_x000a__x000a_CULTURA_x000a_EXTENSÃO_x000a__x000a_"/>
    <n v="30"/>
    <n v="30"/>
    <n v="1"/>
    <n v="8"/>
    <s v="DIRETORIAS_x000a__x000a_CULTURA_x000a_EXTENSÃO_x000a__x000a_"/>
    <s v=""/>
    <s v=""/>
    <s v=""/>
    <s v=""/>
    <s v=""/>
    <s v=""/>
    <s v=""/>
    <s v=""/>
    <s v=""/>
    <s v=""/>
    <s v=""/>
    <s v=""/>
    <s v=""/>
    <n v="8"/>
  </r>
  <r>
    <s v="web_u018.csv"/>
    <s v="http://portal.proec.unicamp.br/comunicacao/"/>
    <s v="DIRETORIAS"/>
    <n v="10"/>
    <n v="10"/>
    <n v="1"/>
    <n v="9"/>
    <s v="DIRETORIAS"/>
    <s v=""/>
    <s v=""/>
    <s v=""/>
    <s v=""/>
    <s v=""/>
    <s v=""/>
    <s v=""/>
    <s v=""/>
    <s v=""/>
    <s v=""/>
    <s v=""/>
    <s v=""/>
    <s v=""/>
    <n v="9"/>
  </r>
  <r>
    <s v="web_u018.csv"/>
    <s v="http://portal.proec.unicamp.br/comunicacao/"/>
    <s v="CULTURA"/>
    <n v="7"/>
    <n v="7"/>
    <n v="1"/>
    <n v="10"/>
    <s v="CULTURA"/>
    <s v=""/>
    <s v=""/>
    <s v=""/>
    <s v=""/>
    <s v=""/>
    <s v=""/>
    <s v=""/>
    <s v=""/>
    <s v=""/>
    <s v=""/>
    <s v=""/>
    <s v=""/>
    <s v=""/>
    <n v="10"/>
  </r>
  <r>
    <s v="web_u018.csv"/>
    <s v="http://portal.proec.unicamp.br/comunicacao/"/>
    <s v="EXTENSÃO"/>
    <n v="8"/>
    <n v="8"/>
    <n v="1"/>
    <n v="11"/>
    <s v="EXTENSÃO"/>
    <s v=""/>
    <s v=""/>
    <s v=""/>
    <s v=""/>
    <s v=""/>
    <s v=""/>
    <s v=""/>
    <s v=""/>
    <s v=""/>
    <s v=""/>
    <s v=""/>
    <s v=""/>
    <s v=""/>
    <n v="11"/>
  </r>
  <r>
    <s v="web_u018.csv"/>
    <s v="http://portal.proec.unicamp.br/comunicacao/"/>
    <s v="APOIO_x000a__x000a_ADMINISTRATIVO_x000a_COMUNICAÇÃO_x000a_MIDIALOGIA_x000a__x000a_"/>
    <n v="46"/>
    <n v="46"/>
    <n v="1"/>
    <n v="12"/>
    <s v="APOIO_x000a__x000a_ADMINISTRATIVO_x000a_COMUNICAÇÃO_x000a_MIDIALOGIA_x000a__x000a_"/>
    <s v=""/>
    <s v=""/>
    <s v=""/>
    <s v=""/>
    <s v=""/>
    <s v=""/>
    <s v=""/>
    <s v=""/>
    <s v=""/>
    <s v=""/>
    <s v=""/>
    <s v=""/>
    <s v=""/>
    <n v="12"/>
  </r>
  <r>
    <s v="web_u018.csv"/>
    <s v="http://portal.proec.unicamp.br/comunicacao/"/>
    <s v="APOIO"/>
    <n v="5"/>
    <n v="5"/>
    <n v="1"/>
    <n v="13"/>
    <s v="APOIO"/>
    <s v=""/>
    <s v=""/>
    <s v=""/>
    <s v=""/>
    <s v=""/>
    <s v=""/>
    <s v=""/>
    <s v=""/>
    <s v=""/>
    <s v=""/>
    <s v=""/>
    <s v=""/>
    <s v=""/>
    <n v="13"/>
  </r>
  <r>
    <s v="web_u018.csv"/>
    <s v="http://portal.proec.unicamp.br/comunicacao/"/>
    <s v="ADMINISTRATIVO"/>
    <n v="14"/>
    <n v="14"/>
    <n v="1"/>
    <n v="14"/>
    <s v="ADMINISTRATIVO"/>
    <s v=""/>
    <s v=""/>
    <s v=""/>
    <s v=""/>
    <s v=""/>
    <s v=""/>
    <s v=""/>
    <s v=""/>
    <s v=""/>
    <s v=""/>
    <s v=""/>
    <s v=""/>
    <s v=""/>
    <n v="14"/>
  </r>
  <r>
    <s v="web_u018.csv"/>
    <s v="http://portal.proec.unicamp.br/comunicacao/"/>
    <s v="COMUNICAÇÃO"/>
    <n v="11"/>
    <n v="11"/>
    <n v="1"/>
    <n v="15"/>
    <s v="COMUNICAÇÃO"/>
    <s v=""/>
    <s v=""/>
    <s v=""/>
    <s v=""/>
    <s v=""/>
    <s v=""/>
    <s v=""/>
    <s v=""/>
    <s v=""/>
    <s v=""/>
    <s v=""/>
    <s v=""/>
    <s v=""/>
    <n v="15"/>
  </r>
  <r>
    <s v="web_u018.csv"/>
    <s v="http://portal.proec.unicamp.br/comunicacao/"/>
    <s v="MIDIALOGIA"/>
    <n v="10"/>
    <n v="10"/>
    <n v="1"/>
    <n v="16"/>
    <s v="MIDIALOGIA"/>
    <s v=""/>
    <s v=""/>
    <s v=""/>
    <s v=""/>
    <s v=""/>
    <s v=""/>
    <s v=""/>
    <s v=""/>
    <s v=""/>
    <s v=""/>
    <s v=""/>
    <s v=""/>
    <s v=""/>
    <n v="16"/>
  </r>
  <r>
    <s v="web_u018.csv"/>
    <s v="http://portal.proec.unicamp.br/comunicacao/"/>
    <s v="CONSELHOS_x000a__x000a_CONCULT_x000a__x000a_"/>
    <n v="20"/>
    <n v="20"/>
    <n v="1"/>
    <n v="17"/>
    <s v="CONSELHOS_x000a__x000a_CONCULT_x000a__x000a_"/>
    <s v=""/>
    <s v=""/>
    <s v=""/>
    <s v=""/>
    <s v=""/>
    <s v=""/>
    <s v=""/>
    <s v=""/>
    <s v=""/>
    <s v=""/>
    <s v=""/>
    <s v=""/>
    <s v=""/>
    <n v="17"/>
  </r>
  <r>
    <s v="web_u018.csv"/>
    <s v="http://portal.proec.unicamp.br/comunicacao/"/>
    <s v="CONSELHOS"/>
    <n v="9"/>
    <n v="9"/>
    <n v="1"/>
    <n v="18"/>
    <s v="CONSELHOS"/>
    <s v=""/>
    <s v=""/>
    <s v=""/>
    <s v=""/>
    <s v=""/>
    <s v=""/>
    <s v=""/>
    <s v=""/>
    <s v=""/>
    <s v=""/>
    <s v=""/>
    <s v=""/>
    <s v=""/>
    <n v="18"/>
  </r>
  <r>
    <s v="web_u018.csv"/>
    <s v="http://portal.proec.unicamp.br/comunicacao/"/>
    <s v="CONCULT"/>
    <n v="7"/>
    <n v="7"/>
    <n v="1"/>
    <n v="19"/>
    <s v="CONCULT"/>
    <s v=""/>
    <s v=""/>
    <s v=""/>
    <s v=""/>
    <s v=""/>
    <s v=""/>
    <s v=""/>
    <s v=""/>
    <s v=""/>
    <s v=""/>
    <s v=""/>
    <s v=""/>
    <s v=""/>
    <n v="19"/>
  </r>
  <r>
    <s v="web_u018.csv"/>
    <s v="http://portal.proec.unicamp.br/comunicacao/"/>
    <s v="CONTATOS"/>
    <n v="8"/>
    <n v="8"/>
    <n v="1"/>
    <n v="20"/>
    <s v="CONTATOS"/>
    <s v=""/>
    <s v=""/>
    <s v=""/>
    <s v=""/>
    <s v=""/>
    <s v=""/>
    <s v=""/>
    <s v=""/>
    <s v=""/>
    <s v=""/>
    <s v=""/>
    <s v=""/>
    <s v=""/>
    <n v="20"/>
  </r>
  <r>
    <s v="web_u018.csv"/>
    <s v="http://portal.proec.unicamp.br/comunicacao/"/>
    <s v="HOME"/>
    <n v="4"/>
    <n v="4"/>
    <n v="1"/>
    <n v="21"/>
    <s v="HOME"/>
    <s v=""/>
    <s v=""/>
    <s v=""/>
    <s v=""/>
    <s v=""/>
    <s v=""/>
    <s v=""/>
    <s v=""/>
    <s v=""/>
    <s v=""/>
    <s v=""/>
    <s v=""/>
    <s v=""/>
    <n v="21"/>
  </r>
  <r>
    <s v="web_u018.csv"/>
    <s v="http://portal.proec.unicamp.br/comunicacao/"/>
    <s v="SobreaComunição"/>
    <n v="17"/>
    <n v="15"/>
    <n v="3"/>
    <n v="22"/>
    <s v="Sobre a Comunição"/>
    <s v=""/>
    <s v=""/>
    <s v=""/>
    <s v=""/>
    <s v=""/>
    <s v=""/>
    <s v=""/>
    <s v=""/>
    <s v=""/>
    <s v=""/>
    <s v=""/>
    <s v=""/>
    <s v=""/>
    <n v="22"/>
  </r>
  <r>
    <s v="web_u018.csv"/>
    <s v="http://portal.proec.unicamp.br/comunicacao/"/>
    <s v="AComunicaçãodaProECtemcomopapelprincipalminimizaradistânciaentreaUniversidadeeascomunidadesinternaeexternadaUnicamp,apartirdaproduçãoedivulgaçãodetextos,econteúdoaudiovisual."/>
    <n v="206"/>
    <n v="174"/>
    <n v="33"/>
    <n v="23"/>
    <s v="A Comunicação da ProEC tem como papel principal minimizar a distância entre a Universidade e as comunidades interna e externa da Unicamp, a partir da produção e divulgação de textos, e conteúdo audiovisual."/>
    <s v=""/>
    <s v=""/>
    <s v=""/>
    <s v=""/>
    <s v=""/>
    <s v=""/>
    <s v=""/>
    <s v=""/>
    <s v=""/>
    <s v=""/>
    <s v=""/>
    <s v=""/>
    <s v=""/>
    <n v="23"/>
  </r>
  <r>
    <s v="web_u018.csv"/>
    <s v="http://portal.proec.unicamp.br/comunicacao/"/>
    <s v="Entresuasatribuições,estáodesenvolvimentodeestratégiasparadisseminarnãosomenteatividadeserealizaçõesdosórgãosdaProec,mastambémadifusãoampladeprojetosdeextensãoeculturadesenvolvidosporalunos,professoresefuncionáriosdaUniversidadeEstadualdeCampinasemtodosossetoressociais,inclusivenagrandeimprensaenosveículosdecomunicaçãodaUnicamp."/>
    <n v="386"/>
    <n v="330"/>
    <n v="57"/>
    <n v="24"/>
    <s v="Entre suas atribuições, está o desenvolvimento de estratégias para disseminar não somente atividades e realizações dos órgãos da Proec, mas também a difusão ampla de projetos de extensão e cultura desenvolvidos por alunos, professores e funcionários da Universidade Estadual de Campinas em todos os setores sociais, inclusive na grande imprensa e nos veículos de comunicação da Unicamp."/>
    <s v=""/>
    <s v=""/>
    <s v=""/>
    <s v=""/>
    <s v=""/>
    <s v=""/>
    <s v=""/>
    <s v=""/>
    <s v=""/>
    <s v=""/>
    <s v=""/>
    <s v=""/>
    <s v=""/>
    <n v="24"/>
  </r>
  <r>
    <s v="web_u018.csv"/>
    <s v="http://portal.proec.unicamp.br/comunicacao/"/>
    <s v="Tambémépapelda Comunicação acompanharadiscussãodeprojetosdosórgãosdaProecdesdeaorigemparaorientarsobreaestratégiamaisadequadaparagarantirodireitodopúblicoàinformação."/>
    <n v="195"/>
    <n v="166"/>
    <n v="30"/>
    <n v="25"/>
    <s v="Também é papel da Comunicação acompanhar a discussão de projetos dos órgãos da Proec desde a origem para orientar sobre a estratégia mais adequada para garantir o direito do público à informação."/>
    <s v=""/>
    <s v=""/>
    <s v=""/>
    <s v=""/>
    <s v=""/>
    <s v=""/>
    <s v=""/>
    <s v=""/>
    <s v=""/>
    <s v=""/>
    <s v=""/>
    <s v=""/>
    <s v=""/>
    <n v="25"/>
  </r>
  <r>
    <s v="web_u018.csv"/>
    <s v="http://portal.proec.unicamp.br/comunicacao/"/>
    <s v="ComoformadeampliaroconhecimentosobreaimportânciadaExtensãoUniversitáriaedeumaculturaacadêmicapautadapelorespeitoaomulticulturalismo,a Comunicação mantémcontatodireto,frequenteeirrestrito,comsetoresdecomunicaçãodeoutrasáreasdaUnicamp,osquaistêmauxiliadonadivulgaçãodasaçõesdaExtensãoepropostoparcerias."/>
    <n v="350"/>
    <n v="301"/>
    <n v="50"/>
    <n v="26"/>
    <s v="Como forma de ampliar o conhecimento sobre a importância da Extensão Universitária e de uma cultura acadêmica pautada pelo respeito ao multiculturalismo, a Comunicação mantém contato direto, frequente e irrestrito, com setores de comunicação de outras áreas da Unicamp, os quais têm auxiliado na divulgação das ações da Extensão e proposto parcerias."/>
    <s v=""/>
    <s v=""/>
    <s v=""/>
    <s v=""/>
    <s v=""/>
    <s v=""/>
    <s v=""/>
    <s v=""/>
    <s v=""/>
    <s v=""/>
    <s v=""/>
    <s v=""/>
    <s v=""/>
    <n v="26"/>
  </r>
  <r>
    <s v="web_u018.csv"/>
    <s v="http://portal.proec.unicamp.br/comunicacao/"/>
    <s v="Entreosplanos,estáabuscadeparceriascomórgãosexternos,públicosouprivados,paralevara Comunicação emExtensãoaoseuprincipalpúblico:asociedade."/>
    <n v="161"/>
    <n v="138"/>
    <n v="24"/>
    <n v="27"/>
    <s v="Entre os planos, está a busca de parcerias com órgãos externos, públicos ou privados, para levar a Comunicação em Extensão ao seu principal público: a sociedade."/>
    <s v=""/>
    <s v=""/>
    <s v=""/>
    <s v=""/>
    <s v=""/>
    <s v=""/>
    <s v=""/>
    <s v=""/>
    <s v=""/>
    <s v=""/>
    <s v=""/>
    <s v=""/>
    <s v=""/>
    <n v="27"/>
  </r>
  <r>
    <s v="web_u018.csv"/>
    <s v="http://portal.proec.unicamp.br/comunicacao/"/>
    <s v="Junte-seanós!"/>
    <n v="15"/>
    <n v="13"/>
    <n v="3"/>
    <n v="28"/>
    <s v="Junte-se a nós!"/>
    <s v=""/>
    <s v=""/>
    <s v=""/>
    <s v=""/>
    <s v=""/>
    <s v=""/>
    <s v=""/>
    <s v=""/>
    <s v=""/>
    <s v=""/>
    <s v=""/>
    <s v=""/>
    <s v=""/>
    <n v="28"/>
  </r>
  <r>
    <s v="web_u018.csv"/>
    <s v="http://portal.proec.unicamp.br/comunicacao/"/>
    <s v="EquipeComunicação"/>
    <n v="18"/>
    <n v="17"/>
    <n v="2"/>
    <n v="29"/>
    <s v="Equipe Comunicação"/>
    <s v=""/>
    <s v=""/>
    <s v=""/>
    <s v=""/>
    <s v=""/>
    <s v=""/>
    <s v=""/>
    <s v=""/>
    <s v=""/>
    <s v=""/>
    <s v=""/>
    <s v=""/>
    <s v=""/>
    <n v="29"/>
  </r>
  <r>
    <s v="web_u018.csv"/>
    <s v="http://portal.proec.unicamp.br/comunicacao/"/>
    <s v="HenriquePivaVaranelli"/>
    <n v="23"/>
    <n v="21"/>
    <n v="3"/>
    <n v="30"/>
    <s v="Henrique Piva Varanelli"/>
    <s v=""/>
    <s v=""/>
    <s v=""/>
    <s v=""/>
    <s v=""/>
    <s v=""/>
    <s v=""/>
    <s v=""/>
    <s v=""/>
    <s v=""/>
    <s v=""/>
    <s v=""/>
    <s v=""/>
    <n v="30"/>
  </r>
  <r>
    <s v="web_u018.csv"/>
    <s v="http://portal.proec.unicamp.br/comunicacao/"/>
    <s v="CamilaMonteAfonso"/>
    <n v="19"/>
    <n v="17"/>
    <n v="3"/>
    <n v="31"/>
    <s v="Camila Monte Afonso"/>
    <s v=""/>
    <s v=""/>
    <s v=""/>
    <s v=""/>
    <s v=""/>
    <s v=""/>
    <s v=""/>
    <s v=""/>
    <s v=""/>
    <s v=""/>
    <s v=""/>
    <s v=""/>
    <s v=""/>
    <n v="31"/>
  </r>
  <r>
    <s v="web_u018.csv"/>
    <s v="http://portal.proec.unicamp.br/comunicacao/"/>
    <s v="GabrielPalmaTeixeira"/>
    <n v="22"/>
    <n v="20"/>
    <n v="3"/>
    <n v="32"/>
    <s v="Gabriel Palma Teixeira"/>
    <s v=""/>
    <s v=""/>
    <s v=""/>
    <s v=""/>
    <s v=""/>
    <s v=""/>
    <s v=""/>
    <s v=""/>
    <s v=""/>
    <s v=""/>
    <s v=""/>
    <s v=""/>
    <s v=""/>
    <n v="32"/>
  </r>
  <r>
    <s v="web_u018.csv"/>
    <s v="http://portal.proec.unicamp.br/comunicacao/"/>
    <s v="IsabelaLeonardodosSantos"/>
    <n v="27"/>
    <n v="24"/>
    <n v="4"/>
    <n v="33"/>
    <s v="Isabela Leonardo dos Santos"/>
    <s v=""/>
    <s v=""/>
    <s v=""/>
    <s v=""/>
    <s v=""/>
    <s v=""/>
    <s v=""/>
    <s v=""/>
    <s v=""/>
    <s v=""/>
    <s v=""/>
    <s v=""/>
    <s v=""/>
    <n v="33"/>
  </r>
  <r>
    <s v="web_u018.csv"/>
    <s v="http://portal.proec.unicamp.br/comunicacao/"/>
    <s v="PauloRicardodaSilvaMoura"/>
    <n v="28"/>
    <n v="24"/>
    <n v="5"/>
    <n v="34"/>
    <s v="Paulo Ricardo da Silva Moura"/>
    <s v=""/>
    <s v=""/>
    <s v=""/>
    <s v=""/>
    <s v=""/>
    <s v=""/>
    <s v=""/>
    <s v=""/>
    <s v=""/>
    <s v=""/>
    <s v=""/>
    <s v=""/>
    <s v=""/>
    <n v="34"/>
  </r>
  <r>
    <s v="web_u018.csv"/>
    <s v="http://portal.proec.unicamp.br/comunicacao/"/>
    <s v="RuadaReitoria,121CidadeUniversitáriaZeferinoVazBarãoGeraldo–Campinas(SP)CEP13083-872Telefone(19)3521.4741proec@unicamp.br"/>
    <n v="134"/>
    <n v="121"/>
    <n v="14"/>
    <n v="35"/>
    <s v="Rua da Reitoria, 121Cidade Universitária Zeferino VazBarão Geraldo – Campinas (SP)CEP 13083-872Telefone (19) 3521.4741proec@unicamp.br"/>
    <s v=""/>
    <s v=""/>
    <s v=""/>
    <s v=""/>
    <s v=""/>
    <s v=""/>
    <s v=""/>
    <s v=""/>
    <s v=""/>
    <s v=""/>
    <s v=""/>
    <s v=""/>
    <s v=""/>
    <n v="35"/>
  </r>
  <r>
    <s v="web_u018.csv"/>
    <s v="http://portal.proec.unicamp.br/comunicacao/"/>
    <s v="ACESSORÁPIDO"/>
    <n v="13"/>
    <n v="12"/>
    <n v="2"/>
    <n v="36"/>
    <s v="ACESSO RÁPIDO"/>
    <s v=""/>
    <s v=""/>
    <s v=""/>
    <s v=""/>
    <s v=""/>
    <s v=""/>
    <s v=""/>
    <s v=""/>
    <s v=""/>
    <s v=""/>
    <s v=""/>
    <s v=""/>
    <s v=""/>
    <n v="36"/>
  </r>
  <r>
    <s v="web_u018.csv"/>
    <s v="http://portal.proec.unicamp.br/comunicacao/"/>
    <s v="MEMORIALCOVID-19"/>
    <n v="17"/>
    <n v="16"/>
    <n v="2"/>
    <n v="37"/>
    <s v="MEMORIAL COVID-19"/>
    <s v=""/>
    <s v=""/>
    <s v=""/>
    <s v=""/>
    <s v=""/>
    <s v=""/>
    <s v=""/>
    <s v=""/>
    <s v=""/>
    <s v=""/>
    <s v=""/>
    <s v=""/>
    <s v=""/>
    <n v="37"/>
  </r>
  <r>
    <s v="web_u018.csv"/>
    <s v="http://portal.proec.unicamp.br/comunicacao/"/>
    <s v="EXTECAMP"/>
    <n v="8"/>
    <n v="8"/>
    <n v="1"/>
    <n v="38"/>
    <s v="EXTECAMP"/>
    <s v=""/>
    <s v=""/>
    <s v=""/>
    <s v=""/>
    <s v=""/>
    <s v=""/>
    <s v=""/>
    <s v=""/>
    <s v=""/>
    <s v=""/>
    <s v=""/>
    <s v=""/>
    <s v=""/>
    <n v="38"/>
  </r>
  <r>
    <s v="web_u018.csv"/>
    <s v="http://portal.proec.unicamp.br/comunicacao/"/>
    <s v="MALUNGA-CURSINHOPOPULAR"/>
    <n v="26"/>
    <n v="23"/>
    <n v="4"/>
    <n v="39"/>
    <s v="MALUNGA - CURSINHO POPULAR"/>
    <s v=""/>
    <s v=""/>
    <s v=""/>
    <s v=""/>
    <s v=""/>
    <s v=""/>
    <s v=""/>
    <s v=""/>
    <s v=""/>
    <s v=""/>
    <s v=""/>
    <s v=""/>
    <s v=""/>
    <n v="39"/>
  </r>
  <r>
    <s v="web_u018.csv"/>
    <s v="http://portal.proec.unicamp.br/comunicacao/"/>
    <s v="EFEMÉRIDES2022"/>
    <n v="15"/>
    <n v="14"/>
    <n v="2"/>
    <n v="40"/>
    <s v="EFEMÉRIDES 2022"/>
    <s v=""/>
    <s v=""/>
    <s v=""/>
    <s v=""/>
    <s v=""/>
    <s v=""/>
    <s v=""/>
    <s v=""/>
    <s v=""/>
    <s v=""/>
    <s v=""/>
    <s v=""/>
    <s v=""/>
    <n v="40"/>
  </r>
  <r>
    <s v="web_u018.csv"/>
    <s v="http://portal.proec.unicamp.br/comunicacao/"/>
    <s v="FÓRUNSPERMANENTES"/>
    <n v="18"/>
    <n v="17"/>
    <n v="2"/>
    <n v="41"/>
    <s v="FÓRUNS PERMANENTES"/>
    <s v=""/>
    <s v=""/>
    <s v=""/>
    <s v=""/>
    <s v=""/>
    <s v=""/>
    <s v=""/>
    <s v=""/>
    <s v=""/>
    <s v=""/>
    <s v=""/>
    <s v=""/>
    <s v=""/>
    <n v="41"/>
  </r>
  <r>
    <s v="web_u018.csv"/>
    <s v="http://portal.proec.unicamp.br/comunicacao/"/>
    <s v="MUSEUEXPLORATÓRIODECIÊNCIAS"/>
    <n v="30"/>
    <n v="27"/>
    <n v="4"/>
    <n v="42"/>
    <s v="MUSEU EXPLORATÓRIO DE CIÊNCIAS"/>
    <s v=""/>
    <s v=""/>
    <s v=""/>
    <s v=""/>
    <s v=""/>
    <s v=""/>
    <s v=""/>
    <s v=""/>
    <s v=""/>
    <s v=""/>
    <s v=""/>
    <s v=""/>
    <s v=""/>
    <n v="42"/>
  </r>
  <r>
    <s v="web_u018.csv"/>
    <s v="http://portal.proec.unicamp.br/comunicacao/"/>
    <s v="AssinnenossaNewsletter"/>
    <n v="25"/>
    <n v="22"/>
    <n v="4"/>
    <n v="43"/>
    <s v="Assinne nossa  Newsletter"/>
    <s v=""/>
    <s v=""/>
    <s v=""/>
    <s v=""/>
    <s v=""/>
    <s v=""/>
    <s v=""/>
    <s v=""/>
    <s v=""/>
    <s v=""/>
    <s v=""/>
    <s v=""/>
    <s v=""/>
    <n v="43"/>
  </r>
  <r>
    <s v="web_u018.csv"/>
    <s v="http://portal.proec.unicamp.br/comunicacao/"/>
    <s v="©Allrightsreserved."/>
    <n v="22"/>
    <n v="19"/>
    <n v="4"/>
    <n v="44"/>
    <s v="© All rights reserved."/>
    <s v=""/>
    <s v=""/>
    <s v=""/>
    <s v=""/>
    <s v=""/>
    <s v=""/>
    <s v=""/>
    <s v=""/>
    <s v=""/>
    <s v=""/>
    <s v=""/>
    <s v=""/>
    <s v=""/>
    <n v="44"/>
  </r>
  <r>
    <s v="web_u018.csv"/>
    <s v="http://portal.proec.unicamp.br/comunicacao/"/>
    <s v="ProECUnicamp–designbyClaudioMoreira–Midialogia/ProEC"/>
    <n v="60"/>
    <n v="52"/>
    <n v="9"/>
    <n v="45"/>
    <s v="ProEC Unicamp – design by Claudio Moreira – Midialogia/ProEC"/>
    <s v=""/>
    <s v=""/>
    <s v=""/>
    <s v=""/>
    <s v=""/>
    <s v=""/>
    <s v=""/>
    <s v=""/>
    <s v=""/>
    <s v=""/>
    <s v=""/>
    <s v=""/>
    <s v=""/>
    <n v="45"/>
  </r>
  <r>
    <s v="web_u018.csv"/>
    <s v="http://portal.proec.unicamp.br/comunicacao/"/>
    <s v="ClaudioMoreira"/>
    <n v="15"/>
    <n v="14"/>
    <n v="2"/>
    <n v="46"/>
    <s v="Claudio Moreira"/>
    <s v=""/>
    <s v=""/>
    <s v=""/>
    <s v=""/>
    <s v=""/>
    <s v=""/>
    <s v=""/>
    <s v=""/>
    <s v=""/>
    <s v=""/>
    <s v=""/>
    <s v=""/>
    <s v=""/>
    <n v="46"/>
  </r>
  <r>
    <s v="web_u018.csv"/>
    <s v="http://portal.proec.unicamp.br/comunicacao/"/>
    <s v="_x000a_Facebook-f_x000a_"/>
    <n v="13"/>
    <n v="12"/>
    <n v="2"/>
    <n v="47"/>
    <s v="_x000a_Facebook-f_x000a_ "/>
    <s v=""/>
    <s v=""/>
    <s v=""/>
    <s v=""/>
    <s v=""/>
    <s v=""/>
    <s v=""/>
    <s v=""/>
    <s v=""/>
    <s v=""/>
    <s v=""/>
    <s v=""/>
    <s v=""/>
    <n v="47"/>
  </r>
  <r>
    <s v="web_u018.csv"/>
    <s v="http://portal.proec.unicamp.br/comunicacao/"/>
    <s v="_x000a_Instagram_x000a_"/>
    <n v="12"/>
    <n v="11"/>
    <n v="2"/>
    <n v="48"/>
    <s v="_x000a_Instagram_x000a_ "/>
    <s v=""/>
    <s v=""/>
    <s v=""/>
    <s v=""/>
    <s v=""/>
    <s v=""/>
    <s v=""/>
    <s v=""/>
    <s v=""/>
    <s v=""/>
    <s v=""/>
    <s v=""/>
    <s v=""/>
    <n v="48"/>
  </r>
  <r>
    <s v="web_u018.csv"/>
    <s v="http://portal.proec.unicamp.br/comunicacao/"/>
    <s v="_x000a_Twitter_x000a_"/>
    <n v="10"/>
    <n v="9"/>
    <n v="2"/>
    <n v="49"/>
    <s v="_x000a_Twitter_x000a_ "/>
    <s v=""/>
    <s v=""/>
    <s v=""/>
    <s v=""/>
    <s v=""/>
    <s v=""/>
    <s v=""/>
    <s v=""/>
    <s v=""/>
    <s v=""/>
    <s v=""/>
    <s v=""/>
    <s v=""/>
    <n v="49"/>
  </r>
  <r>
    <s v="web_u018.csv"/>
    <s v="http://portal.proec.unicamp.br/comunicacao/"/>
    <s v="_x000a_Youtube_x000a_"/>
    <n v="10"/>
    <n v="9"/>
    <n v="2"/>
    <n v="50"/>
    <s v="_x000a_Youtube_x000a_ "/>
    <s v=""/>
    <s v=""/>
    <s v=""/>
    <s v=""/>
    <s v=""/>
    <s v=""/>
    <s v=""/>
    <s v=""/>
    <s v=""/>
    <s v=""/>
    <s v=""/>
    <s v=""/>
    <s v=""/>
    <n v="50"/>
  </r>
  <r>
    <s v="web_u018.csv"/>
    <s v="http://portal.proec.unicamp.br/comunicacao/"/>
    <s v="Acessibilidade"/>
    <n v="14"/>
    <n v="14"/>
    <n v="1"/>
    <n v="51"/>
    <s v="Acessibilidade"/>
    <s v=""/>
    <s v=""/>
    <s v=""/>
    <s v=""/>
    <s v=""/>
    <s v=""/>
    <s v=""/>
    <s v=""/>
    <s v=""/>
    <s v=""/>
    <s v=""/>
    <s v=""/>
    <s v=""/>
    <n v="51"/>
  </r>
  <r>
    <s v="web_u018.csv"/>
    <s v="http://portal.proec.unicamp.br/comunicacao/"/>
    <s v="Modosdeacessibilidade"/>
    <n v="23"/>
    <n v="21"/>
    <n v="3"/>
    <n v="52"/>
    <s v="Modos de acessibilidade"/>
    <s v=""/>
    <s v=""/>
    <s v=""/>
    <s v=""/>
    <s v=""/>
    <s v=""/>
    <s v=""/>
    <s v=""/>
    <s v=""/>
    <s v=""/>
    <s v=""/>
    <s v=""/>
    <s v=""/>
    <n v="52"/>
  </r>
  <r>
    <s v="web_u018.csv"/>
    <s v="http://portal.proec.unicamp.br/comunicacao/"/>
    <s v="Experiêncialegível"/>
    <n v="19"/>
    <n v="18"/>
    <n v="2"/>
    <n v="53"/>
    <s v="Experiência legível"/>
    <s v=""/>
    <s v=""/>
    <s v=""/>
    <s v=""/>
    <s v=""/>
    <s v=""/>
    <s v=""/>
    <s v=""/>
    <s v=""/>
    <s v=""/>
    <s v=""/>
    <s v=""/>
    <s v=""/>
    <n v="53"/>
  </r>
  <r>
    <s v="web_u018.csv"/>
    <s v="http://portal.proec.unicamp.br/comunicacao/"/>
    <s v="Experiênciavisualmenteagradável"/>
    <n v="33"/>
    <n v="31"/>
    <n v="3"/>
    <n v="54"/>
    <s v="Experiência visualmente agradável"/>
    <s v=""/>
    <s v=""/>
    <s v=""/>
    <s v=""/>
    <s v=""/>
    <s v=""/>
    <s v=""/>
    <s v=""/>
    <s v=""/>
    <s v=""/>
    <s v=""/>
    <s v=""/>
    <s v=""/>
    <n v="54"/>
  </r>
  <r>
    <s v="web_u018.csv"/>
    <s v="http://portal.proec.unicamp.br/comunicacao/"/>
    <s v="OrientaçãoFácil"/>
    <n v="16"/>
    <n v="15"/>
    <n v="2"/>
    <n v="55"/>
    <s v="Orientação Fácil"/>
    <s v=""/>
    <s v=""/>
    <s v=""/>
    <s v=""/>
    <s v=""/>
    <s v=""/>
    <s v=""/>
    <s v=""/>
    <s v=""/>
    <s v=""/>
    <s v=""/>
    <s v=""/>
    <s v=""/>
    <n v="55"/>
  </r>
  <r>
    <s v="web_u018.csv"/>
    <s v="http://portal.proec.unicamp.br/comunicacao/"/>
    <s v="X"/>
    <n v="1"/>
    <n v="1"/>
    <n v="1"/>
    <n v="56"/>
    <s v="X"/>
    <s v=""/>
    <s v=""/>
    <s v=""/>
    <s v=""/>
    <s v=""/>
    <s v=""/>
    <s v=""/>
    <s v=""/>
    <s v=""/>
    <s v=""/>
    <s v=""/>
    <s v=""/>
    <s v=""/>
    <n v="56"/>
  </r>
  <r>
    <s v="web_u019.csv"/>
    <s v="http://portal.proec.unicamp.br/midialogia-proec/"/>
    <s v="Pularparaoconteúdo"/>
    <n v="21"/>
    <n v="18"/>
    <n v="4"/>
    <n v="0"/>
    <s v="Pular para o conteúdo"/>
    <s v=""/>
    <s v=""/>
    <s v=""/>
    <s v=""/>
    <s v=""/>
    <s v=""/>
    <s v=""/>
    <s v=""/>
    <s v=""/>
    <s v=""/>
    <s v=""/>
    <s v=""/>
    <s v=""/>
    <n v="0"/>
  </r>
  <r>
    <s v="web_u019.csv"/>
    <s v="http://portal.proec.unicamp.br/midialogia-proec/"/>
    <s v="PROEC_x000a__x000a_SOBREAPROEC_x000a_PRÓ-REITORDEEXTENSÃOECULTURA_x000a_ASSESSORES_x000a_ASSISTENTESTÉCNICOS_x000a_PROJETOSESTRATÉGICOS_x000a__x000a_"/>
    <n v="109"/>
    <n v="101"/>
    <n v="9"/>
    <n v="1"/>
    <s v="PROEC_x000a__x000a_SOBRE A PROEC_x000a_PRÓ-REITOR DE EXTENSÃO E CULTURA_x000a_ASSESSORES_x000a_ASSISTENTES TÉCNICOS_x000a_PROJETOS ESTRATÉGICOS_x000a__x000a_"/>
    <s v=""/>
    <s v=""/>
    <s v=""/>
    <s v=""/>
    <s v=""/>
    <s v=""/>
    <s v=""/>
    <s v=""/>
    <s v=""/>
    <s v=""/>
    <s v=""/>
    <s v=""/>
    <s v=""/>
    <n v="1"/>
  </r>
  <r>
    <s v="web_u019.csv"/>
    <s v="http://portal.proec.unicamp.br/midialogia-proec/"/>
    <s v="PROEC"/>
    <n v="5"/>
    <n v="5"/>
    <n v="1"/>
    <n v="2"/>
    <s v="PROEC"/>
    <s v=""/>
    <s v=""/>
    <s v=""/>
    <s v=""/>
    <s v=""/>
    <s v=""/>
    <s v=""/>
    <s v=""/>
    <s v=""/>
    <s v=""/>
    <s v=""/>
    <s v=""/>
    <s v=""/>
    <n v="2"/>
  </r>
  <r>
    <s v="web_u019.csv"/>
    <s v="http://portal.proec.unicamp.br/midialogia-proec/"/>
    <s v="SOBREAPROEC"/>
    <n v="13"/>
    <n v="11"/>
    <n v="3"/>
    <n v="3"/>
    <s v="SOBRE A PROEC"/>
    <s v=""/>
    <s v=""/>
    <s v=""/>
    <s v=""/>
    <s v=""/>
    <s v=""/>
    <s v=""/>
    <s v=""/>
    <s v=""/>
    <s v=""/>
    <s v=""/>
    <s v=""/>
    <s v=""/>
    <n v="3"/>
  </r>
  <r>
    <s v="web_u019.csv"/>
    <s v="http://portal.proec.unicamp.br/midialogia-proec/"/>
    <s v="PRÓ-REITORDEEXTENSÃOECULTURA"/>
    <n v="32"/>
    <n v="28"/>
    <n v="5"/>
    <n v="4"/>
    <s v="PRÓ-REITOR DE EXTENSÃO E CULTURA"/>
    <s v=""/>
    <s v=""/>
    <s v=""/>
    <s v=""/>
    <s v=""/>
    <s v=""/>
    <s v=""/>
    <s v=""/>
    <s v=""/>
    <s v=""/>
    <s v=""/>
    <s v=""/>
    <s v=""/>
    <n v="4"/>
  </r>
  <r>
    <s v="web_u019.csv"/>
    <s v="http://portal.proec.unicamp.br/midialogia-proec/"/>
    <s v="ASSESSORES"/>
    <n v="10"/>
    <n v="10"/>
    <n v="1"/>
    <n v="5"/>
    <s v="ASSESSORES"/>
    <s v=""/>
    <s v=""/>
    <s v=""/>
    <s v=""/>
    <s v=""/>
    <s v=""/>
    <s v=""/>
    <s v=""/>
    <s v=""/>
    <s v=""/>
    <s v=""/>
    <s v=""/>
    <s v=""/>
    <n v="5"/>
  </r>
  <r>
    <s v="web_u019.csv"/>
    <s v="http://portal.proec.unicamp.br/midialogia-proec/"/>
    <s v="ASSISTENTESTÉCNICOS"/>
    <n v="20"/>
    <n v="19"/>
    <n v="2"/>
    <n v="6"/>
    <s v="ASSISTENTES TÉCNICOS"/>
    <s v=""/>
    <s v=""/>
    <s v=""/>
    <s v=""/>
    <s v=""/>
    <s v=""/>
    <s v=""/>
    <s v=""/>
    <s v=""/>
    <s v=""/>
    <s v=""/>
    <s v=""/>
    <s v=""/>
    <n v="6"/>
  </r>
  <r>
    <s v="web_u019.csv"/>
    <s v="http://portal.proec.unicamp.br/midialogia-proec/"/>
    <s v="PROJETOSESTRATÉGICOS"/>
    <n v="21"/>
    <n v="20"/>
    <n v="2"/>
    <n v="7"/>
    <s v="PROJETOS ESTRATÉGICOS"/>
    <s v=""/>
    <s v=""/>
    <s v=""/>
    <s v=""/>
    <s v=""/>
    <s v=""/>
    <s v=""/>
    <s v=""/>
    <s v=""/>
    <s v=""/>
    <s v=""/>
    <s v=""/>
    <s v=""/>
    <n v="7"/>
  </r>
  <r>
    <s v="web_u019.csv"/>
    <s v="http://portal.proec.unicamp.br/midialogia-proec/"/>
    <s v="DIRETORIAS_x000a__x000a_CULTURA_x000a_EXTENSÃO_x000a__x000a_"/>
    <n v="30"/>
    <n v="30"/>
    <n v="1"/>
    <n v="8"/>
    <s v="DIRETORIAS_x000a__x000a_CULTURA_x000a_EXTENSÃO_x000a__x000a_"/>
    <s v=""/>
    <s v=""/>
    <s v=""/>
    <s v=""/>
    <s v=""/>
    <s v=""/>
    <s v=""/>
    <s v=""/>
    <s v=""/>
    <s v=""/>
    <s v=""/>
    <s v=""/>
    <s v=""/>
    <n v="8"/>
  </r>
  <r>
    <s v="web_u019.csv"/>
    <s v="http://portal.proec.unicamp.br/midialogia-proec/"/>
    <s v="DIRETORIAS"/>
    <n v="10"/>
    <n v="10"/>
    <n v="1"/>
    <n v="9"/>
    <s v="DIRETORIAS"/>
    <s v=""/>
    <s v=""/>
    <s v=""/>
    <s v=""/>
    <s v=""/>
    <s v=""/>
    <s v=""/>
    <s v=""/>
    <s v=""/>
    <s v=""/>
    <s v=""/>
    <s v=""/>
    <s v=""/>
    <n v="9"/>
  </r>
  <r>
    <s v="web_u019.csv"/>
    <s v="http://portal.proec.unicamp.br/midialogia-proec/"/>
    <s v="CULTURA"/>
    <n v="7"/>
    <n v="7"/>
    <n v="1"/>
    <n v="10"/>
    <s v="CULTURA"/>
    <s v=""/>
    <s v=""/>
    <s v=""/>
    <s v=""/>
    <s v=""/>
    <s v=""/>
    <s v=""/>
    <s v=""/>
    <s v=""/>
    <s v=""/>
    <s v=""/>
    <s v=""/>
    <s v=""/>
    <n v="10"/>
  </r>
  <r>
    <s v="web_u019.csv"/>
    <s v="http://portal.proec.unicamp.br/midialogia-proec/"/>
    <s v="EXTENSÃO"/>
    <n v="8"/>
    <n v="8"/>
    <n v="1"/>
    <n v="11"/>
    <s v="EXTENSÃO"/>
    <s v=""/>
    <s v=""/>
    <s v=""/>
    <s v=""/>
    <s v=""/>
    <s v=""/>
    <s v=""/>
    <s v=""/>
    <s v=""/>
    <s v=""/>
    <s v=""/>
    <s v=""/>
    <s v=""/>
    <n v="11"/>
  </r>
  <r>
    <s v="web_u019.csv"/>
    <s v="http://portal.proec.unicamp.br/midialogia-proec/"/>
    <s v="APOIO_x000a__x000a_ADMINISTRATIVO_x000a_COMUNICAÇÃO_x000a_MIDIALOGIA_x000a__x000a_"/>
    <n v="46"/>
    <n v="46"/>
    <n v="1"/>
    <n v="12"/>
    <s v="APOIO_x000a__x000a_ADMINISTRATIVO_x000a_COMUNICAÇÃO_x000a_MIDIALOGIA_x000a__x000a_"/>
    <s v=""/>
    <s v=""/>
    <s v=""/>
    <s v=""/>
    <s v=""/>
    <s v=""/>
    <s v=""/>
    <s v=""/>
    <s v=""/>
    <s v=""/>
    <s v=""/>
    <s v=""/>
    <s v=""/>
    <n v="12"/>
  </r>
  <r>
    <s v="web_u019.csv"/>
    <s v="http://portal.proec.unicamp.br/midialogia-proec/"/>
    <s v="APOIO"/>
    <n v="5"/>
    <n v="5"/>
    <n v="1"/>
    <n v="13"/>
    <s v="APOIO"/>
    <s v=""/>
    <s v=""/>
    <s v=""/>
    <s v=""/>
    <s v=""/>
    <s v=""/>
    <s v=""/>
    <s v=""/>
    <s v=""/>
    <s v=""/>
    <s v=""/>
    <s v=""/>
    <s v=""/>
    <n v="13"/>
  </r>
  <r>
    <s v="web_u019.csv"/>
    <s v="http://portal.proec.unicamp.br/midialogia-proec/"/>
    <s v="ADMINISTRATIVO"/>
    <n v="14"/>
    <n v="14"/>
    <n v="1"/>
    <n v="14"/>
    <s v="ADMINISTRATIVO"/>
    <s v=""/>
    <s v=""/>
    <s v=""/>
    <s v=""/>
    <s v=""/>
    <s v=""/>
    <s v=""/>
    <s v=""/>
    <s v=""/>
    <s v=""/>
    <s v=""/>
    <s v=""/>
    <s v=""/>
    <n v="14"/>
  </r>
  <r>
    <s v="web_u019.csv"/>
    <s v="http://portal.proec.unicamp.br/midialogia-proec/"/>
    <s v="COMUNICAÇÃO"/>
    <n v="11"/>
    <n v="11"/>
    <n v="1"/>
    <n v="15"/>
    <s v="COMUNICAÇÃO"/>
    <s v=""/>
    <s v=""/>
    <s v=""/>
    <s v=""/>
    <s v=""/>
    <s v=""/>
    <s v=""/>
    <s v=""/>
    <s v=""/>
    <s v=""/>
    <s v=""/>
    <s v=""/>
    <s v=""/>
    <n v="15"/>
  </r>
  <r>
    <s v="web_u019.csv"/>
    <s v="http://portal.proec.unicamp.br/midialogia-proec/"/>
    <s v="MIDIALOGIA"/>
    <n v="10"/>
    <n v="10"/>
    <n v="1"/>
    <n v="16"/>
    <s v="MIDIALOGIA"/>
    <s v=""/>
    <s v=""/>
    <s v=""/>
    <s v=""/>
    <s v=""/>
    <s v=""/>
    <s v=""/>
    <s v=""/>
    <s v=""/>
    <s v=""/>
    <s v=""/>
    <s v=""/>
    <s v=""/>
    <n v="16"/>
  </r>
  <r>
    <s v="web_u019.csv"/>
    <s v="http://portal.proec.unicamp.br/midialogia-proec/"/>
    <s v="CONSELHOS_x000a__x000a_CONCULT_x000a__x000a_"/>
    <n v="20"/>
    <n v="20"/>
    <n v="1"/>
    <n v="17"/>
    <s v="CONSELHOS_x000a__x000a_CONCULT_x000a__x000a_"/>
    <s v=""/>
    <s v=""/>
    <s v=""/>
    <s v=""/>
    <s v=""/>
    <s v=""/>
    <s v=""/>
    <s v=""/>
    <s v=""/>
    <s v=""/>
    <s v=""/>
    <s v=""/>
    <s v=""/>
    <n v="17"/>
  </r>
  <r>
    <s v="web_u019.csv"/>
    <s v="http://portal.proec.unicamp.br/midialogia-proec/"/>
    <s v="CONSELHOS"/>
    <n v="9"/>
    <n v="9"/>
    <n v="1"/>
    <n v="18"/>
    <s v="CONSELHOS"/>
    <s v=""/>
    <s v=""/>
    <s v=""/>
    <s v=""/>
    <s v=""/>
    <s v=""/>
    <s v=""/>
    <s v=""/>
    <s v=""/>
    <s v=""/>
    <s v=""/>
    <s v=""/>
    <s v=""/>
    <n v="18"/>
  </r>
  <r>
    <s v="web_u019.csv"/>
    <s v="http://portal.proec.unicamp.br/midialogia-proec/"/>
    <s v="CONCULT"/>
    <n v="7"/>
    <n v="7"/>
    <n v="1"/>
    <n v="19"/>
    <s v="CONCULT"/>
    <s v=""/>
    <s v=""/>
    <s v=""/>
    <s v=""/>
    <s v=""/>
    <s v=""/>
    <s v=""/>
    <s v=""/>
    <s v=""/>
    <s v=""/>
    <s v=""/>
    <s v=""/>
    <s v=""/>
    <n v="19"/>
  </r>
  <r>
    <s v="web_u019.csv"/>
    <s v="http://portal.proec.unicamp.br/midialogia-proec/"/>
    <s v="CONTATOS"/>
    <n v="8"/>
    <n v="8"/>
    <n v="1"/>
    <n v="20"/>
    <s v="CONTATOS"/>
    <s v=""/>
    <s v=""/>
    <s v=""/>
    <s v=""/>
    <s v=""/>
    <s v=""/>
    <s v=""/>
    <s v=""/>
    <s v=""/>
    <s v=""/>
    <s v=""/>
    <s v=""/>
    <s v=""/>
    <n v="20"/>
  </r>
  <r>
    <s v="web_u019.csv"/>
    <s v="http://portal.proec.unicamp.br/midialogia-proec/"/>
    <s v="HOME"/>
    <n v="4"/>
    <n v="4"/>
    <n v="1"/>
    <n v="21"/>
    <s v="HOME"/>
    <s v=""/>
    <s v=""/>
    <s v=""/>
    <s v=""/>
    <s v=""/>
    <s v=""/>
    <s v=""/>
    <s v=""/>
    <s v=""/>
    <s v=""/>
    <s v=""/>
    <s v=""/>
    <s v=""/>
    <n v="21"/>
  </r>
  <r>
    <s v="web_u019.csv"/>
    <s v="http://portal.proec.unicamp.br/midialogia-proec/"/>
    <s v="SOLICITAÇÃOSERVIÇOS"/>
    <n v="20"/>
    <n v="19"/>
    <n v="2"/>
    <n v="22"/>
    <s v="SOLICITAÇÃO SERVIÇOS"/>
    <s v=""/>
    <s v=""/>
    <s v=""/>
    <s v=""/>
    <s v=""/>
    <s v=""/>
    <s v=""/>
    <s v=""/>
    <s v=""/>
    <s v=""/>
    <s v=""/>
    <s v=""/>
    <s v=""/>
    <n v="22"/>
  </r>
  <r>
    <s v="web_u019.csv"/>
    <s v="http://portal.proec.unicamp.br/midialogia-proec/"/>
    <s v="SobreaMidialogia"/>
    <n v="18"/>
    <n v="16"/>
    <n v="3"/>
    <n v="23"/>
    <s v="Sobre a Midialogia"/>
    <s v=""/>
    <s v=""/>
    <s v=""/>
    <s v=""/>
    <s v=""/>
    <s v=""/>
    <s v=""/>
    <s v=""/>
    <s v=""/>
    <s v=""/>
    <s v=""/>
    <s v=""/>
    <s v=""/>
    <n v="23"/>
  </r>
  <r>
    <s v="web_u019.csv"/>
    <s v="http://portal.proec.unicamp.br/midialogia-proec/"/>
    <s v="AMidialogiaéumaáreadegrandeimportânciaparaaPró-reitoriadeExtensãoeCultura,poisacomunicaçãoeosmeiosmidiáticossãofundamentaisparaadisseminaçãodaculturaedoconhecimento,eparaapromoçãododiálogoedareflexãocríticasobreasociedadeeacultura."/>
    <n v="278"/>
    <n v="231"/>
    <n v="48"/>
    <n v="24"/>
    <s v="A Midialogia é uma área de grande importância para a Pró-reitoria de Extensão e Cultura, pois a comunicação e os meios midiáticos são fundamentais para a disseminação da cultura e do conhecimento, e para a promoção do diálogo e da reflexão crítica sobre a sociedade e a cultura."/>
    <s v=""/>
    <s v=""/>
    <s v=""/>
    <s v=""/>
    <s v=""/>
    <s v=""/>
    <s v=""/>
    <s v=""/>
    <s v=""/>
    <s v=""/>
    <s v=""/>
    <s v=""/>
    <s v=""/>
    <n v="24"/>
  </r>
  <r>
    <s v="web_u019.csv"/>
    <s v="http://portal.proec.unicamp.br/midialogia-proec/"/>
    <s v="AtravésdaMidialogia,épossívelplanejareexecutaratividadesdeextensãoeculturaqueutilizemosmeiosdecomunicaçãodeformaéticaeresponsável,promovendoaformaçãocríticadosparticipanteseareflexãosobreosimpactosdosmeiosdecomunicaçãonasociedadeenacultura."/>
    <n v="284"/>
    <n v="240"/>
    <n v="45"/>
    <n v="25"/>
    <s v="Através da Midialogia, é possível planejar e executar atividades de extensão e cultura que utilizem os meios de comunicação de forma ética e responsável, promovendo a formação crítica dos participantes e a reflexão sobre os impactos dos meios de comunicação na sociedade e na cultura."/>
    <s v=""/>
    <s v=""/>
    <s v=""/>
    <s v=""/>
    <s v=""/>
    <s v=""/>
    <s v=""/>
    <s v=""/>
    <s v=""/>
    <s v=""/>
    <s v=""/>
    <s v=""/>
    <s v=""/>
    <n v="25"/>
  </r>
  <r>
    <s v="web_u019.csv"/>
    <s v="http://portal.proec.unicamp.br/midialogia-proec/"/>
    <s v="Porexemplo,épossíveldesenvolverprojetosdeproduçãodeconteúdosmidiáticosqueabordemtemasrelevantesparaasociedade,comodireitoshumanos,meioambiente,diversidadecultural,entreoutros."/>
    <n v="201"/>
    <n v="175"/>
    <n v="27"/>
    <n v="26"/>
    <s v="Por exemplo, é possível desenvolver projetos de produção de conteúdos midiáticos que abordem temas relevantes para a sociedade, como direitos humanos, meio ambiente, diversidade cultural, entre outros."/>
    <s v=""/>
    <s v=""/>
    <s v=""/>
    <s v=""/>
    <s v=""/>
    <s v=""/>
    <s v=""/>
    <s v=""/>
    <s v=""/>
    <s v=""/>
    <s v=""/>
    <s v=""/>
    <s v=""/>
    <n v="26"/>
  </r>
  <r>
    <s v="web_u019.csv"/>
    <s v="http://portal.proec.unicamp.br/midialogia-proec/"/>
    <s v="Essesprojetospodemenvolveraproduçãodevídeos,podcasts,reportagens,documentários,entreoutrosformatos."/>
    <n v="112"/>
    <n v="99"/>
    <n v="14"/>
    <n v="27"/>
    <s v="Esses projetos podem envolver a produção de vídeos, podcasts, reportagens, documentários, entre outros formatos."/>
    <s v=""/>
    <s v=""/>
    <s v=""/>
    <s v=""/>
    <s v=""/>
    <s v=""/>
    <s v=""/>
    <s v=""/>
    <s v=""/>
    <s v=""/>
    <s v=""/>
    <s v=""/>
    <s v=""/>
    <n v="27"/>
  </r>
  <r>
    <s v="web_u019.csv"/>
    <s v="http://portal.proec.unicamp.br/midialogia-proec/"/>
    <s v="Alémdisso,aMidialogiatambémpodeserutilizadaparapromoveraparticipaçãodacomunidadenaproduçãoedisseminaçãodeconteúdosmidiáticos,estimulandoadiversidadedevozeseopiniões,eaconstruçãocoletivadeconhecimento."/>
    <n v="233"/>
    <n v="200"/>
    <n v="34"/>
    <n v="28"/>
    <s v="Além disso, a Midialogia também pode ser utilizada para promover a participação da comunidade na produção e disseminação de conteúdos midiáticos, estimulando a diversidade de vozes e opiniões, e a construção coletiva de conhecimento."/>
    <s v=""/>
    <s v=""/>
    <s v=""/>
    <s v=""/>
    <s v=""/>
    <s v=""/>
    <s v=""/>
    <s v=""/>
    <s v=""/>
    <s v=""/>
    <s v=""/>
    <s v=""/>
    <s v=""/>
    <n v="28"/>
  </r>
  <r>
    <s v="web_u019.csv"/>
    <s v="http://portal.proec.unicamp.br/midialogia-proec/"/>
    <s v="Porfim,aMidialogiaéimportanteparaagestãoeoplanejamentodasatividadesdeextensãoecultura,poispermiteidentificarasnecessidadesedemandasdacomunidadeemrelaçãoaosmeiosdecomunicaçãoeàculturamidiática."/>
    <n v="228"/>
    <n v="192"/>
    <n v="37"/>
    <n v="29"/>
    <s v="Por fim, a Midialogia é importante para a gestão e o planejamento das atividades de extensão e cultura, pois permite identificar as necessidades e demandas da comunidade em relação aos meios de comunicação e à cultura midiática."/>
    <s v=""/>
    <s v=""/>
    <s v=""/>
    <s v=""/>
    <s v=""/>
    <s v=""/>
    <s v=""/>
    <s v=""/>
    <s v=""/>
    <s v=""/>
    <s v=""/>
    <s v=""/>
    <s v=""/>
    <n v="29"/>
  </r>
  <r>
    <s v="web_u019.csv"/>
    <s v="http://portal.proec.unicamp.br/midialogia-proec/"/>
    <s v="Dessaforma,épossívelplanejareexecutaratividadesqueestejamalinhadascomasnecessidadesdacomunidade,equecontribuamparasuaformaçãocríticaereflexiva."/>
    <n v="167"/>
    <n v="143"/>
    <n v="25"/>
    <n v="30"/>
    <s v="Dessa forma, é possível planejar e executar atividades que estejam alinhadas com as necessidades da comunidade, e que contribuam para sua formação crítica e reflexiva."/>
    <s v=""/>
    <s v=""/>
    <s v=""/>
    <s v=""/>
    <s v=""/>
    <s v=""/>
    <s v=""/>
    <s v=""/>
    <s v=""/>
    <s v=""/>
    <s v=""/>
    <s v=""/>
    <s v=""/>
    <n v="30"/>
  </r>
  <r>
    <s v="web_u019.csv"/>
    <s v="http://portal.proec.unicamp.br/midialogia-proec/"/>
    <s v="Emresumo,aMidialogiaéumaáreadegrandeimportânciaemumaPró-reitoriadeExtensãoeCultura,poispermiteutilizarosmeiosdecomunicaçãodeformaéticaeresponsávelnapromoçãodaculturaedoconhecimento,estimulaaparticipaçãodacomunidadenaproduçãodeconteúdosmidiáticos,econtribuiparaagestãoeplanejamentodasatividadesdeextensãoecultura."/>
    <n v="370"/>
    <n v="312"/>
    <n v="59"/>
    <n v="31"/>
    <s v="Em resumo, a Midialogia é uma área de grande importância em uma Pró-reitoria de Extensão e Cultura, pois permite utilizar os meios de comunicação de forma ética e responsável na promoção da cultura e do conhecimento, estimula a participação da comunidade na produção de conteúdos midiáticos, e contribui para a gestão e planejamento das atividades de extensão e cultura."/>
    <s v=""/>
    <s v=""/>
    <s v=""/>
    <s v=""/>
    <s v=""/>
    <s v=""/>
    <s v=""/>
    <s v=""/>
    <s v=""/>
    <s v=""/>
    <s v=""/>
    <s v=""/>
    <s v=""/>
    <n v="31"/>
  </r>
  <r>
    <s v="web_u019.csv"/>
    <s v="http://portal.proec.unicamp.br/midialogia-proec/"/>
    <s v="EquipeMidialogia"/>
    <n v="17"/>
    <n v="16"/>
    <n v="2"/>
    <n v="32"/>
    <s v="Equipe Midialogia"/>
    <s v=""/>
    <s v=""/>
    <s v=""/>
    <s v=""/>
    <s v=""/>
    <s v=""/>
    <s v=""/>
    <s v=""/>
    <s v=""/>
    <s v=""/>
    <s v=""/>
    <s v=""/>
    <s v=""/>
    <n v="32"/>
  </r>
  <r>
    <s v="web_u019.csv"/>
    <s v="http://portal.proec.unicamp.br/midialogia-proec/"/>
    <s v="ClaudioMoreira"/>
    <n v="15"/>
    <n v="14"/>
    <n v="2"/>
    <n v="33"/>
    <s v="Claudio Moreira"/>
    <s v=""/>
    <s v=""/>
    <s v=""/>
    <s v=""/>
    <s v=""/>
    <s v=""/>
    <s v=""/>
    <s v=""/>
    <s v=""/>
    <s v=""/>
    <s v=""/>
    <s v=""/>
    <s v=""/>
    <n v="33"/>
  </r>
  <r>
    <s v="web_u019.csv"/>
    <s v="http://portal.proec.unicamp.br/midialogia-proec/"/>
    <s v="DarioMendes"/>
    <n v="12"/>
    <n v="11"/>
    <n v="2"/>
    <n v="34"/>
    <s v="Dario Mendes"/>
    <s v=""/>
    <s v=""/>
    <s v=""/>
    <s v=""/>
    <s v=""/>
    <s v=""/>
    <s v=""/>
    <s v=""/>
    <s v=""/>
    <s v=""/>
    <s v=""/>
    <s v=""/>
    <s v=""/>
    <n v="34"/>
  </r>
  <r>
    <s v="web_u019.csv"/>
    <s v="http://portal.proec.unicamp.br/midialogia-proec/"/>
    <s v="LuizHenrique"/>
    <n v="13"/>
    <n v="12"/>
    <n v="2"/>
    <n v="35"/>
    <s v="Luiz Henrique"/>
    <s v=""/>
    <s v=""/>
    <s v=""/>
    <s v=""/>
    <s v=""/>
    <s v=""/>
    <s v=""/>
    <s v=""/>
    <s v=""/>
    <s v=""/>
    <s v=""/>
    <s v=""/>
    <s v=""/>
    <n v="35"/>
  </r>
  <r>
    <s v="web_u019.csv"/>
    <s v="http://portal.proec.unicamp.br/midialogia-proec/"/>
    <s v="PamelaKeiti"/>
    <n v="12"/>
    <n v="11"/>
    <n v="2"/>
    <n v="36"/>
    <s v="Pamela Keiti"/>
    <s v=""/>
    <s v=""/>
    <s v=""/>
    <s v=""/>
    <s v=""/>
    <s v=""/>
    <s v=""/>
    <s v=""/>
    <s v=""/>
    <s v=""/>
    <s v=""/>
    <s v=""/>
    <s v=""/>
    <n v="36"/>
  </r>
  <r>
    <s v="web_u019.csv"/>
    <s v="http://portal.proec.unicamp.br/midialogia-proec/"/>
    <s v="ViníciusAntonio"/>
    <n v="16"/>
    <n v="15"/>
    <n v="2"/>
    <n v="37"/>
    <s v="Vinícius Antonio"/>
    <s v=""/>
    <s v=""/>
    <s v=""/>
    <s v=""/>
    <s v=""/>
    <s v=""/>
    <s v=""/>
    <s v=""/>
    <s v=""/>
    <s v=""/>
    <s v=""/>
    <s v=""/>
    <s v=""/>
    <n v="37"/>
  </r>
  <r>
    <s v="web_u019.csv"/>
    <s v="http://portal.proec.unicamp.br/midialogia-proec/"/>
    <s v="RuadaReitoria,121CidadeUniversitáriaZeferinoVazBarãoGeraldo–Campinas(SP)CEP13083-872Telefone(19)3521.4741proec@unicamp.br"/>
    <n v="134"/>
    <n v="121"/>
    <n v="14"/>
    <n v="38"/>
    <s v="Rua da Reitoria, 121Cidade Universitária Zeferino VazBarão Geraldo – Campinas (SP)CEP 13083-872Telefone (19) 3521.4741proec@unicamp.br"/>
    <s v=""/>
    <s v=""/>
    <s v=""/>
    <s v=""/>
    <s v=""/>
    <s v=""/>
    <s v=""/>
    <s v=""/>
    <s v=""/>
    <s v=""/>
    <s v=""/>
    <s v=""/>
    <s v=""/>
    <n v="38"/>
  </r>
  <r>
    <s v="web_u019.csv"/>
    <s v="http://portal.proec.unicamp.br/midialogia-proec/"/>
    <s v="ACESSORÁPIDO"/>
    <n v="13"/>
    <n v="12"/>
    <n v="2"/>
    <n v="39"/>
    <s v="ACESSO RÁPIDO"/>
    <s v=""/>
    <s v=""/>
    <s v=""/>
    <s v=""/>
    <s v=""/>
    <s v=""/>
    <s v=""/>
    <s v=""/>
    <s v=""/>
    <s v=""/>
    <s v=""/>
    <s v=""/>
    <s v=""/>
    <n v="39"/>
  </r>
  <r>
    <s v="web_u019.csv"/>
    <s v="http://portal.proec.unicamp.br/midialogia-proec/"/>
    <s v="MEMORIALCOVID-19"/>
    <n v="17"/>
    <n v="16"/>
    <n v="2"/>
    <n v="40"/>
    <s v="MEMORIAL COVID-19"/>
    <s v=""/>
    <s v=""/>
    <s v=""/>
    <s v=""/>
    <s v=""/>
    <s v=""/>
    <s v=""/>
    <s v=""/>
    <s v=""/>
    <s v=""/>
    <s v=""/>
    <s v=""/>
    <s v=""/>
    <n v="40"/>
  </r>
  <r>
    <s v="web_u019.csv"/>
    <s v="http://portal.proec.unicamp.br/midialogia-proec/"/>
    <s v="EXTECAMP"/>
    <n v="8"/>
    <n v="8"/>
    <n v="1"/>
    <n v="41"/>
    <s v="EXTECAMP"/>
    <s v=""/>
    <s v=""/>
    <s v=""/>
    <s v=""/>
    <s v=""/>
    <s v=""/>
    <s v=""/>
    <s v=""/>
    <s v=""/>
    <s v=""/>
    <s v=""/>
    <s v=""/>
    <s v=""/>
    <n v="41"/>
  </r>
  <r>
    <s v="web_u019.csv"/>
    <s v="http://portal.proec.unicamp.br/midialogia-proec/"/>
    <s v="MALUNGA-CURSINHOPOPULAR"/>
    <n v="26"/>
    <n v="23"/>
    <n v="4"/>
    <n v="42"/>
    <s v="MALUNGA - CURSINHO POPULAR"/>
    <s v=""/>
    <s v=""/>
    <s v=""/>
    <s v=""/>
    <s v=""/>
    <s v=""/>
    <s v=""/>
    <s v=""/>
    <s v=""/>
    <s v=""/>
    <s v=""/>
    <s v=""/>
    <s v=""/>
    <n v="42"/>
  </r>
  <r>
    <s v="web_u019.csv"/>
    <s v="http://portal.proec.unicamp.br/midialogia-proec/"/>
    <s v="EFEMÉRIDES2022"/>
    <n v="15"/>
    <n v="14"/>
    <n v="2"/>
    <n v="43"/>
    <s v="EFEMÉRIDES 2022"/>
    <s v=""/>
    <s v=""/>
    <s v=""/>
    <s v=""/>
    <s v=""/>
    <s v=""/>
    <s v=""/>
    <s v=""/>
    <s v=""/>
    <s v=""/>
    <s v=""/>
    <s v=""/>
    <s v=""/>
    <n v="43"/>
  </r>
  <r>
    <s v="web_u019.csv"/>
    <s v="http://portal.proec.unicamp.br/midialogia-proec/"/>
    <s v="FÓRUNSPERMANENTES"/>
    <n v="18"/>
    <n v="17"/>
    <n v="2"/>
    <n v="44"/>
    <s v="FÓRUNS PERMANENTES"/>
    <s v=""/>
    <s v=""/>
    <s v=""/>
    <s v=""/>
    <s v=""/>
    <s v=""/>
    <s v=""/>
    <s v=""/>
    <s v=""/>
    <s v=""/>
    <s v=""/>
    <s v=""/>
    <s v=""/>
    <n v="44"/>
  </r>
  <r>
    <s v="web_u019.csv"/>
    <s v="http://portal.proec.unicamp.br/midialogia-proec/"/>
    <s v="MUSEUEXPLORATÓRIODECIÊNCIAS"/>
    <n v="30"/>
    <n v="27"/>
    <n v="4"/>
    <n v="45"/>
    <s v="MUSEU EXPLORATÓRIO DE CIÊNCIAS"/>
    <s v=""/>
    <s v=""/>
    <s v=""/>
    <s v=""/>
    <s v=""/>
    <s v=""/>
    <s v=""/>
    <s v=""/>
    <s v=""/>
    <s v=""/>
    <s v=""/>
    <s v=""/>
    <s v=""/>
    <n v="45"/>
  </r>
  <r>
    <s v="web_u019.csv"/>
    <s v="http://portal.proec.unicamp.br/midialogia-proec/"/>
    <s v="AssinnenossaNewsletter"/>
    <n v="25"/>
    <n v="22"/>
    <n v="4"/>
    <n v="46"/>
    <s v="Assinne nossa  Newsletter"/>
    <s v=""/>
    <s v=""/>
    <s v=""/>
    <s v=""/>
    <s v=""/>
    <s v=""/>
    <s v=""/>
    <s v=""/>
    <s v=""/>
    <s v=""/>
    <s v=""/>
    <s v=""/>
    <s v=""/>
    <n v="46"/>
  </r>
  <r>
    <s v="web_u019.csv"/>
    <s v="http://portal.proec.unicamp.br/midialogia-proec/"/>
    <s v="©Allrightsreserved."/>
    <n v="22"/>
    <n v="19"/>
    <n v="4"/>
    <n v="47"/>
    <s v="© All rights reserved."/>
    <s v=""/>
    <s v=""/>
    <s v=""/>
    <s v=""/>
    <s v=""/>
    <s v=""/>
    <s v=""/>
    <s v=""/>
    <s v=""/>
    <s v=""/>
    <s v=""/>
    <s v=""/>
    <s v=""/>
    <n v="47"/>
  </r>
  <r>
    <s v="web_u019.csv"/>
    <s v="http://portal.proec.unicamp.br/midialogia-proec/"/>
    <s v="ProECUnicamp–designbyClaudioMoreira–Midialogia/ProEC"/>
    <n v="60"/>
    <n v="52"/>
    <n v="9"/>
    <n v="48"/>
    <s v="ProEC Unicamp – design by Claudio Moreira – Midialogia/ProEC"/>
    <s v=""/>
    <s v=""/>
    <s v=""/>
    <s v=""/>
    <s v=""/>
    <s v=""/>
    <s v=""/>
    <s v=""/>
    <s v=""/>
    <s v=""/>
    <s v=""/>
    <s v=""/>
    <s v=""/>
    <n v="48"/>
  </r>
  <r>
    <s v="web_u019.csv"/>
    <s v="http://portal.proec.unicamp.br/midialogia-proec/"/>
    <s v="_x000a_Facebook-f_x000a_"/>
    <n v="13"/>
    <n v="12"/>
    <n v="2"/>
    <n v="49"/>
    <s v="_x000a_Facebook-f_x000a_ "/>
    <s v=""/>
    <s v=""/>
    <s v=""/>
    <s v=""/>
    <s v=""/>
    <s v=""/>
    <s v=""/>
    <s v=""/>
    <s v=""/>
    <s v=""/>
    <s v=""/>
    <s v=""/>
    <s v=""/>
    <n v="49"/>
  </r>
  <r>
    <s v="web_u019.csv"/>
    <s v="http://portal.proec.unicamp.br/midialogia-proec/"/>
    <s v="_x000a_Instagram_x000a_"/>
    <n v="12"/>
    <n v="11"/>
    <n v="2"/>
    <n v="50"/>
    <s v="_x000a_Instagram_x000a_ "/>
    <s v=""/>
    <s v=""/>
    <s v=""/>
    <s v=""/>
    <s v=""/>
    <s v=""/>
    <s v=""/>
    <s v=""/>
    <s v=""/>
    <s v=""/>
    <s v=""/>
    <s v=""/>
    <s v=""/>
    <n v="50"/>
  </r>
  <r>
    <s v="web_u019.csv"/>
    <s v="http://portal.proec.unicamp.br/midialogia-proec/"/>
    <s v="_x000a_Twitter_x000a_"/>
    <n v="10"/>
    <n v="9"/>
    <n v="2"/>
    <n v="51"/>
    <s v="_x000a_Twitter_x000a_ "/>
    <s v=""/>
    <s v=""/>
    <s v=""/>
    <s v=""/>
    <s v=""/>
    <s v=""/>
    <s v=""/>
    <s v=""/>
    <s v=""/>
    <s v=""/>
    <s v=""/>
    <s v=""/>
    <s v=""/>
    <n v="51"/>
  </r>
  <r>
    <s v="web_u019.csv"/>
    <s v="http://portal.proec.unicamp.br/midialogia-proec/"/>
    <s v="_x000a_Youtube_x000a_"/>
    <n v="10"/>
    <n v="9"/>
    <n v="2"/>
    <n v="52"/>
    <s v="_x000a_Youtube_x000a_ "/>
    <s v=""/>
    <s v=""/>
    <s v=""/>
    <s v=""/>
    <s v=""/>
    <s v=""/>
    <s v=""/>
    <s v=""/>
    <s v=""/>
    <s v=""/>
    <s v=""/>
    <s v=""/>
    <s v=""/>
    <n v="52"/>
  </r>
  <r>
    <s v="web_u019.csv"/>
    <s v="http://portal.proec.unicamp.br/midialogia-proec/"/>
    <s v="Acessibilidade"/>
    <n v="14"/>
    <n v="14"/>
    <n v="1"/>
    <n v="53"/>
    <s v="Acessibilidade"/>
    <s v=""/>
    <s v=""/>
    <s v=""/>
    <s v=""/>
    <s v=""/>
    <s v=""/>
    <s v=""/>
    <s v=""/>
    <s v=""/>
    <s v=""/>
    <s v=""/>
    <s v=""/>
    <s v=""/>
    <n v="53"/>
  </r>
  <r>
    <s v="web_u019.csv"/>
    <s v="http://portal.proec.unicamp.br/midialogia-proec/"/>
    <s v="Modosdeacessibilidade"/>
    <n v="23"/>
    <n v="21"/>
    <n v="3"/>
    <n v="54"/>
    <s v="Modos de acessibilidade"/>
    <s v=""/>
    <s v=""/>
    <s v=""/>
    <s v=""/>
    <s v=""/>
    <s v=""/>
    <s v=""/>
    <s v=""/>
    <s v=""/>
    <s v=""/>
    <s v=""/>
    <s v=""/>
    <s v=""/>
    <n v="54"/>
  </r>
  <r>
    <s v="web_u019.csv"/>
    <s v="http://portal.proec.unicamp.br/midialogia-proec/"/>
    <s v="Experiêncialegível"/>
    <n v="19"/>
    <n v="18"/>
    <n v="2"/>
    <n v="55"/>
    <s v="Experiência legível"/>
    <s v=""/>
    <s v=""/>
    <s v=""/>
    <s v=""/>
    <s v=""/>
    <s v=""/>
    <s v=""/>
    <s v=""/>
    <s v=""/>
    <s v=""/>
    <s v=""/>
    <s v=""/>
    <s v=""/>
    <n v="55"/>
  </r>
  <r>
    <s v="web_u019.csv"/>
    <s v="http://portal.proec.unicamp.br/midialogia-proec/"/>
    <s v="Experiênciavisualmenteagradável"/>
    <n v="33"/>
    <n v="31"/>
    <n v="3"/>
    <n v="56"/>
    <s v="Experiência visualmente agradável"/>
    <s v=""/>
    <s v=""/>
    <s v=""/>
    <s v=""/>
    <s v=""/>
    <s v=""/>
    <s v=""/>
    <s v=""/>
    <s v=""/>
    <s v=""/>
    <s v=""/>
    <s v=""/>
    <s v=""/>
    <n v="56"/>
  </r>
  <r>
    <s v="web_u019.csv"/>
    <s v="http://portal.proec.unicamp.br/midialogia-proec/"/>
    <s v="OrientaçãoFácil"/>
    <n v="16"/>
    <n v="15"/>
    <n v="2"/>
    <n v="57"/>
    <s v="Orientação Fácil"/>
    <s v=""/>
    <s v=""/>
    <s v=""/>
    <s v=""/>
    <s v=""/>
    <s v=""/>
    <s v=""/>
    <s v=""/>
    <s v=""/>
    <s v=""/>
    <s v=""/>
    <s v=""/>
    <s v=""/>
    <n v="57"/>
  </r>
  <r>
    <s v="web_u019.csv"/>
    <s v="http://portal.proec.unicamp.br/midialogia-proec/"/>
    <s v="X"/>
    <n v="1"/>
    <n v="1"/>
    <n v="1"/>
    <n v="58"/>
    <s v="X"/>
    <s v=""/>
    <s v=""/>
    <s v=""/>
    <s v=""/>
    <s v=""/>
    <s v=""/>
    <s v=""/>
    <s v=""/>
    <s v=""/>
    <s v=""/>
    <s v=""/>
    <s v=""/>
    <s v=""/>
    <n v="58"/>
  </r>
  <r>
    <s v="web_u02.csv"/>
    <s v="http://portal.proec.unicamp.br/pro-reitores/"/>
    <s v="Pularparaoconteúdo"/>
    <n v="21"/>
    <n v="18"/>
    <n v="4"/>
    <n v="0"/>
    <s v="Pular para o conteúdo"/>
    <s v=""/>
    <s v=""/>
    <s v=""/>
    <s v=""/>
    <s v=""/>
    <s v=""/>
    <s v=""/>
    <s v=""/>
    <s v=""/>
    <s v=""/>
    <s v=""/>
    <s v=""/>
    <s v=""/>
    <n v="0"/>
  </r>
  <r>
    <s v="web_u02.csv"/>
    <s v="http://portal.proec.unicamp.br/pro-reitores/"/>
    <s v="PROEC_x000a__x000a_SOBREAPROEC_x000a_PRÓ-REITORDEEXTENSÃOECULTURA_x000a_ASSESSORES_x000a_ASSISTENTESTÉCNICOS_x000a_PROJETOSESTRATÉGICOS_x000a__x000a_"/>
    <n v="109"/>
    <n v="101"/>
    <n v="9"/>
    <n v="1"/>
    <s v="PROEC_x000a__x000a_SOBRE A PROEC_x000a_PRÓ-REITOR DE EXTENSÃO E CULTURA_x000a_ASSESSORES_x000a_ASSISTENTES TÉCNICOS_x000a_PROJETOS ESTRATÉGICOS_x000a__x000a_"/>
    <s v=""/>
    <s v=""/>
    <s v=""/>
    <s v=""/>
    <s v=""/>
    <s v=""/>
    <s v=""/>
    <s v=""/>
    <s v=""/>
    <s v=""/>
    <s v=""/>
    <s v=""/>
    <s v=""/>
    <n v="1"/>
  </r>
  <r>
    <s v="web_u02.csv"/>
    <s v="http://portal.proec.unicamp.br/pro-reitores/"/>
    <s v="PROEC"/>
    <n v="5"/>
    <n v="5"/>
    <n v="1"/>
    <n v="2"/>
    <s v="PROEC"/>
    <s v=""/>
    <s v=""/>
    <s v=""/>
    <s v=""/>
    <s v=""/>
    <s v=""/>
    <s v=""/>
    <s v=""/>
    <s v=""/>
    <s v=""/>
    <s v=""/>
    <s v=""/>
    <s v=""/>
    <n v="2"/>
  </r>
  <r>
    <s v="web_u02.csv"/>
    <s v="http://portal.proec.unicamp.br/pro-reitores/"/>
    <s v="SOBREAPROEC"/>
    <n v="13"/>
    <n v="11"/>
    <n v="3"/>
    <n v="3"/>
    <s v="SOBRE A PROEC"/>
    <s v=""/>
    <s v=""/>
    <s v=""/>
    <s v=""/>
    <s v=""/>
    <s v=""/>
    <s v=""/>
    <s v=""/>
    <s v=""/>
    <s v=""/>
    <s v=""/>
    <s v=""/>
    <s v=""/>
    <n v="3"/>
  </r>
  <r>
    <s v="web_u02.csv"/>
    <s v="http://portal.proec.unicamp.br/pro-reitores/"/>
    <s v="PRÓ-REITORDEEXTENSÃOECULTURA"/>
    <n v="32"/>
    <n v="28"/>
    <n v="5"/>
    <n v="4"/>
    <s v="PRÓ-REITOR DE EXTENSÃO E CULTURA"/>
    <s v=""/>
    <s v=""/>
    <s v=""/>
    <s v=""/>
    <s v=""/>
    <s v=""/>
    <s v=""/>
    <s v=""/>
    <s v=""/>
    <s v=""/>
    <s v=""/>
    <s v=""/>
    <s v=""/>
    <n v="4"/>
  </r>
  <r>
    <s v="web_u02.csv"/>
    <s v="http://portal.proec.unicamp.br/pro-reitores/"/>
    <s v="ASSESSORES"/>
    <n v="10"/>
    <n v="10"/>
    <n v="1"/>
    <n v="5"/>
    <s v="ASSESSORES"/>
    <s v=""/>
    <s v=""/>
    <s v=""/>
    <s v=""/>
    <s v=""/>
    <s v=""/>
    <s v=""/>
    <s v=""/>
    <s v=""/>
    <s v=""/>
    <s v=""/>
    <s v=""/>
    <s v=""/>
    <n v="5"/>
  </r>
  <r>
    <s v="web_u02.csv"/>
    <s v="http://portal.proec.unicamp.br/pro-reitores/"/>
    <s v="ASSISTENTESTÉCNICOS"/>
    <n v="20"/>
    <n v="19"/>
    <n v="2"/>
    <n v="6"/>
    <s v="ASSISTENTES TÉCNICOS"/>
    <s v=""/>
    <s v=""/>
    <s v=""/>
    <s v=""/>
    <s v=""/>
    <s v=""/>
    <s v=""/>
    <s v=""/>
    <s v=""/>
    <s v=""/>
    <s v=""/>
    <s v=""/>
    <s v=""/>
    <n v="6"/>
  </r>
  <r>
    <s v="web_u02.csv"/>
    <s v="http://portal.proec.unicamp.br/pro-reitores/"/>
    <s v="PROJETOSESTRATÉGICOS"/>
    <n v="21"/>
    <n v="20"/>
    <n v="2"/>
    <n v="7"/>
    <s v="PROJETOS ESTRATÉGICOS"/>
    <s v=""/>
    <s v=""/>
    <s v=""/>
    <s v=""/>
    <s v=""/>
    <s v=""/>
    <s v=""/>
    <s v=""/>
    <s v=""/>
    <s v=""/>
    <s v=""/>
    <s v=""/>
    <s v=""/>
    <n v="7"/>
  </r>
  <r>
    <s v="web_u02.csv"/>
    <s v="http://portal.proec.unicamp.br/pro-reitores/"/>
    <s v="DIRETORIAS_x000a__x000a_CULTURA_x000a_EXTENSÃO_x000a__x000a_"/>
    <n v="30"/>
    <n v="30"/>
    <n v="1"/>
    <n v="8"/>
    <s v="DIRETORIAS_x000a__x000a_CULTURA_x000a_EXTENSÃO_x000a__x000a_"/>
    <s v=""/>
    <s v=""/>
    <s v=""/>
    <s v=""/>
    <s v=""/>
    <s v=""/>
    <s v=""/>
    <s v=""/>
    <s v=""/>
    <s v=""/>
    <s v=""/>
    <s v=""/>
    <s v=""/>
    <n v="8"/>
  </r>
  <r>
    <s v="web_u02.csv"/>
    <s v="http://portal.proec.unicamp.br/pro-reitores/"/>
    <s v="DIRETORIAS"/>
    <n v="10"/>
    <n v="10"/>
    <n v="1"/>
    <n v="9"/>
    <s v="DIRETORIAS"/>
    <s v=""/>
    <s v=""/>
    <s v=""/>
    <s v=""/>
    <s v=""/>
    <s v=""/>
    <s v=""/>
    <s v=""/>
    <s v=""/>
    <s v=""/>
    <s v=""/>
    <s v=""/>
    <s v=""/>
    <n v="9"/>
  </r>
  <r>
    <s v="web_u02.csv"/>
    <s v="http://portal.proec.unicamp.br/pro-reitores/"/>
    <s v="CULTURA"/>
    <n v="7"/>
    <n v="7"/>
    <n v="1"/>
    <n v="10"/>
    <s v="CULTURA"/>
    <s v=""/>
    <s v=""/>
    <s v=""/>
    <s v=""/>
    <s v=""/>
    <s v=""/>
    <s v=""/>
    <s v=""/>
    <s v=""/>
    <s v=""/>
    <s v=""/>
    <s v=""/>
    <s v=""/>
    <n v="10"/>
  </r>
  <r>
    <s v="web_u02.csv"/>
    <s v="http://portal.proec.unicamp.br/pro-reitores/"/>
    <s v="EXTENSÃO"/>
    <n v="8"/>
    <n v="8"/>
    <n v="1"/>
    <n v="11"/>
    <s v="EXTENSÃO"/>
    <s v=""/>
    <s v=""/>
    <s v=""/>
    <s v=""/>
    <s v=""/>
    <s v=""/>
    <s v=""/>
    <s v=""/>
    <s v=""/>
    <s v=""/>
    <s v=""/>
    <s v=""/>
    <s v=""/>
    <n v="11"/>
  </r>
  <r>
    <s v="web_u02.csv"/>
    <s v="http://portal.proec.unicamp.br/pro-reitores/"/>
    <s v="APOIO_x000a__x000a_ADMINISTRATIVO_x000a_COMUNICAÇÃO_x000a_MIDIALOGIA_x000a__x000a_"/>
    <n v="46"/>
    <n v="46"/>
    <n v="1"/>
    <n v="12"/>
    <s v="APOIO_x000a__x000a_ADMINISTRATIVO_x000a_COMUNICAÇÃO_x000a_MIDIALOGIA_x000a__x000a_"/>
    <s v=""/>
    <s v=""/>
    <s v=""/>
    <s v=""/>
    <s v=""/>
    <s v=""/>
    <s v=""/>
    <s v=""/>
    <s v=""/>
    <s v=""/>
    <s v=""/>
    <s v=""/>
    <s v=""/>
    <n v="12"/>
  </r>
  <r>
    <s v="web_u02.csv"/>
    <s v="http://portal.proec.unicamp.br/pro-reitores/"/>
    <s v="APOIO"/>
    <n v="5"/>
    <n v="5"/>
    <n v="1"/>
    <n v="13"/>
    <s v="APOIO"/>
    <s v=""/>
    <s v=""/>
    <s v=""/>
    <s v=""/>
    <s v=""/>
    <s v=""/>
    <s v=""/>
    <s v=""/>
    <s v=""/>
    <s v=""/>
    <s v=""/>
    <s v=""/>
    <s v=""/>
    <n v="13"/>
  </r>
  <r>
    <s v="web_u02.csv"/>
    <s v="http://portal.proec.unicamp.br/pro-reitores/"/>
    <s v="ADMINISTRATIVO"/>
    <n v="14"/>
    <n v="14"/>
    <n v="1"/>
    <n v="14"/>
    <s v="ADMINISTRATIVO"/>
    <s v=""/>
    <s v=""/>
    <s v=""/>
    <s v=""/>
    <s v=""/>
    <s v=""/>
    <s v=""/>
    <s v=""/>
    <s v=""/>
    <s v=""/>
    <s v=""/>
    <s v=""/>
    <s v=""/>
    <n v="14"/>
  </r>
  <r>
    <s v="web_u02.csv"/>
    <s v="http://portal.proec.unicamp.br/pro-reitores/"/>
    <s v="COMUNICAÇÃO"/>
    <n v="11"/>
    <n v="11"/>
    <n v="1"/>
    <n v="15"/>
    <s v="COMUNICAÇÃO"/>
    <s v=""/>
    <s v=""/>
    <s v=""/>
    <s v=""/>
    <s v=""/>
    <s v=""/>
    <s v=""/>
    <s v=""/>
    <s v=""/>
    <s v=""/>
    <s v=""/>
    <s v=""/>
    <s v=""/>
    <n v="15"/>
  </r>
  <r>
    <s v="web_u02.csv"/>
    <s v="http://portal.proec.unicamp.br/pro-reitores/"/>
    <s v="MIDIALOGIA"/>
    <n v="10"/>
    <n v="10"/>
    <n v="1"/>
    <n v="16"/>
    <s v="MIDIALOGIA"/>
    <s v=""/>
    <s v=""/>
    <s v=""/>
    <s v=""/>
    <s v=""/>
    <s v=""/>
    <s v=""/>
    <s v=""/>
    <s v=""/>
    <s v=""/>
    <s v=""/>
    <s v=""/>
    <s v=""/>
    <n v="16"/>
  </r>
  <r>
    <s v="web_u02.csv"/>
    <s v="http://portal.proec.unicamp.br/pro-reitores/"/>
    <s v="CONSELHOS_x000a__x000a_CONCULT_x000a__x000a_"/>
    <n v="20"/>
    <n v="20"/>
    <n v="1"/>
    <n v="17"/>
    <s v="CONSELHOS_x000a__x000a_CONCULT_x000a__x000a_"/>
    <s v=""/>
    <s v=""/>
    <s v=""/>
    <s v=""/>
    <s v=""/>
    <s v=""/>
    <s v=""/>
    <s v=""/>
    <s v=""/>
    <s v=""/>
    <s v=""/>
    <s v=""/>
    <s v=""/>
    <n v="17"/>
  </r>
  <r>
    <s v="web_u02.csv"/>
    <s v="http://portal.proec.unicamp.br/pro-reitores/"/>
    <s v="CONSELHOS"/>
    <n v="9"/>
    <n v="9"/>
    <n v="1"/>
    <n v="18"/>
    <s v="CONSELHOS"/>
    <s v=""/>
    <s v=""/>
    <s v=""/>
    <s v=""/>
    <s v=""/>
    <s v=""/>
    <s v=""/>
    <s v=""/>
    <s v=""/>
    <s v=""/>
    <s v=""/>
    <s v=""/>
    <s v=""/>
    <n v="18"/>
  </r>
  <r>
    <s v="web_u02.csv"/>
    <s v="http://portal.proec.unicamp.br/pro-reitores/"/>
    <s v="CONCULT"/>
    <n v="7"/>
    <n v="7"/>
    <n v="1"/>
    <n v="19"/>
    <s v="CONCULT"/>
    <s v=""/>
    <s v=""/>
    <s v=""/>
    <s v=""/>
    <s v=""/>
    <s v=""/>
    <s v=""/>
    <s v=""/>
    <s v=""/>
    <s v=""/>
    <s v=""/>
    <s v=""/>
    <s v=""/>
    <n v="19"/>
  </r>
  <r>
    <s v="web_u02.csv"/>
    <s v="http://portal.proec.unicamp.br/pro-reitores/"/>
    <s v="CONTATOS"/>
    <n v="8"/>
    <n v="8"/>
    <n v="1"/>
    <n v="20"/>
    <s v="CONTATOS"/>
    <s v=""/>
    <s v=""/>
    <s v=""/>
    <s v=""/>
    <s v=""/>
    <s v=""/>
    <s v=""/>
    <s v=""/>
    <s v=""/>
    <s v=""/>
    <s v=""/>
    <s v=""/>
    <s v=""/>
    <n v="20"/>
  </r>
  <r>
    <s v="web_u02.csv"/>
    <s v="http://portal.proec.unicamp.br/pro-reitores/"/>
    <s v="Palavras-chavepopulares"/>
    <n v="25"/>
    <n v="23"/>
    <n v="3"/>
    <n v="21"/>
    <s v=" Palavras-chave populares"/>
    <s v=""/>
    <s v=""/>
    <s v=""/>
    <s v=""/>
    <s v=""/>
    <s v=""/>
    <s v=""/>
    <s v=""/>
    <s v=""/>
    <s v=""/>
    <s v=""/>
    <s v=""/>
    <s v=""/>
    <n v="21"/>
  </r>
  <r>
    <s v="web_u02.csv"/>
    <s v="http://portal.proec.unicamp.br/pro-reitores/"/>
    <s v="Categorias"/>
    <n v="11"/>
    <n v="10"/>
    <n v="2"/>
    <n v="22"/>
    <s v="Categorias "/>
    <s v=""/>
    <s v=""/>
    <s v=""/>
    <s v=""/>
    <s v=""/>
    <s v=""/>
    <s v=""/>
    <s v=""/>
    <s v=""/>
    <s v=""/>
    <s v=""/>
    <s v=""/>
    <s v=""/>
    <n v="22"/>
  </r>
  <r>
    <s v="web_u02.csv"/>
    <s v="http://portal.proec.unicamp.br/pro-reitores/"/>
    <s v="_x000a__x0009__x0009__x0009__x0009__x0009_TotalResultados_x0009__x0009__x0009__x0009_"/>
    <n v="27"/>
    <n v="25"/>
    <n v="3"/>
    <n v="23"/>
    <s v="_x000a__x0009__x0009__x0009__x0009__x0009_Total  Resultados_x0009__x0009__x0009__x0009_"/>
    <s v=""/>
    <s v=""/>
    <s v=""/>
    <s v=""/>
    <s v=""/>
    <s v=""/>
    <s v=""/>
    <s v=""/>
    <s v=""/>
    <s v=""/>
    <s v=""/>
    <s v=""/>
    <s v=""/>
    <n v="23"/>
  </r>
  <r>
    <s v="web_u02.csv"/>
    <s v="http://portal.proec.unicamp.br/pro-reitores/"/>
    <s v="NenhumRegistroEncontrado"/>
    <n v="26"/>
    <n v="24"/>
    <n v="3"/>
    <n v="24"/>
    <s v="Nenhum Registro Encontrado"/>
    <s v=""/>
    <s v=""/>
    <s v=""/>
    <s v=""/>
    <s v=""/>
    <s v=""/>
    <s v=""/>
    <s v=""/>
    <s v=""/>
    <s v=""/>
    <s v=""/>
    <s v=""/>
    <s v=""/>
    <n v="24"/>
  </r>
  <r>
    <s v="web_u02.csv"/>
    <s v="http://portal.proec.unicamp.br/pro-reitores/"/>
    <s v="Vertodososresultados"/>
    <n v="23"/>
    <n v="20"/>
    <n v="4"/>
    <n v="25"/>
    <s v="Ver todos os resultados"/>
    <s v=""/>
    <s v=""/>
    <s v=""/>
    <s v=""/>
    <s v=""/>
    <s v=""/>
    <s v=""/>
    <s v=""/>
    <s v=""/>
    <s v=""/>
    <s v=""/>
    <s v=""/>
    <s v=""/>
    <n v="25"/>
  </r>
  <r>
    <s v="web_u02.csv"/>
    <s v="http://portal.proec.unicamp.br/pro-reitores/"/>
    <s v="EXTENSÃOECULTURA"/>
    <n v="18"/>
    <n v="16"/>
    <n v="3"/>
    <n v="26"/>
    <s v="EXTENSÃO E CULTURA"/>
    <s v=""/>
    <s v=""/>
    <s v=""/>
    <s v=""/>
    <s v=""/>
    <s v=""/>
    <s v=""/>
    <s v=""/>
    <s v=""/>
    <s v=""/>
    <s v=""/>
    <s v=""/>
    <s v=""/>
    <n v="26"/>
  </r>
  <r>
    <s v="web_u02.csv"/>
    <s v="http://portal.proec.unicamp.br/pro-reitores/"/>
    <s v="BOLSAS"/>
    <n v="6"/>
    <n v="6"/>
    <n v="1"/>
    <n v="27"/>
    <s v="BOLSAS"/>
    <s v=""/>
    <s v=""/>
    <s v=""/>
    <s v=""/>
    <s v=""/>
    <s v=""/>
    <s v=""/>
    <s v=""/>
    <s v=""/>
    <s v=""/>
    <s v=""/>
    <s v=""/>
    <s v=""/>
    <n v="27"/>
  </r>
  <r>
    <s v="web_u02.csv"/>
    <s v="http://portal.proec.unicamp.br/pro-reitores/"/>
    <s v="EDITAIS"/>
    <n v="7"/>
    <n v="7"/>
    <n v="1"/>
    <n v="28"/>
    <s v="EDITAIS"/>
    <s v=""/>
    <s v=""/>
    <s v=""/>
    <s v=""/>
    <s v=""/>
    <s v=""/>
    <s v=""/>
    <s v=""/>
    <s v=""/>
    <s v=""/>
    <s v=""/>
    <s v=""/>
    <s v=""/>
    <n v="28"/>
  </r>
  <r>
    <s v="web_u02.csv"/>
    <s v="http://portal.proec.unicamp.br/pro-reitores/"/>
    <s v="EVENTOS"/>
    <n v="7"/>
    <n v="7"/>
    <n v="1"/>
    <n v="29"/>
    <s v="EVENTOS"/>
    <s v=""/>
    <s v=""/>
    <s v=""/>
    <s v=""/>
    <s v=""/>
    <s v=""/>
    <s v=""/>
    <s v=""/>
    <s v=""/>
    <s v=""/>
    <s v=""/>
    <s v=""/>
    <s v=""/>
    <n v="29"/>
  </r>
  <r>
    <s v="web_u02.csv"/>
    <s v="http://portal.proec.unicamp.br/pro-reitores/"/>
    <s v="Pró-ReitordeExtensãoeCultura"/>
    <n v="32"/>
    <n v="28"/>
    <n v="5"/>
    <n v="30"/>
    <s v="Pró-Reitor de Extensão e Cultura"/>
    <s v=""/>
    <s v=""/>
    <s v=""/>
    <s v=""/>
    <s v=""/>
    <s v=""/>
    <s v=""/>
    <s v=""/>
    <s v=""/>
    <s v=""/>
    <s v=""/>
    <s v=""/>
    <s v=""/>
    <n v="30"/>
  </r>
  <r>
    <s v="web_u02.csv"/>
    <s v="http://portal.proec.unicamp.br/pro-reitores/"/>
    <s v="FernandoAntonioSantosCoelho"/>
    <n v="30"/>
    <n v="27"/>
    <n v="4"/>
    <n v="31"/>
    <s v="Fernando Antonio Santos Coelho"/>
    <s v=""/>
    <s v=""/>
    <s v=""/>
    <s v=""/>
    <s v=""/>
    <s v=""/>
    <s v=""/>
    <s v=""/>
    <s v=""/>
    <s v=""/>
    <s v=""/>
    <s v=""/>
    <s v=""/>
    <n v="31"/>
  </r>
  <r>
    <s v="web_u02.csv"/>
    <s v="http://portal.proec.unicamp.br/pro-reitores/"/>
    <s v="2021-2024"/>
    <n v="11"/>
    <n v="9"/>
    <n v="3"/>
    <n v="32"/>
    <s v="2021 - 2024"/>
    <s v=""/>
    <s v=""/>
    <s v=""/>
    <s v=""/>
    <s v=""/>
    <s v=""/>
    <s v=""/>
    <s v=""/>
    <s v=""/>
    <s v=""/>
    <s v=""/>
    <s v=""/>
    <s v=""/>
    <n v="32"/>
  </r>
  <r>
    <s v="web_u02.csv"/>
    <s v="http://portal.proec.unicamp.br/pro-reitores/"/>
    <s v="HistóricodePró-Reitores"/>
    <n v="25"/>
    <n v="23"/>
    <n v="3"/>
    <n v="33"/>
    <s v="Histórico de Pró-Reitores"/>
    <s v=""/>
    <s v=""/>
    <s v=""/>
    <s v=""/>
    <s v=""/>
    <s v=""/>
    <s v=""/>
    <s v=""/>
    <s v=""/>
    <s v=""/>
    <s v=""/>
    <s v=""/>
    <s v=""/>
    <n v="33"/>
  </r>
  <r>
    <s v="web_u02.csv"/>
    <s v="http://portal.proec.unicamp.br/pro-reitores/"/>
    <s v="FernandoHashimotoéProfessorLivreDocentedePercussãoeRítmicadaUniversidadeEstadualdeCampinas/UNICAMP,ondetemdesenvolvidopesquisasobreorepertóriobrasileiroparapercussão."/>
    <n v="190"/>
    <n v="166"/>
    <n v="25"/>
    <n v="34"/>
    <s v="Fernando Hashimoto é Professor Livre Docente de Percussão e Rítmica da Universidade Estadual de Campinas/UNICAMP, onde tem desenvolvido pesquisa sobre o repertório brasileiro para percussão."/>
    <s v=""/>
    <s v=""/>
    <s v=""/>
    <s v=""/>
    <s v=""/>
    <s v=""/>
    <s v=""/>
    <s v=""/>
    <s v=""/>
    <s v=""/>
    <s v=""/>
    <s v=""/>
    <s v=""/>
    <n v="34"/>
  </r>
  <r>
    <s v="web_u02.csv"/>
    <s v="http://portal.proec.unicamp.br/pro-reitores/"/>
    <s v="ÉfundadorediretordoGRUPU–GrupodePercussãodaUNICAMP,eatuoucomotimpanistasolistadaOrquestraSinfônicaMunicipaldeCampinaspor14anos."/>
    <n v="152"/>
    <n v="127"/>
    <n v="26"/>
    <n v="35"/>
    <s v="É fundador e diretor do GRUPU – Grupo de Percussão da UNICAMP, e atuou como timpanista solista da Orquestra Sinfônica Municipal de Campinas por 14 anos."/>
    <s v=""/>
    <s v=""/>
    <s v=""/>
    <s v=""/>
    <s v=""/>
    <s v=""/>
    <s v=""/>
    <s v=""/>
    <s v=""/>
    <s v=""/>
    <s v=""/>
    <s v=""/>
    <s v=""/>
    <n v="35"/>
  </r>
  <r>
    <s v="web_u02.csv"/>
    <s v="http://portal.proec.unicamp.br/pro-reitores/"/>
    <s v="AtuoucomoCoordenadorGeraldosCursosdeGraduaçãodoInstitutodeArtes/UNICAMP,bemcomoaChefiadeDepartamentodeMúsica/UNICAMPefoiDiretordoInstitutodeArtesdaUnicamp."/>
    <n v="183"/>
    <n v="155"/>
    <n v="29"/>
    <n v="36"/>
    <s v="Atuou como Coordenador Geral dos Cursos de Graduação do Instituto de Artes/UNICAMP, bem como a Chefia de Departamento de Música/UNICAMP e foi Diretor do Instituto de Artes da Unicamp."/>
    <s v=""/>
    <s v=""/>
    <s v=""/>
    <s v=""/>
    <s v=""/>
    <s v=""/>
    <s v=""/>
    <s v=""/>
    <s v=""/>
    <s v=""/>
    <s v=""/>
    <s v=""/>
    <s v=""/>
    <n v="36"/>
  </r>
  <r>
    <s v="web_u02.csv"/>
    <s v="http://portal.proec.unicamp.br/pro-reitores/"/>
    <s v="AtualmenteéPró-ReitordeExtensãoeCulturadaUnicamp."/>
    <n v="57"/>
    <n v="49"/>
    <n v="9"/>
    <n v="37"/>
    <s v="Atualmente é Pró-Reitor de Extensão e Cultura da Unicamp."/>
    <s v=""/>
    <s v=""/>
    <s v=""/>
    <s v=""/>
    <s v=""/>
    <s v=""/>
    <s v=""/>
    <s v=""/>
    <s v=""/>
    <s v=""/>
    <s v=""/>
    <s v=""/>
    <s v=""/>
    <n v="37"/>
  </r>
  <r>
    <s v="web_u02.csv"/>
    <s v="http://portal.proec.unicamp.br/pro-reitores/"/>
    <s v="Comosolistaerecitalista,FernandotemsidoconvidadoparaministrarclínicaserecitaisemdiversasuniversidadeseimportantesfestivaissediadosnoBrasil,Argentina,Croácia,Suécia,PuertoRico,Inglaterra,Alemanha,Espanha,Chile,RepúblicaTcheca,França,Irlanda,Peru,Suíça,Holanda,Eslovênia,Uruguai,Noruega,Colômbia,Finlândia,Portugal,Dinamarca,JapãoeEUAondeseapresentouem28estadosdaconfederação."/>
    <n v="429"/>
    <n v="374"/>
    <n v="56"/>
    <n v="38"/>
    <s v="Como solista e recitalista, Fernando tem sido convidado para ministrar clínicas e recitais em diversas universidades e importantes festivais sediados no Brasil, Argentina, Croácia, Suécia, Puerto Rico, Inglaterra, Alemanha, Espanha, Chile, República Tcheca, França, Irlanda, Peru, Suíça, Holanda, Eslovênia, Uruguai, Noruega, Colômbia, Finlândia, Portugal, Dinamarca, Japão e EUA onde se apresentou em 28 estados da confederação."/>
    <s v=""/>
    <s v=""/>
    <s v=""/>
    <s v=""/>
    <s v=""/>
    <s v=""/>
    <s v=""/>
    <s v=""/>
    <s v=""/>
    <s v=""/>
    <s v=""/>
    <s v=""/>
    <s v=""/>
    <n v="38"/>
  </r>
  <r>
    <s v="web_u02.csv"/>
    <s v="http://portal.proec.unicamp.br/pro-reitores/"/>
    <s v="Fernandopossuilivre-docênciapelaUNICAMP,doutoradoempercussãopelaCityUniversityofNewYorkcomobolsistadaCAPES/Fulbright,ecursoubachareladoemestradoemmúsicanaUNICAMP."/>
    <n v="188"/>
    <n v="162"/>
    <n v="27"/>
    <n v="39"/>
    <s v="Fernando possui livre-docência pela UNICAMP, doutorado em percussão pela City University of New York como bolsista da CAPES/Fulbright, e cursou bacharelado e mestrado em música na UNICAMP."/>
    <s v=""/>
    <s v=""/>
    <s v=""/>
    <s v=""/>
    <s v=""/>
    <s v=""/>
    <s v=""/>
    <s v=""/>
    <s v=""/>
    <s v=""/>
    <s v=""/>
    <s v=""/>
    <s v=""/>
    <n v="39"/>
  </r>
  <r>
    <s v="web_u02.csv"/>
    <s v="http://portal.proec.unicamp.br/pro-reitores/"/>
    <s v="Em1998,comfomentodaFAPESP,realizouextensapesquisasobreorepertóriobrasileiroparapercussão."/>
    <n v="103"/>
    <n v="89"/>
    <n v="15"/>
    <n v="40"/>
    <s v="Em 1998, com fomento da FAPESP, realizou extensa pesquisa sobre o repertório brasileiro para percussão."/>
    <s v=""/>
    <s v=""/>
    <s v=""/>
    <s v=""/>
    <s v=""/>
    <s v=""/>
    <s v=""/>
    <s v=""/>
    <s v=""/>
    <s v=""/>
    <s v=""/>
    <s v=""/>
    <s v=""/>
    <n v="40"/>
  </r>
  <r>
    <s v="web_u02.csv"/>
    <s v="http://portal.proec.unicamp.br/pro-reitores/"/>
    <s v="Em2009,abriuoprimeiroprogramadepósgraduçãodeperformanceempercussãonaAméricadoSul,eélíderdogrupodepesquisa/CNPQ:PercussãoBrasileira:histórico,estudointerpretativoeseurepertório."/>
    <n v="207"/>
    <n v="176"/>
    <n v="32"/>
    <n v="41"/>
    <s v="Em 2009, abriu o primeiro programa de pós gradução de performance em percussão na América do Sul, e é líder do grupo de pesquisa/CNPQ: Percussão Brasileira: histórico, estudo interpretativo e seu repertório."/>
    <s v=""/>
    <s v=""/>
    <s v=""/>
    <s v=""/>
    <s v=""/>
    <s v=""/>
    <s v=""/>
    <s v=""/>
    <s v=""/>
    <s v=""/>
    <s v=""/>
    <s v=""/>
    <s v=""/>
    <n v="41"/>
  </r>
  <r>
    <s v="web_u02.csv"/>
    <s v="http://portal.proec.unicamp.br/pro-reitores/"/>
    <s v="Eclético,transitatantonamúsicapopularcomonaerudita,epossuiemseucurrículodesdeinúmerosfonogramascomoartistadaPolygram,bemcomogravaçõesdetrilhasdeteatro,cinema,jinglesderádioeTV,comooscomerciaisdefinaldeanodaRedeGlobo."/>
    <n v="259"/>
    <n v="216"/>
    <n v="44"/>
    <n v="42"/>
    <s v="Eclético, transita tanto na música popular como na erudita, e possui em seu currículo desde inúmeros fonogramas como artista da Polygram, bem como gravações de trilhas de teatro, cinema, jingles de rádio e TV, como os comerciais de final de ano da Rede Globo."/>
    <s v=""/>
    <s v=""/>
    <s v=""/>
    <s v=""/>
    <s v=""/>
    <s v=""/>
    <s v=""/>
    <s v=""/>
    <s v=""/>
    <s v=""/>
    <s v=""/>
    <s v=""/>
    <s v=""/>
    <n v="42"/>
  </r>
  <r>
    <s v="web_u02.csv"/>
    <s v="http://portal.proec.unicamp.br/pro-reitores/"/>
    <s v="ComocameristatematuadoaoladodasopranoamericanaMonicaHarte,bemcomonoduoNuance,ecomosgruposdemúsicacontemporâneaCONtempoegccontemporaryensemblebaseadosemNewYork,eValeriusEnsembleemAmsterdam."/>
    <n v="222"/>
    <n v="188"/>
    <n v="35"/>
    <n v="43"/>
    <s v="Como camerista tem atuado ao lado da soprano americana Monica Harte, bem como no duo Nuance, e com os grupos de música contemporânea CONtempo e gccontemporaryensemble baseados em New York, e Valerius Ensemble em Amsterdam."/>
    <s v=""/>
    <s v=""/>
    <s v=""/>
    <s v=""/>
    <s v=""/>
    <s v=""/>
    <s v=""/>
    <s v=""/>
    <s v=""/>
    <s v=""/>
    <s v=""/>
    <s v=""/>
    <s v=""/>
    <n v="43"/>
  </r>
  <r>
    <s v="web_u02.csv"/>
    <s v="http://portal.proec.unicamp.br/pro-reitores/"/>
    <s v="FernandofoipresidentedaPercussiveArtsSocietyBrazilChapterde2000a2005,erecebeuoprêmio2002PASOutstandingChapterPresidentAward,e2007PASOutstandingServiceAward,emreconhecimentoaoseuserviçoededicaçãoacomunidademusical."/>
    <n v="251"/>
    <n v="213"/>
    <n v="39"/>
    <n v="44"/>
    <s v="Fernando foi presidente da Percussive Arts Society Brazil Chapter de 2000 a 2005, e recebeu o prêmio 2002 PAS Outstanding Chapter President Award, e 2007 PAS Outstanding Service Award, em reconhecimento ao seu serviço e dedicação a comunidade musical."/>
    <s v=""/>
    <s v=""/>
    <s v=""/>
    <s v=""/>
    <s v=""/>
    <s v=""/>
    <s v=""/>
    <s v=""/>
    <s v=""/>
    <s v=""/>
    <s v=""/>
    <s v=""/>
    <s v=""/>
    <n v="44"/>
  </r>
  <r>
    <s v="web_u02.csv"/>
    <s v="http://portal.proec.unicamp.br/pro-reitores/"/>
    <s v="FernandoocupouocargodeChairofthePASInternationalCommitteede2008a2012,efoimembroeleitodoPASBoardofDirectorsde2009a2013."/>
    <n v="145"/>
    <n v="118"/>
    <n v="28"/>
    <n v="45"/>
    <s v="Fernando ocupou o cargo de Chair of the PAS International Committee de 2008 a 2012, e foi membro eleito do PAS Board of Directors de 2009 a 2013."/>
    <s v=""/>
    <s v=""/>
    <s v=""/>
    <s v=""/>
    <s v=""/>
    <s v=""/>
    <s v=""/>
    <s v=""/>
    <s v=""/>
    <s v=""/>
    <s v=""/>
    <s v=""/>
    <s v=""/>
    <n v="45"/>
  </r>
  <r>
    <s v="web_u02.csv"/>
    <s v="http://portal.proec.unicamp.br/pro-reitores/"/>
    <s v="Reconhecidointernacionalmentecomoumespecialistadorepertóriobrasileiroparapercussão,Fernandoestreoumaisde50obrasdecompositoresbrasileiros."/>
    <n v="155"/>
    <n v="137"/>
    <n v="19"/>
    <n v="46"/>
    <s v="Reconhecido internacionalmente como um especialista do repertório brasileiro para percussão, Fernando estreou mais de 50 obras de compositores brasileiros."/>
    <s v=""/>
    <s v=""/>
    <s v=""/>
    <s v=""/>
    <s v=""/>
    <s v=""/>
    <s v=""/>
    <s v=""/>
    <s v=""/>
    <s v=""/>
    <s v=""/>
    <s v=""/>
    <s v=""/>
    <n v="46"/>
  </r>
  <r>
    <s v="web_u02.csv"/>
    <s v="http://portal.proec.unicamp.br/pro-reitores/"/>
    <s v="FernandoéartistapatrocinadopelaZildjiancymbals(USA),SchagerlDrums(Austria)eADAMS(Holanda) commodinumquam,error,est."/>
    <n v="131"/>
    <n v="115"/>
    <n v="17"/>
    <n v="47"/>
    <s v="Fernando é artista patrocinado pela Zildjian cymbals (USA), Schagerl Drums (Austria) e ADAMS (Holanda) commodi numquam, error, est."/>
    <s v=""/>
    <s v=""/>
    <s v=""/>
    <s v=""/>
    <s v=""/>
    <s v=""/>
    <s v=""/>
    <s v=""/>
    <s v=""/>
    <s v=""/>
    <s v=""/>
    <s v=""/>
    <s v=""/>
    <n v="47"/>
  </r>
  <r>
    <s v="web_u02.csv"/>
    <s v="http://portal.proec.unicamp.br/pro-reitores/"/>
    <s v="Ea,consequatur."/>
    <n v="16"/>
    <n v="15"/>
    <n v="2"/>
    <n v="48"/>
    <s v="Ea, consequatur."/>
    <s v=""/>
    <s v=""/>
    <s v=""/>
    <s v=""/>
    <s v=""/>
    <s v=""/>
    <s v=""/>
    <s v=""/>
    <s v=""/>
    <s v=""/>
    <s v=""/>
    <s v=""/>
    <s v=""/>
    <n v="48"/>
  </r>
  <r>
    <s v="web_u02.csv"/>
    <s v="http://portal.proec.unicamp.br/pro-reitores/"/>
    <s v="ProfessorAssociadonoDepartamentodeMatemáticaAplicadadoIMECCdaUniversidadeEstadualdeCampinas(UNICAMP)."/>
    <n v="115"/>
    <n v="101"/>
    <n v="15"/>
    <n v="49"/>
    <s v="Professor Associado no Departamento de Matemática Aplicada do IMECC da Universidade Estadual de Campinas (UNICAMP)."/>
    <s v=""/>
    <s v=""/>
    <s v=""/>
    <s v=""/>
    <s v=""/>
    <s v=""/>
    <s v=""/>
    <s v=""/>
    <s v=""/>
    <s v=""/>
    <s v=""/>
    <s v=""/>
    <s v=""/>
    <n v="49"/>
  </r>
  <r>
    <s v="web_u02.csv"/>
    <s v="http://portal.proec.unicamp.br/pro-reitores/"/>
    <s v="GraduaçãoemBachareladoemMatemáticapelaUniversidadeEstadualdeCampinas(1970),mestradoemMatemáticapelaUNICAMP(1974),doutoradoemMatemáticapelaUNICAMP(1988)eLIvre-docenteemBiomatemática,tambémpelaUNICAMP(2001)."/>
    <n v="235"/>
    <n v="205"/>
    <n v="31"/>
    <n v="50"/>
    <s v="Graduação em Bacharelado em Matemática pela Universidade Estadual de Campinas (1970), mestrado em Matemática pela UNICAMP (1974), doutorado em Matemática pela UNICAMP (1988) e LIvre-docente em Biomatemática, também pela UNICAMP (2001)."/>
    <s v=""/>
    <s v=""/>
    <s v=""/>
    <s v=""/>
    <s v=""/>
    <s v=""/>
    <s v=""/>
    <s v=""/>
    <s v=""/>
    <s v=""/>
    <s v=""/>
    <s v=""/>
    <s v=""/>
    <n v="50"/>
  </r>
  <r>
    <s v="web_u02.csv"/>
    <s v="http://portal.proec.unicamp.br/pro-reitores/"/>
    <s v="AtualmenteéassociadodaSociedadeBrasileiradeMatemáticaAplicadaeComputacional(dequeémembrodoConselhoCientífico),daSociedadeBrasileiradeEducaçãoMatemática,daSociedadeLationoamericanadeBiomatemáticaeprofessorassociadodaUniversidadeEstadualdeCampinasondeédocentedesde1971."/>
    <n v="308"/>
    <n v="267"/>
    <n v="42"/>
    <n v="51"/>
    <s v="Atualmente é associado da Sociedade Brasileira de Matemática Aplicada e Computacional (de que é membro do Conselho Científico), da Sociedade Brasileira de Educação Matemática, da Sociedade Lationoamericana de Biomatemática e professor associado da Universidade Estadual de Campinas onde é docente desde 1971."/>
    <s v=""/>
    <s v=""/>
    <s v=""/>
    <s v=""/>
    <s v=""/>
    <s v=""/>
    <s v=""/>
    <s v=""/>
    <s v=""/>
    <s v=""/>
    <s v=""/>
    <s v=""/>
    <s v=""/>
    <n v="51"/>
  </r>
  <r>
    <s v="web_u02.csv"/>
    <s v="http://portal.proec.unicamp.br/pro-reitores/"/>
    <s v="TemexperiêncianaáreadeMatemática,comênfaseemBiomatemáticaeAnáliseNumérica,atuandoprincipalmentenosseguintestemas:modelagemmatemática,ecologiamatemática,impactoambientaleeducaçãomatemática."/>
    <n v="214"/>
    <n v="188"/>
    <n v="27"/>
    <n v="52"/>
    <s v="Tem experiência na área de Matemática, com ênfase em Biomatemática e Análise Numérica, atuando principalmente nos seguintes temas: modelagem matemática, ecologia matemática, impacto ambiental e educação matemática."/>
    <s v=""/>
    <s v=""/>
    <s v=""/>
    <s v=""/>
    <s v=""/>
    <s v=""/>
    <s v=""/>
    <s v=""/>
    <s v=""/>
    <s v=""/>
    <s v=""/>
    <s v=""/>
    <s v=""/>
    <n v="52"/>
  </r>
  <r>
    <s v="web_u02.csv"/>
    <s v="http://portal.proec.unicamp.br/pro-reitores/"/>
    <s v="GraduadoemEngenhariaAgronômicapelaUniversidadedeAlexandria(1964),modalidadeEntomologia,mestradoemEntomologia(ControleBiológico)pelaUniversidadedeAlexandria(1968),Egito,edoutoradoemCiênciasBiológicas(Entomologia)pelaUNICAMP(1976),LivreDocentepelaUNICAMP(l982),ProfessorAdjuntoem1984eProfessorTitulardaUNICAMPdesde1986."/>
    <n v="363"/>
    <n v="317"/>
    <n v="47"/>
    <n v="53"/>
    <s v="Graduado em Engenharia Agronômica pela Universidade de Alexandria (1964), modalidade Entomologia, mestrado em Entomologia (Controle Biológico) pela Universidade de Alexandria (1968), Egito, e doutorado em Ciências Biológicas (Entomologia) pela UNICAMP (1976), Livre Docente pela UNICAMP (l982), Professor Adjunto em 1984 e Professor Titular da UNICAMP desde 1986."/>
    <s v=""/>
    <s v=""/>
    <s v=""/>
    <s v=""/>
    <s v=""/>
    <s v=""/>
    <s v=""/>
    <s v=""/>
    <s v=""/>
    <s v=""/>
    <s v=""/>
    <s v=""/>
    <s v=""/>
    <n v="53"/>
  </r>
  <r>
    <s v="web_u02.csv"/>
    <s v="http://portal.proec.unicamp.br/pro-reitores/"/>
    <s v="AtuanasáreasdeEcologiaAplicado,EntomologiaEconômica,pragasagrícolasedealimentosarmazenados,educaçãoambiental,indicadoresdesustentabilidade,controlebiológico,patologiadeinsetoseAgroecologia."/>
    <n v="214"/>
    <n v="189"/>
    <n v="26"/>
    <n v="54"/>
    <s v="Atua nas áreas de Ecologia Aplicado, Entomologia Econômica, pragas agrícolas e de alimentos armazenados, educação ambiental, indicadores de sustentabilidade, controle biológico, patologia de insetos e Agroecologia."/>
    <s v=""/>
    <s v=""/>
    <s v=""/>
    <s v=""/>
    <s v=""/>
    <s v=""/>
    <s v=""/>
    <s v=""/>
    <s v=""/>
    <s v=""/>
    <s v=""/>
    <s v=""/>
    <s v=""/>
    <n v="54"/>
  </r>
  <r>
    <s v="web_u02.csv"/>
    <s v="http://portal.proec.unicamp.br/pro-reitores/"/>
    <s v="FoiDiretoreleitodoInstitutodeBiologiadaUNICAMPporduasvezes(1990a1994e2002a2005)eCoordenadordeRelaçõesInternacionaisdaUNICAMP(1998a2002)."/>
    <n v="164"/>
    <n v="136"/>
    <n v="29"/>
    <n v="55"/>
    <s v="Foi Diretor eleito do Instituto de Biologia da UNICAMP por duas vezes (1990 a 1994 e 2002 a 2005) e Coordenador de Relações Internacionais da UNICAMP (1998 a 2002)."/>
    <s v=""/>
    <s v=""/>
    <s v=""/>
    <s v=""/>
    <s v=""/>
    <s v=""/>
    <s v=""/>
    <s v=""/>
    <s v=""/>
    <s v=""/>
    <s v=""/>
    <s v=""/>
    <s v=""/>
    <n v="55"/>
  </r>
  <r>
    <s v="web_u02.csv"/>
    <s v="http://portal.proec.unicamp.br/pro-reitores/"/>
    <s v="Demaio2005ajaneiro2012,foiPró-ReitordeExtensãoeAssuntosComunitáriosdaUNICAMP."/>
    <n v="91"/>
    <n v="77"/>
    <n v="15"/>
    <n v="56"/>
    <s v="De maio 2005 a janeiro 2012, foi Pró-Reitor de Extensão e Assuntos Comunitários da UNICAMP."/>
    <s v=""/>
    <s v=""/>
    <s v=""/>
    <s v=""/>
    <s v=""/>
    <s v=""/>
    <s v=""/>
    <s v=""/>
    <s v=""/>
    <s v=""/>
    <s v=""/>
    <s v=""/>
    <s v=""/>
    <n v="56"/>
  </r>
  <r>
    <s v="web_u02.csv"/>
    <s v="http://portal.proec.unicamp.br/pro-reitores/"/>
    <s v="FoivicepresidentedoInstitutodeCulturaÁrabede2008a2012."/>
    <n v="65"/>
    <n v="54"/>
    <n v="12"/>
    <n v="57"/>
    <s v="Foi vice presidente do Instituto de Cultura Árabe de 2008 a 2012."/>
    <s v=""/>
    <s v=""/>
    <s v=""/>
    <s v=""/>
    <s v=""/>
    <s v=""/>
    <s v=""/>
    <s v=""/>
    <s v=""/>
    <s v=""/>
    <s v=""/>
    <s v=""/>
    <s v=""/>
    <n v="57"/>
  </r>
  <r>
    <s v="web_u02.csv"/>
    <s v="http://portal.proec.unicamp.br/pro-reitores/"/>
    <s v="Apartirdasuaaposentadoriaemjaneirode2012,atéapresentedata,éprofessorcolaboradorconvidadonaUNICAMP,dandocontinuidadeàssuasatividadesacadêmicas."/>
    <n v="166"/>
    <n v="142"/>
    <n v="25"/>
    <n v="58"/>
    <s v="A partir da sua aposentadoria em janeiro de 2012, até a presente data, é professor colaborador convidado na UNICAMP, dando continuidade às suas atividades acadêmicas."/>
    <s v=""/>
    <s v=""/>
    <s v=""/>
    <s v=""/>
    <s v=""/>
    <s v=""/>
    <s v=""/>
    <s v=""/>
    <s v=""/>
    <s v=""/>
    <s v=""/>
    <s v=""/>
    <s v=""/>
    <n v="58"/>
  </r>
  <r>
    <s v="web_u02.csv"/>
    <s v="http://portal.proec.unicamp.br/pro-reitores/"/>
    <s v="Atualmente,éprofessordePòs-GraduaçãonaUniversidadeSantaCecília(UNISANTA),nasáreasdeEcologiaeDesenvolvimentoSustentável."/>
    <n v="135"/>
    <n v="119"/>
    <n v="17"/>
    <n v="59"/>
    <s v="Atualmente, é professor de Pòs-Graduação na Universidade Santa Cecília (UNISANTA), nas áreas de Ecologia e Desenvolvimento Sustentável."/>
    <s v=""/>
    <s v=""/>
    <s v=""/>
    <s v=""/>
    <s v=""/>
    <s v=""/>
    <s v=""/>
    <s v=""/>
    <s v=""/>
    <s v=""/>
    <s v=""/>
    <s v=""/>
    <s v=""/>
    <n v="59"/>
  </r>
  <r>
    <s v="web_u02.csv"/>
    <s v="http://portal.proec.unicamp.br/pro-reitores/"/>
    <s v="ÉbolsistadePRODUTIVIDADE1AdoCNPqdesde2000."/>
    <n v="50"/>
    <n v="42"/>
    <n v="9"/>
    <n v="60"/>
    <s v="É bolsista de PRODUTIVIDADE 1A do CNPq desde 2000."/>
    <s v=""/>
    <s v=""/>
    <s v=""/>
    <s v=""/>
    <s v=""/>
    <s v=""/>
    <s v=""/>
    <s v=""/>
    <s v=""/>
    <s v=""/>
    <s v=""/>
    <s v=""/>
    <s v=""/>
    <n v="60"/>
  </r>
  <r>
    <s v="web_u02.csv"/>
    <s v="http://portal.proec.unicamp.br/pro-reitores/"/>
    <s v="ÉmembrodaACADEMIADECIÊNCIASDOESTADODESÃOPAULOdesdeoutubrode2015."/>
    <n v="78"/>
    <n v="64"/>
    <n v="15"/>
    <n v="61"/>
    <s v="É membro da ACADEMIA DE CIÊNCIAS DO ESTADO DE SÃO PAULO desde outubro de 2015."/>
    <s v=""/>
    <s v=""/>
    <s v=""/>
    <s v=""/>
    <s v=""/>
    <s v=""/>
    <s v=""/>
    <s v=""/>
    <s v=""/>
    <s v=""/>
    <s v=""/>
    <s v=""/>
    <s v=""/>
    <n v="61"/>
  </r>
  <r>
    <s v="web_u02.csv"/>
    <s v="http://portal.proec.unicamp.br/pro-reitores/"/>
    <s v="PossuigraduaçãoemEngenhariaQuímicapelaUniversidadeFederaldeSãoCarlos(1981),mestradoemEngenhariaQuímicapelaUniversidadeEstadualdeCampinas(1985)edoutoradoemEngenhariaQuímica–TheUniversityofLeeds(1989),England,UK."/>
    <n v="244"/>
    <n v="210"/>
    <n v="35"/>
    <n v="62"/>
    <s v="Possui graduação em Engenharia Química pela Universidade Federal de São Carlos (1981), mestrado em Engenharia Química pela Universidade Estadual de Campinas (1985) e doutorado em Engenharia Química – The University of Leeds (1989), England, UK."/>
    <s v=""/>
    <s v=""/>
    <s v=""/>
    <s v=""/>
    <s v=""/>
    <s v=""/>
    <s v=""/>
    <s v=""/>
    <s v=""/>
    <s v=""/>
    <s v=""/>
    <s v=""/>
    <s v=""/>
    <n v="62"/>
  </r>
  <r>
    <s v="web_u02.csv"/>
    <s v="http://portal.proec.unicamp.br/pro-reitores/"/>
    <s v="AtualmenteéprofessortitulardaUniversidadeEstadualdeCampinas."/>
    <n v="68"/>
    <n v="60"/>
    <n v="9"/>
    <n v="63"/>
    <s v="Atualmente é professor titular da Universidade Estadual de Campinas."/>
    <s v=""/>
    <s v=""/>
    <s v=""/>
    <s v=""/>
    <s v=""/>
    <s v=""/>
    <s v=""/>
    <s v=""/>
    <s v=""/>
    <s v=""/>
    <s v=""/>
    <s v=""/>
    <s v=""/>
    <n v="63"/>
  </r>
  <r>
    <s v="web_u02.csv"/>
    <s v="http://portal.proec.unicamp.br/pro-reitores/"/>
    <s v="TemexperiêncianaáreadeEngenhariaQuímica,comênfaseemDesenvolvimentodeProcessosQuímicos,BioquímicoseEletroquímicos,atuandoprincipalmentenostemasdemodelagem,otimização,simulaçãoecontroledeprocessosedesenvolvimentodeprocessoseprodutos."/>
    <n v="265"/>
    <n v="231"/>
    <n v="35"/>
    <n v="64"/>
    <s v="Tem experiência na área de Engenharia Química, com ênfase em Desenvolvimento de Processos Químicos, Bioquímicos e Eletroquímicos, atuando principalmente nos temas de modelagem, otimização, simulação e controle de processos e desenvolvimento de processos e produtos."/>
    <s v=""/>
    <s v=""/>
    <s v=""/>
    <s v=""/>
    <s v=""/>
    <s v=""/>
    <s v=""/>
    <s v=""/>
    <s v=""/>
    <s v=""/>
    <s v=""/>
    <s v=""/>
    <s v=""/>
    <n v="64"/>
  </r>
  <r>
    <s v="web_u02.csv"/>
    <s v="http://portal.proec.unicamp.br/pro-reitores/"/>
    <s v="Atuatambémnaáreadedesenvolvimentodenovosmateriaisparaaplicaçãonaáreadasaúdeeemenergiarenováveiseutilizaçãodeimpressão3-D(PrototipagemRápida/ManufaturaAditiva)emmetais,cerâmicaepolímerosnamanufatura."/>
    <n v="231"/>
    <n v="198"/>
    <n v="34"/>
    <n v="65"/>
    <s v="Atua também na área de desenvolvimento de novos materiais para aplicação na área da saúde e em energia renováveis e utilização de impressão 3-D (Prototipagem Rápida/Manufatura Aditiva) em metais, cerâmica e polímeros na manufatura."/>
    <s v=""/>
    <s v=""/>
    <s v=""/>
    <s v=""/>
    <s v=""/>
    <s v=""/>
    <s v=""/>
    <s v=""/>
    <s v=""/>
    <s v=""/>
    <s v=""/>
    <s v=""/>
    <s v=""/>
    <n v="65"/>
  </r>
  <r>
    <s v="web_u02.csv"/>
    <s v="http://portal.proec.unicamp.br/pro-reitores/"/>
    <s v="PossuigraduaçãoemLETRASpelaFaculdadedeFilosofia,CienciaseLetrasdeIjui(1980),graduaçãoemCIENCIASJURIDICASESOCIAISpelaUniversidadeFederaldeSantaMaria(1970),mestradoemLINGUISTICA(1978);doutoradoemLINGUISTICA(1990);livre-docênciaemAnálisedoDiscurso(1995)eProfessorTitular(2003),pelaUniversidadeEstadualdeCampinas."/>
    <n v="358"/>
    <n v="309"/>
    <n v="50"/>
    <n v="66"/>
    <s v="Possui graduação em LETRAS pela Faculdade de Filosofia, Ciencias e Letras de Ijui (1980), graduação em CIENCIAS JURIDICAS E SOCIAIS pela Universidade Federal de Santa Maria (1970), mestrado em LINGUISTICA (1978); doutorado em LINGUISTICA (1990); livre-docência em Análise do Discurso (1995) e Professor Titular (2003), pela Universidade Estadual de Campinas."/>
    <s v=""/>
    <s v=""/>
    <s v=""/>
    <s v=""/>
    <s v=""/>
    <s v=""/>
    <s v=""/>
    <s v=""/>
    <s v=""/>
    <s v=""/>
    <s v=""/>
    <s v=""/>
    <s v=""/>
    <n v="66"/>
  </r>
  <r>
    <s v="web_u02.csv"/>
    <s v="http://portal.proec.unicamp.br/pro-reitores/"/>
    <s v="ProfessorAposentado,colaboradorvisitantedaUniv."/>
    <n v="52"/>
    <n v="47"/>
    <n v="6"/>
    <n v="67"/>
    <s v="Professor Aposentado, colaborador visitante da Univ."/>
    <s v=""/>
    <s v=""/>
    <s v=""/>
    <s v=""/>
    <s v=""/>
    <s v=""/>
    <s v=""/>
    <s v=""/>
    <s v=""/>
    <s v=""/>
    <s v=""/>
    <s v=""/>
    <s v=""/>
    <n v="67"/>
  </r>
  <r>
    <s v="web_u02.csv"/>
    <s v="http://portal.proec.unicamp.br/pro-reitores/"/>
    <s v="doPorto(Portugal),edeuniversidadesbrasileirasaconvite."/>
    <n v="61"/>
    <n v="54"/>
    <n v="8"/>
    <n v="68"/>
    <s v="do Porto(Portugal), e de universidades brasileiras a convite."/>
    <s v=""/>
    <s v=""/>
    <s v=""/>
    <s v=""/>
    <s v=""/>
    <s v=""/>
    <s v=""/>
    <s v=""/>
    <s v=""/>
    <s v=""/>
    <s v=""/>
    <s v=""/>
    <s v=""/>
    <n v="68"/>
  </r>
  <r>
    <s v="web_u02.csv"/>
    <s v="http://portal.proec.unicamp.br/pro-reitores/"/>
    <s v="Atuaprincipalmentenosseguintestemas:análisedodiscurso,estudosbakhtinianoseensinodelínguaportuguesa."/>
    <n v="113"/>
    <n v="99"/>
    <n v="15"/>
    <n v="69"/>
    <s v="Atua principalmente nos seguintes temas: análise do discurso, estudos bakhtinianos e ensino de língua portuguesa."/>
    <s v=""/>
    <s v=""/>
    <s v=""/>
    <s v=""/>
    <s v=""/>
    <s v=""/>
    <s v=""/>
    <s v=""/>
    <s v=""/>
    <s v=""/>
    <s v=""/>
    <s v=""/>
    <s v=""/>
    <n v="69"/>
  </r>
  <r>
    <s v="web_u02.csv"/>
    <s v="http://portal.proec.unicamp.br/pro-reitores/"/>
    <s v="FazpartedoConselhoEditorialdeváriasrevistas:CadernosdeEstudosLinguísticos(Unicamp),Palavras(APP/Portugal),Leitura:Teoria&amp;Prática(ALB),FilologiaeLinguísticaPortuguesa(USP),Educação&amp;Realidade(UFRGS),Educação&amp;Contemporaneidade(UNEB),Signo(UNISC),Letras(PUCCAMP),EspaçoPedagógico(UPF),CadernosCamilliani(CUSC),FórumLInguistico(UFSC)."/>
    <n v="372"/>
    <n v="329"/>
    <n v="44"/>
    <n v="70"/>
    <s v="Faz parte do Conselho Editorial de várias revistas: Cadernos de Estudos Linguísticos (Unicamp), Palavras (APP/Portugal), Leitura:Teoria &amp; Prática (ALB), Filologia e Linguística Portuguesa (USP), Educação &amp; Realidade (UFRGS), Educação &amp; Contemporaneidade (UNEB), Signo (UNISC), Letras (PUCCAMP), Espaço Pedagógico (UPF), Cadernos Camilliani(CUSC), Fórum LInguistico (UFSC)."/>
    <s v=""/>
    <s v=""/>
    <s v=""/>
    <s v=""/>
    <s v=""/>
    <s v=""/>
    <s v=""/>
    <s v=""/>
    <s v=""/>
    <s v=""/>
    <s v=""/>
    <s v=""/>
    <s v=""/>
    <n v="70"/>
  </r>
  <r>
    <s v="web_u02.csv"/>
    <s v="http://portal.proec.unicamp.br/pro-reitores/"/>
    <s v="RobertoTeixeiraMendesfezgraduaçãoemMedicina(1979),ResidênciaMédicaemPediatria(1982),formaçãoemSaúdePública(1983)edoutoradoemSaúdedaCriançaedoAdolescente(1996)naFCM/Unicamp."/>
    <n v="201"/>
    <n v="172"/>
    <n v="30"/>
    <n v="71"/>
    <s v="Roberto Teixeira Mendes fez graduação em Medicina (1979), Residência Médica em Pediatria (1982), formação em Saúde Pública(1983) e doutorado em Saúde da Criança e do Adolescente (1996) na FCM/Unicamp ."/>
    <s v=""/>
    <s v=""/>
    <s v=""/>
    <s v=""/>
    <s v=""/>
    <s v=""/>
    <s v=""/>
    <s v=""/>
    <s v=""/>
    <s v=""/>
    <s v=""/>
    <s v=""/>
    <s v=""/>
    <n v="71"/>
  </r>
  <r>
    <s v="web_u02.csv"/>
    <s v="http://portal.proec.unicamp.br/pro-reitores/"/>
    <s v="ÉfundadordaAmerunicampeseu2ºpresidente."/>
    <n v="46"/>
    <n v="39"/>
    <n v="8"/>
    <n v="72"/>
    <s v="É fundador da Amerunicamp e seu 2º presidente."/>
    <s v=""/>
    <s v=""/>
    <s v=""/>
    <s v=""/>
    <s v=""/>
    <s v=""/>
    <s v=""/>
    <s v=""/>
    <s v=""/>
    <s v=""/>
    <s v=""/>
    <s v=""/>
    <s v=""/>
    <n v="72"/>
  </r>
  <r>
    <s v="web_u02.csv"/>
    <s v="http://portal.proec.unicamp.br/pro-reitores/"/>
    <s v="ContratadocomodocentenodepartamentodePediatriaem1983,foieleitovice-presidenteedepoispresidentedaAssociaçãodosDocentes(ADUNICAMP,1985-1987),eemváriosmandatoscomorepresentantedocentenaCongregaçãodaFCMenoConselhoUniversitário."/>
    <n v="257"/>
    <n v="223"/>
    <n v="35"/>
    <n v="73"/>
    <s v="Contratado como docente no departamento de Pediatria em 1983,foi eleito vice-presidente e depois presidente da Associação dos Docentes (ADUNICAMP, 1985-1987), e em vários mandatos como representante docente na Congregação da FCM e no Conselho Universitário."/>
    <s v=""/>
    <s v=""/>
    <s v=""/>
    <s v=""/>
    <s v=""/>
    <s v=""/>
    <s v=""/>
    <s v=""/>
    <s v=""/>
    <s v=""/>
    <s v=""/>
    <s v=""/>
    <s v=""/>
    <n v="73"/>
  </r>
  <r>
    <s v="web_u02.csv"/>
    <s v="http://portal.proec.unicamp.br/pro-reitores/"/>
    <s v="AtuoucomoPró-ReitordeExtensãodaUnicamp(1999a2001),CoordenadordaComissãodeExtensãoUniversitáriaeAssuntosComunitáriosdaFCM(2006a2009),CoordenadordoCentrodeSaúdedaComunidade(CECOM2009-2013),eatualmenteéchefedodepartamentodePediatria."/>
    <n v="272"/>
    <n v="230"/>
    <n v="43"/>
    <n v="74"/>
    <s v="Atuou como Pró-Reitor de Extensão da Unicamp (1999 a 2001), Coordenador da Comissão de Extensão Universitária e Assuntos Comunitários da FCM (2006 a 2009), Coordenador do Centro de Saúde da Comunidade ( CECOM 2009-2013), e atualmente é chefe do departamento de Pediatria ."/>
    <s v=""/>
    <s v=""/>
    <s v=""/>
    <s v=""/>
    <s v=""/>
    <s v=""/>
    <s v=""/>
    <s v=""/>
    <s v=""/>
    <s v=""/>
    <s v=""/>
    <s v=""/>
    <s v=""/>
    <n v="74"/>
  </r>
  <r>
    <s v="web_u02.csv"/>
    <s v="http://portal.proec.unicamp.br/pro-reitores/"/>
    <s v="Participoudasduasreformasdagraduaçãomédica(1982e2001),atuaemdisciplinasdo1º,2º,3º4ºe5ºano,alémdaResidênciaemPediatria."/>
    <n v="143"/>
    <n v="118"/>
    <n v="26"/>
    <n v="75"/>
    <s v="Participou das duas reformas da graduação médica (1982 e 2001), atua em disciplinas do 1º, 2º, 3º 4º e 5º ano, além da Residência em Pediatria."/>
    <s v=""/>
    <s v=""/>
    <s v=""/>
    <s v=""/>
    <s v=""/>
    <s v=""/>
    <s v=""/>
    <s v=""/>
    <s v=""/>
    <s v=""/>
    <s v=""/>
    <s v=""/>
    <s v=""/>
    <n v="75"/>
  </r>
  <r>
    <s v="web_u02.csv"/>
    <s v="http://portal.proec.unicamp.br/pro-reitores/"/>
    <s v="ParticipoudaimplantaçãodoIPCedosmódulosdeBioéticaeÉticaMédica."/>
    <n v="74"/>
    <n v="62"/>
    <n v="13"/>
    <n v="76"/>
    <s v="Participou da implantação do IPC e dos módulos de Bioética e Ética Médica."/>
    <s v=""/>
    <s v=""/>
    <s v=""/>
    <s v=""/>
    <s v=""/>
    <s v=""/>
    <s v=""/>
    <s v=""/>
    <s v=""/>
    <s v=""/>
    <s v=""/>
    <s v=""/>
    <s v=""/>
    <n v="76"/>
  </r>
  <r>
    <s v="web_u02.csv"/>
    <s v="http://portal.proec.unicamp.br/pro-reitores/"/>
    <s v="AtuanaPós-GraduaçãodeSaúdedaCriançaedoAdolescenteeéprofessorcredenciadonaEspecializaçãoemSaúdeColetiva."/>
    <n v="121"/>
    <n v="103"/>
    <n v="19"/>
    <n v="77"/>
    <s v="Atua na Pós-Graduação de Saúde da Criança e do Adolescente e é professor credenciado na Especialização em Saúde Coletiva."/>
    <s v=""/>
    <s v=""/>
    <s v=""/>
    <s v=""/>
    <s v=""/>
    <s v=""/>
    <s v=""/>
    <s v=""/>
    <s v=""/>
    <s v=""/>
    <s v=""/>
    <s v=""/>
    <s v=""/>
    <n v="77"/>
  </r>
  <r>
    <s v="web_u02.csv"/>
    <s v="http://portal.proec.unicamp.br/pro-reitores/"/>
    <s v="Foiprofessorhomenageadoemduasoportunidades."/>
    <n v="48"/>
    <n v="43"/>
    <n v="6"/>
    <n v="78"/>
    <s v="Foi professor homenageado em duas oportunidades."/>
    <s v=""/>
    <s v=""/>
    <s v=""/>
    <s v=""/>
    <s v=""/>
    <s v=""/>
    <s v=""/>
    <s v=""/>
    <s v=""/>
    <s v=""/>
    <s v=""/>
    <s v=""/>
    <s v=""/>
    <n v="78"/>
  </r>
  <r>
    <s v="web_u02.csv"/>
    <s v="http://portal.proec.unicamp.br/pro-reitores/"/>
    <s v="AtuatambémcomoprofessorresponsávelpelaLigadePediatria."/>
    <n v="62"/>
    <n v="54"/>
    <n v="9"/>
    <n v="79"/>
    <s v="Atua também como professor responsável pela Liga de Pediatria."/>
    <s v=""/>
    <s v=""/>
    <s v=""/>
    <s v=""/>
    <s v=""/>
    <s v=""/>
    <s v=""/>
    <s v=""/>
    <s v=""/>
    <s v=""/>
    <s v=""/>
    <s v=""/>
    <s v=""/>
    <n v="79"/>
  </r>
  <r>
    <s v="web_u02.csv"/>
    <s v="http://portal.proec.unicamp.br/pro-reitores/"/>
    <s v="GraduaçãoBacharelGeógrafoeLicenciaturaemGeografiapelaUniversidadeEstadualPaulistaJúliodeMesquitaFilho(1971),mestradoemGeografiaFísicapelaUniversidadedeSãoPaulo(1978)."/>
    <n v="191"/>
    <n v="166"/>
    <n v="26"/>
    <n v="80"/>
    <s v="Graduação Bacharel Geógrafo e Licenciatura em Geografia pela Universidade Estadual Paulista Júlio de Mesquita Filho (1971), mestrado em Geografia Física pela Universidade de São Paulo (1978)."/>
    <s v=""/>
    <s v=""/>
    <s v=""/>
    <s v=""/>
    <s v=""/>
    <s v=""/>
    <s v=""/>
    <s v=""/>
    <s v=""/>
    <s v=""/>
    <s v=""/>
    <s v=""/>
    <s v=""/>
    <n v="80"/>
  </r>
  <r>
    <s v="web_u02.csv"/>
    <s v="http://portal.proec.unicamp.br/pro-reitores/"/>
    <s v="DoutoradoemGeografia(GeografiaFísica)pelaUniversidadedeSãoPaulo(1987)eLivreDocente,professorAdjuntoeTítularpelaUnicamp."/>
    <n v="137"/>
    <n v="119"/>
    <n v="19"/>
    <n v="81"/>
    <s v="Doutorado em Geografia (Geografia Física) pela Universidade de São Paulo (1987)e Livre Docente, professor Adjunto e Títular pela Unicamp."/>
    <s v=""/>
    <s v=""/>
    <s v=""/>
    <s v=""/>
    <s v=""/>
    <s v=""/>
    <s v=""/>
    <s v=""/>
    <s v=""/>
    <s v=""/>
    <s v=""/>
    <s v=""/>
    <s v=""/>
    <n v="81"/>
  </r>
  <r>
    <s v="web_u02.csv"/>
    <s v="http://portal.proec.unicamp.br/pro-reitores/"/>
    <s v="RealizoucursosnoInterAmericanGeodeticSurveyCartographicSchoolenaantigaURSSsobreAspéctosGeológicosdelaprotecciondelmédioambiente,organizadoepatrocinadopelaUnitedNationsEducationalScientificAndCulturalOrganization-UNESCO."/>
    <n v="252"/>
    <n v="219"/>
    <n v="34"/>
    <n v="82"/>
    <s v="Realizou cursos no Inter American Geodetic Survey Cartographic School e na antiga URSS sobre Aspéctos Geológicos de la proteccion del médio ambiente, organizado e patrocinado pela United Nations Educational Scientific And Cultural Organization- UNESCO."/>
    <s v=""/>
    <s v=""/>
    <s v=""/>
    <s v=""/>
    <s v=""/>
    <s v=""/>
    <s v=""/>
    <s v=""/>
    <s v=""/>
    <s v=""/>
    <s v=""/>
    <s v=""/>
    <s v=""/>
    <n v="82"/>
  </r>
  <r>
    <s v="web_u02.csv"/>
    <s v="http://portal.proec.unicamp.br/pro-reitores/"/>
    <s v="AtualmenteéprofessortitulardaUniversidadeEstadualdeCampinas,departamentodeGeografiadoInstitutodeGeociências,atuandonoensinodegraduaçãoePós-graduação."/>
    <n v="171"/>
    <n v="149"/>
    <n v="23"/>
    <n v="83"/>
    <s v="Atualmente é professor titular da Universidade Estadual de Campinas, departamento de Geografia do Instituto de Geociências, atuando no ensino de graduação e Pós-graduação."/>
    <s v=""/>
    <s v=""/>
    <s v=""/>
    <s v=""/>
    <s v=""/>
    <s v=""/>
    <s v=""/>
    <s v=""/>
    <s v=""/>
    <s v=""/>
    <s v=""/>
    <s v=""/>
    <s v=""/>
    <n v="83"/>
  </r>
  <r>
    <s v="web_u02.csv"/>
    <s v="http://portal.proec.unicamp.br/pro-reitores/"/>
    <s v="TemexperiêncianaáreadeGeografiaFísicaeGeociências,comênfaseemGeomorfologiaesolos,atuandoprincipalmentenosseguintestemas:BaciaHidrográfica,FragilidadeambientaldeterrasesuasrelaçõescomusoeocupaçãoeGeomorfologiadoQuaternáriocomênfaseemgeocronologia."/>
    <n v="286"/>
    <n v="246"/>
    <n v="41"/>
    <n v="84"/>
    <s v="Tem experiência na área de Geografia Física e Geociências, com ênfase em Geomorfologia e solos, atuando principalmente nos seguintes temas: Bacia Hidrográfica, Fragilidade ambiental de terras e suas relações com uso e ocupação e Geomorfologia do Quaternário com ênfase em geocronologia."/>
    <s v=""/>
    <s v=""/>
    <s v=""/>
    <s v=""/>
    <s v=""/>
    <s v=""/>
    <s v=""/>
    <s v=""/>
    <s v=""/>
    <s v=""/>
    <s v=""/>
    <s v=""/>
    <s v=""/>
    <n v="84"/>
  </r>
  <r>
    <s v="web_u02.csv"/>
    <s v="http://portal.proec.unicamp.br/pro-reitores/"/>
    <s v="Aabordagemsistêmicaéconcepçãoteóricaemetodológicadeseustrabalhosedeseusorientandos."/>
    <n v="97"/>
    <n v="83"/>
    <n v="15"/>
    <n v="85"/>
    <s v="A abordagem sistêmica é concepção teórica e metodológica de seus trabalhos e de seus orientandos."/>
    <s v=""/>
    <s v=""/>
    <s v=""/>
    <s v=""/>
    <s v=""/>
    <s v=""/>
    <s v=""/>
    <s v=""/>
    <s v=""/>
    <s v=""/>
    <s v=""/>
    <s v=""/>
    <s v=""/>
    <n v="85"/>
  </r>
  <r>
    <s v="web_u02.csv"/>
    <s v="http://portal.proec.unicamp.br/pro-reitores/"/>
    <s v="MembroCoordenadordaÁreaGeociências–FAPESP–(2007–atual)."/>
    <n v="65"/>
    <n v="55"/>
    <n v="11"/>
    <n v="86"/>
    <s v="Membro Coordenador da Área Geociências – FAPESP – (2007 – atual)."/>
    <s v=""/>
    <s v=""/>
    <s v=""/>
    <s v=""/>
    <s v=""/>
    <s v=""/>
    <s v=""/>
    <s v=""/>
    <s v=""/>
    <s v=""/>
    <s v=""/>
    <s v=""/>
    <s v=""/>
    <n v="86"/>
  </r>
  <r>
    <s v="web_u02.csv"/>
    <s v="http://portal.proec.unicamp.br/pro-reitores/"/>
    <s v="FoicoordenadordoCA/SACNPqeMembrodoCATC/CNPq.(2012a2013)."/>
    <n v="66"/>
    <n v="56"/>
    <n v="11"/>
    <n v="87"/>
    <s v="Foi coordenador do CA/SA CNPq e Membro do CATC/CNPq.(2012 a 2013)."/>
    <s v=""/>
    <s v=""/>
    <s v=""/>
    <s v=""/>
    <s v=""/>
    <s v=""/>
    <s v=""/>
    <s v=""/>
    <s v=""/>
    <s v=""/>
    <s v=""/>
    <s v=""/>
    <s v=""/>
    <n v="87"/>
  </r>
  <r>
    <s v="web_u02.csv"/>
    <s v="http://portal.proec.unicamp.br/pro-reitores/"/>
    <s v="AtualmentemembrosuplentedoCA/SACNPq"/>
    <n v="40"/>
    <n v="35"/>
    <n v="6"/>
    <n v="88"/>
    <s v="Atualmente membro suplente do CA/SA CNPq"/>
    <s v=""/>
    <s v=""/>
    <s v=""/>
    <s v=""/>
    <s v=""/>
    <s v=""/>
    <s v=""/>
    <s v=""/>
    <s v=""/>
    <s v=""/>
    <s v=""/>
    <s v=""/>
    <s v=""/>
    <n v="88"/>
  </r>
  <r>
    <s v="web_u02.csv"/>
    <s v="http://portal.proec.unicamp.br/pro-reitores/"/>
    <s v="PossuigraduaçãoemEngenhariadeAlimentospelaUniversidadeEstadualdeCampinas(1972),doutoradoemCerealChemistrypelaNorthDakotaStateUniversity(1977)epós-doutoradopelaNorthDakotaStateUniversity(1981)."/>
    <n v="218"/>
    <n v="192"/>
    <n v="27"/>
    <n v="89"/>
    <s v="Possui graduação em Engenharia de Alimentos pela Universidade Estadual de Campinas(1972), doutorado em Cereal Chemistry pela North Dakota State University(1977) e pós-doutorado pela North Dakota State University(1981)."/>
    <s v=""/>
    <s v=""/>
    <s v=""/>
    <s v=""/>
    <s v=""/>
    <s v=""/>
    <s v=""/>
    <s v=""/>
    <s v=""/>
    <s v=""/>
    <s v=""/>
    <s v=""/>
    <s v=""/>
    <n v="89"/>
  </r>
  <r>
    <s v="web_u02.csv"/>
    <s v="http://portal.proec.unicamp.br/pro-reitores/"/>
    <s v="TemexperiêncianaáreadeCiênciaeTecnologiadeAlimentos,comênfaseemTecnologiadeAlimentos."/>
    <n v="100"/>
    <n v="85"/>
    <n v="16"/>
    <n v="90"/>
    <s v="Tem experiência na área de Ciência e Tecnologia de Alimentos, com ênfase em Tecnologia de Alimentos."/>
    <s v=""/>
    <s v=""/>
    <s v=""/>
    <s v=""/>
    <s v=""/>
    <s v=""/>
    <s v=""/>
    <s v=""/>
    <s v=""/>
    <s v=""/>
    <s v=""/>
    <s v=""/>
    <s v=""/>
    <n v="90"/>
  </r>
  <r>
    <s v="web_u02.csv"/>
    <s v="http://portal.proec.unicamp.br/pro-reitores/"/>
    <s v="PossuigraduaçãoemBacharelEmFísicapelaUniversidadedeBrasília(1965),mestradoemFísica–UniversityofSouthernCalifornia(1971),mestradoemFísicapelaUniversidadedeBrasília(1968)edoutoradoemFísicapelaUniversidadeEstadualdeCampinas(1973)."/>
    <n v="264"/>
    <n v="227"/>
    <n v="38"/>
    <n v="91"/>
    <s v="Possui graduação em Bacharel Em Física pela Universidade de Brasília (1965), mestrado em Física – University of Southern California (1971), mestrado em Física pela Universidade de Brasília (1968) e doutorado em Física pela Universidade Estadual de Campinas (1973)."/>
    <s v=""/>
    <s v=""/>
    <s v=""/>
    <s v=""/>
    <s v=""/>
    <s v=""/>
    <s v=""/>
    <s v=""/>
    <s v=""/>
    <s v=""/>
    <s v=""/>
    <s v=""/>
    <s v=""/>
    <n v="91"/>
  </r>
  <r>
    <s v="web_u02.csv"/>
    <s v="http://portal.proec.unicamp.br/pro-reitores/"/>
    <s v="Desenvolveuseuprogramadepós-doutoramentonaBellLaboratories(NJ,USA)."/>
    <n v="76"/>
    <n v="67"/>
    <n v="10"/>
    <n v="92"/>
    <s v="Desenvolveu seu programa de pós-doutoramento na Bell Laboratories (NJ, USA)."/>
    <s v=""/>
    <s v=""/>
    <s v=""/>
    <s v=""/>
    <s v=""/>
    <s v=""/>
    <s v=""/>
    <s v=""/>
    <s v=""/>
    <s v=""/>
    <s v=""/>
    <s v=""/>
    <s v=""/>
    <n v="92"/>
  </r>
  <r>
    <s v="web_u02.csv"/>
    <s v="http://portal.proec.unicamp.br/pro-reitores/"/>
    <s v="FoiconsultorinternacionaleminovaçãotecnoógicadoBID-BancoInteramenricanodeDesenvolvimento;DiretorSuperintendentedaCompanhiadeDesenvolvimentodoPolodeAltaTecnologiadaCampinas(CIATEC);DiretordaSecretariadeCooperaçãoInternacionaldaPrefeituradeCampinas;AsessorEspecialdoSecretáriodeCiência,TecnologiaeDesenvolvimentoEconomicodoEstadodeSãoPaulo;DiretorTecnicodaempresaTechYonIndustrialdoBrasilS.A(Manaus-Am)eConsultordeváriasempresasprivadasnasáreaseconômicaeindustrial."/>
    <n v="534"/>
    <n v="463"/>
    <n v="72"/>
    <n v="93"/>
    <s v="Foi consultor internacional em inovação tecnoógica do BID-Banco Interamenricano de Desenvolvimento; Diretor Superintendente da Companhia de Desenvolvimento do Polo de Alta Tecnologia da Campinas (CIATEC); Diretor da Secretaria de Cooperação Internacional da Prefeitura de Campinas; Asessor Especial do Secretário de Ciência, Tecnologia e Desenvolvimento Economico do Estado de São Paulo; Diretor Tecnico da empresa Tech Yon Industrial do Brasil S.A (Manaus-Am) e Consultor de várias empresas privadas nas áreas econômica e industrial."/>
    <s v=""/>
    <s v=""/>
    <s v=""/>
    <s v=""/>
    <s v=""/>
    <s v=""/>
    <s v=""/>
    <s v=""/>
    <s v=""/>
    <s v=""/>
    <s v=""/>
    <s v=""/>
    <s v=""/>
    <n v="93"/>
  </r>
  <r>
    <s v="web_u02.csv"/>
    <s v="http://portal.proec.unicamp.br/pro-reitores/"/>
    <s v="Atualmnenteédiretor-sociodaempresaB2BConsultoriaeAssessoriaLtda."/>
    <n v="73"/>
    <n v="64"/>
    <n v="10"/>
    <n v="94"/>
    <s v="Atualmnente é diretor-socio da empresa B2B Consultoria e Assessoria Ltda."/>
    <s v=""/>
    <s v=""/>
    <s v=""/>
    <s v=""/>
    <s v=""/>
    <s v=""/>
    <s v=""/>
    <s v=""/>
    <s v=""/>
    <s v=""/>
    <s v=""/>
    <s v=""/>
    <s v=""/>
    <n v="94"/>
  </r>
  <r>
    <s v="web_u02.csv"/>
    <s v="http://portal.proec.unicamp.br/pro-reitores/"/>
    <s v="TemexperiêncianaáreadeFísica,comênfaseemProp."/>
    <n v="54"/>
    <n v="45"/>
    <n v="10"/>
    <n v="95"/>
    <s v="Tem experiência na área de Física, com ênfase em Prop."/>
    <s v=""/>
    <s v=""/>
    <s v=""/>
    <s v=""/>
    <s v=""/>
    <s v=""/>
    <s v=""/>
    <s v=""/>
    <s v=""/>
    <s v=""/>
    <s v=""/>
    <s v=""/>
    <s v=""/>
    <n v="95"/>
  </r>
  <r>
    <s v="web_u02.csv"/>
    <s v="http://portal.proec.unicamp.br/pro-reitores/"/>
    <s v="ÓticaseEspectrosc."/>
    <n v="20"/>
    <n v="18"/>
    <n v="3"/>
    <n v="96"/>
    <s v="Óticas e Espectrosc."/>
    <s v=""/>
    <s v=""/>
    <s v=""/>
    <s v=""/>
    <s v=""/>
    <s v=""/>
    <s v=""/>
    <s v=""/>
    <s v=""/>
    <s v=""/>
    <s v=""/>
    <s v=""/>
    <s v=""/>
    <n v="96"/>
  </r>
  <r>
    <s v="web_u02.csv"/>
    <s v="http://portal.proec.unicamp.br/pro-reitores/"/>
    <s v="daMat."/>
    <n v="7"/>
    <n v="6"/>
    <n v="2"/>
    <n v="97"/>
    <s v="da Mat."/>
    <s v=""/>
    <s v=""/>
    <s v=""/>
    <s v=""/>
    <s v=""/>
    <s v=""/>
    <s v=""/>
    <s v=""/>
    <s v=""/>
    <s v=""/>
    <s v=""/>
    <s v=""/>
    <s v=""/>
    <n v="97"/>
  </r>
  <r>
    <s v="web_u02.csv"/>
    <s v="http://portal.proec.unicamp.br/pro-reitores/"/>
    <s v="Condens;OutrasInter."/>
    <n v="22"/>
    <n v="20"/>
    <n v="3"/>
    <n v="98"/>
    <s v="Condens; Outras Inter."/>
    <s v=""/>
    <s v=""/>
    <s v=""/>
    <s v=""/>
    <s v=""/>
    <s v=""/>
    <s v=""/>
    <s v=""/>
    <s v=""/>
    <s v=""/>
    <s v=""/>
    <s v=""/>
    <s v=""/>
    <n v="98"/>
  </r>
  <r>
    <s v="web_u02.csv"/>
    <s v="http://portal.proec.unicamp.br/pro-reitores/"/>
    <s v="comRad."/>
    <n v="8"/>
    <n v="7"/>
    <n v="2"/>
    <n v="99"/>
    <s v="com Rad."/>
    <s v=""/>
    <s v=""/>
    <s v=""/>
    <s v=""/>
    <s v=""/>
    <s v=""/>
    <s v=""/>
    <s v=""/>
    <s v=""/>
    <s v=""/>
    <s v=""/>
    <s v=""/>
    <s v=""/>
    <n v="99"/>
  </r>
  <r>
    <s v="web_u02.csv"/>
    <s v="http://portal.proec.unicamp.br/pro-reitores/"/>
    <s v="ePart.,atuandoprincipalmentenosseguintestemas:phonondistributions,hotphononsenon-equilibriumpolaritons."/>
    <n v="116"/>
    <n v="103"/>
    <n v="14"/>
    <n v="100"/>
    <s v="e Part., atuando principalmente nos seguintes temas: phonon distributions, hot phonons e non-equilibrium polaritons."/>
    <s v=""/>
    <s v=""/>
    <s v=""/>
    <s v=""/>
    <s v=""/>
    <s v=""/>
    <s v=""/>
    <s v=""/>
    <s v=""/>
    <s v=""/>
    <s v=""/>
    <s v=""/>
    <s v=""/>
    <n v="100"/>
  </r>
  <r>
    <s v="web_u02.csv"/>
    <s v="http://portal.proec.unicamp.br/pro-reitores/"/>
    <s v="RuadaReitoria,121CidadeUniversitáriaZeferinoVazBarãoGeraldo–Campinas(SP)CEP13083-872Telefone(19)3521.4741proec@unicamp.br"/>
    <n v="134"/>
    <n v="121"/>
    <n v="14"/>
    <n v="101"/>
    <s v="Rua da Reitoria, 121Cidade Universitária Zeferino VazBarão Geraldo – Campinas (SP)CEP 13083-872Telefone (19) 3521.4741proec@unicamp.br"/>
    <s v=""/>
    <s v=""/>
    <s v=""/>
    <s v=""/>
    <s v=""/>
    <s v=""/>
    <s v=""/>
    <s v=""/>
    <s v=""/>
    <s v=""/>
    <s v=""/>
    <s v=""/>
    <s v=""/>
    <n v="101"/>
  </r>
  <r>
    <s v="web_u02.csv"/>
    <s v="http://portal.proec.unicamp.br/pro-reitores/"/>
    <s v="ACESSORÁPIDO"/>
    <n v="13"/>
    <n v="12"/>
    <n v="2"/>
    <n v="102"/>
    <s v="ACESSO RÁPIDO"/>
    <s v=""/>
    <s v=""/>
    <s v=""/>
    <s v=""/>
    <s v=""/>
    <s v=""/>
    <s v=""/>
    <s v=""/>
    <s v=""/>
    <s v=""/>
    <s v=""/>
    <s v=""/>
    <s v=""/>
    <n v="102"/>
  </r>
  <r>
    <s v="web_u02.csv"/>
    <s v="http://portal.proec.unicamp.br/pro-reitores/"/>
    <s v="MEMORIALCOVID-19"/>
    <n v="17"/>
    <n v="16"/>
    <n v="2"/>
    <n v="103"/>
    <s v="MEMORIAL COVID-19"/>
    <s v=""/>
    <s v=""/>
    <s v=""/>
    <s v=""/>
    <s v=""/>
    <s v=""/>
    <s v=""/>
    <s v=""/>
    <s v=""/>
    <s v=""/>
    <s v=""/>
    <s v=""/>
    <s v=""/>
    <n v="103"/>
  </r>
  <r>
    <s v="web_u02.csv"/>
    <s v="http://portal.proec.unicamp.br/pro-reitores/"/>
    <s v="EXTECAMP"/>
    <n v="8"/>
    <n v="8"/>
    <n v="1"/>
    <n v="104"/>
    <s v="EXTECAMP"/>
    <s v=""/>
    <s v=""/>
    <s v=""/>
    <s v=""/>
    <s v=""/>
    <s v=""/>
    <s v=""/>
    <s v=""/>
    <s v=""/>
    <s v=""/>
    <s v=""/>
    <s v=""/>
    <s v=""/>
    <n v="104"/>
  </r>
  <r>
    <s v="web_u02.csv"/>
    <s v="http://portal.proec.unicamp.br/pro-reitores/"/>
    <s v="MALUNGA-CURSINHOPOPULAR"/>
    <n v="26"/>
    <n v="23"/>
    <n v="4"/>
    <n v="105"/>
    <s v="MALUNGA - CURSINHO POPULAR"/>
    <s v=""/>
    <s v=""/>
    <s v=""/>
    <s v=""/>
    <s v=""/>
    <s v=""/>
    <s v=""/>
    <s v=""/>
    <s v=""/>
    <s v=""/>
    <s v=""/>
    <s v=""/>
    <s v=""/>
    <n v="105"/>
  </r>
  <r>
    <s v="web_u02.csv"/>
    <s v="http://portal.proec.unicamp.br/pro-reitores/"/>
    <s v="EFEMÉRIDES2022"/>
    <n v="15"/>
    <n v="14"/>
    <n v="2"/>
    <n v="106"/>
    <s v="EFEMÉRIDES 2022"/>
    <s v=""/>
    <s v=""/>
    <s v=""/>
    <s v=""/>
    <s v=""/>
    <s v=""/>
    <s v=""/>
    <s v=""/>
    <s v=""/>
    <s v=""/>
    <s v=""/>
    <s v=""/>
    <s v=""/>
    <n v="106"/>
  </r>
  <r>
    <s v="web_u02.csv"/>
    <s v="http://portal.proec.unicamp.br/pro-reitores/"/>
    <s v="FÓRUNSPERMANENTES"/>
    <n v="18"/>
    <n v="17"/>
    <n v="2"/>
    <n v="107"/>
    <s v="FÓRUNS PERMANENTES"/>
    <s v=""/>
    <s v=""/>
    <s v=""/>
    <s v=""/>
    <s v=""/>
    <s v=""/>
    <s v=""/>
    <s v=""/>
    <s v=""/>
    <s v=""/>
    <s v=""/>
    <s v=""/>
    <s v=""/>
    <n v="107"/>
  </r>
  <r>
    <s v="web_u02.csv"/>
    <s v="http://portal.proec.unicamp.br/pro-reitores/"/>
    <s v="MUSEUEXPLORATÓRIODECIÊNCIAS"/>
    <n v="30"/>
    <n v="27"/>
    <n v="4"/>
    <n v="108"/>
    <s v="MUSEU EXPLORATÓRIO DE CIÊNCIAS"/>
    <s v=""/>
    <s v=""/>
    <s v=""/>
    <s v=""/>
    <s v=""/>
    <s v=""/>
    <s v=""/>
    <s v=""/>
    <s v=""/>
    <s v=""/>
    <s v=""/>
    <s v=""/>
    <s v=""/>
    <n v="108"/>
  </r>
  <r>
    <s v="web_u02.csv"/>
    <s v="http://portal.proec.unicamp.br/pro-reitores/"/>
    <s v="AssinnenossaNewsletter"/>
    <n v="25"/>
    <n v="22"/>
    <n v="4"/>
    <n v="109"/>
    <s v="Assinne nossa  Newsletter"/>
    <s v=""/>
    <s v=""/>
    <s v=""/>
    <s v=""/>
    <s v=""/>
    <s v=""/>
    <s v=""/>
    <s v=""/>
    <s v=""/>
    <s v=""/>
    <s v=""/>
    <s v=""/>
    <s v=""/>
    <n v="109"/>
  </r>
  <r>
    <s v="web_u02.csv"/>
    <s v="http://portal.proec.unicamp.br/pro-reitores/"/>
    <s v="©Allrightsreserved."/>
    <n v="22"/>
    <n v="19"/>
    <n v="4"/>
    <n v="110"/>
    <s v="© All rights reserved."/>
    <s v=""/>
    <s v=""/>
    <s v=""/>
    <s v=""/>
    <s v=""/>
    <s v=""/>
    <s v=""/>
    <s v=""/>
    <s v=""/>
    <s v=""/>
    <s v=""/>
    <s v=""/>
    <s v=""/>
    <n v="110"/>
  </r>
  <r>
    <s v="web_u02.csv"/>
    <s v="http://portal.proec.unicamp.br/pro-reitores/"/>
    <s v="ProECUnicamp–designbyClaudioMoreira–Midialogia/ProEC"/>
    <n v="60"/>
    <n v="52"/>
    <n v="9"/>
    <n v="111"/>
    <s v="ProEC Unicamp – design by Claudio Moreira – Midialogia/ProEC"/>
    <s v=""/>
    <s v=""/>
    <s v=""/>
    <s v=""/>
    <s v=""/>
    <s v=""/>
    <s v=""/>
    <s v=""/>
    <s v=""/>
    <s v=""/>
    <s v=""/>
    <s v=""/>
    <s v=""/>
    <n v="111"/>
  </r>
  <r>
    <s v="web_u02.csv"/>
    <s v="http://portal.proec.unicamp.br/pro-reitores/"/>
    <s v="ClaudioMoreira"/>
    <n v="15"/>
    <n v="14"/>
    <n v="2"/>
    <n v="112"/>
    <s v="Claudio Moreira"/>
    <s v=""/>
    <s v=""/>
    <s v=""/>
    <s v=""/>
    <s v=""/>
    <s v=""/>
    <s v=""/>
    <s v=""/>
    <s v=""/>
    <s v=""/>
    <s v=""/>
    <s v=""/>
    <s v=""/>
    <n v="112"/>
  </r>
  <r>
    <s v="web_u02.csv"/>
    <s v="http://portal.proec.unicamp.br/pro-reitores/"/>
    <s v="_x000a_Facebook-f_x000a_"/>
    <n v="13"/>
    <n v="12"/>
    <n v="2"/>
    <n v="113"/>
    <s v="_x000a_Facebook-f_x000a_ "/>
    <s v=""/>
    <s v=""/>
    <s v=""/>
    <s v=""/>
    <s v=""/>
    <s v=""/>
    <s v=""/>
    <s v=""/>
    <s v=""/>
    <s v=""/>
    <s v=""/>
    <s v=""/>
    <s v=""/>
    <n v="113"/>
  </r>
  <r>
    <s v="web_u02.csv"/>
    <s v="http://portal.proec.unicamp.br/pro-reitores/"/>
    <s v="_x000a_Instagram_x000a_"/>
    <n v="12"/>
    <n v="11"/>
    <n v="2"/>
    <n v="114"/>
    <s v="_x000a_Instagram_x000a_ "/>
    <s v=""/>
    <s v=""/>
    <s v=""/>
    <s v=""/>
    <s v=""/>
    <s v=""/>
    <s v=""/>
    <s v=""/>
    <s v=""/>
    <s v=""/>
    <s v=""/>
    <s v=""/>
    <s v=""/>
    <n v="114"/>
  </r>
  <r>
    <s v="web_u02.csv"/>
    <s v="http://portal.proec.unicamp.br/pro-reitores/"/>
    <s v="_x000a_Twitter_x000a_"/>
    <n v="10"/>
    <n v="9"/>
    <n v="2"/>
    <n v="115"/>
    <s v="_x000a_Twitter_x000a_ "/>
    <s v=""/>
    <s v=""/>
    <s v=""/>
    <s v=""/>
    <s v=""/>
    <s v=""/>
    <s v=""/>
    <s v=""/>
    <s v=""/>
    <s v=""/>
    <s v=""/>
    <s v=""/>
    <s v=""/>
    <n v="115"/>
  </r>
  <r>
    <s v="web_u02.csv"/>
    <s v="http://portal.proec.unicamp.br/pro-reitores/"/>
    <s v="_x000a_Youtube_x000a_"/>
    <n v="10"/>
    <n v="9"/>
    <n v="2"/>
    <n v="116"/>
    <s v="_x000a_Youtube_x000a_ "/>
    <s v=""/>
    <s v=""/>
    <s v=""/>
    <s v=""/>
    <s v=""/>
    <s v=""/>
    <s v=""/>
    <s v=""/>
    <s v=""/>
    <s v=""/>
    <s v=""/>
    <s v=""/>
    <s v=""/>
    <n v="116"/>
  </r>
  <r>
    <s v="web_u02.csv"/>
    <s v="http://portal.proec.unicamp.br/pro-reitores/"/>
    <s v="Acessibilidade"/>
    <n v="14"/>
    <n v="14"/>
    <n v="1"/>
    <n v="117"/>
    <s v="Acessibilidade"/>
    <s v=""/>
    <s v=""/>
    <s v=""/>
    <s v=""/>
    <s v=""/>
    <s v=""/>
    <s v=""/>
    <s v=""/>
    <s v=""/>
    <s v=""/>
    <s v=""/>
    <s v=""/>
    <s v=""/>
    <n v="117"/>
  </r>
  <r>
    <s v="web_u02.csv"/>
    <s v="http://portal.proec.unicamp.br/pro-reitores/"/>
    <s v="Modosdeacessibilidade"/>
    <n v="23"/>
    <n v="21"/>
    <n v="3"/>
    <n v="118"/>
    <s v="Modos de acessibilidade"/>
    <s v=""/>
    <s v=""/>
    <s v=""/>
    <s v=""/>
    <s v=""/>
    <s v=""/>
    <s v=""/>
    <s v=""/>
    <s v=""/>
    <s v=""/>
    <s v=""/>
    <s v=""/>
    <s v=""/>
    <n v="118"/>
  </r>
  <r>
    <s v="web_u02.csv"/>
    <s v="http://portal.proec.unicamp.br/pro-reitores/"/>
    <s v="Experiêncialegível"/>
    <n v="19"/>
    <n v="18"/>
    <n v="2"/>
    <n v="119"/>
    <s v="Experiência legível"/>
    <s v=""/>
    <s v=""/>
    <s v=""/>
    <s v=""/>
    <s v=""/>
    <s v=""/>
    <s v=""/>
    <s v=""/>
    <s v=""/>
    <s v=""/>
    <s v=""/>
    <s v=""/>
    <s v=""/>
    <n v="119"/>
  </r>
  <r>
    <s v="web_u02.csv"/>
    <s v="http://portal.proec.unicamp.br/pro-reitores/"/>
    <s v="Experiênciavisualmenteagradável"/>
    <n v="33"/>
    <n v="31"/>
    <n v="3"/>
    <n v="120"/>
    <s v="Experiência visualmente agradável"/>
    <s v=""/>
    <s v=""/>
    <s v=""/>
    <s v=""/>
    <s v=""/>
    <s v=""/>
    <s v=""/>
    <s v=""/>
    <s v=""/>
    <s v=""/>
    <s v=""/>
    <s v=""/>
    <s v=""/>
    <n v="120"/>
  </r>
  <r>
    <s v="web_u02.csv"/>
    <s v="http://portal.proec.unicamp.br/pro-reitores/"/>
    <s v="OrientaçãoFácil"/>
    <n v="16"/>
    <n v="15"/>
    <n v="2"/>
    <n v="121"/>
    <s v="Orientação Fácil"/>
    <s v=""/>
    <s v=""/>
    <s v=""/>
    <s v=""/>
    <s v=""/>
    <s v=""/>
    <s v=""/>
    <s v=""/>
    <s v=""/>
    <s v=""/>
    <s v=""/>
    <s v=""/>
    <s v=""/>
    <n v="121"/>
  </r>
  <r>
    <s v="web_u02.csv"/>
    <s v="http://portal.proec.unicamp.br/pro-reitores/"/>
    <s v="X"/>
    <n v="1"/>
    <n v="1"/>
    <n v="1"/>
    <n v="122"/>
    <s v="X"/>
    <s v=""/>
    <s v=""/>
    <s v=""/>
    <s v=""/>
    <s v=""/>
    <s v=""/>
    <s v=""/>
    <s v=""/>
    <s v=""/>
    <s v=""/>
    <s v=""/>
    <s v=""/>
    <s v=""/>
    <n v="122"/>
  </r>
  <r>
    <s v="web_u020.csv"/>
    <s v="http://portal.proec.unicamp.br/concult/"/>
    <s v="Pularparaoconteúdo"/>
    <n v="21"/>
    <n v="18"/>
    <n v="4"/>
    <n v="0"/>
    <s v="Pular para o conteúdo"/>
    <s v=""/>
    <s v=""/>
    <s v=""/>
    <s v=""/>
    <s v=""/>
    <s v=""/>
    <s v=""/>
    <s v=""/>
    <s v=""/>
    <s v=""/>
    <s v=""/>
    <s v=""/>
    <s v=""/>
    <n v="0"/>
  </r>
  <r>
    <s v="web_u020.csv"/>
    <s v="http://portal.proec.unicamp.br/concult/"/>
    <s v="PROEC_x000a__x000a_SOBREAPROEC_x000a_PRÓ-REITORDEEXTENSÃOECULTURA_x000a_ASSESSORES_x000a_ASSISTENTESTÉCNICOS_x000a_PROJETOSESTRATÉGICOS_x000a__x000a_"/>
    <n v="109"/>
    <n v="101"/>
    <n v="9"/>
    <n v="1"/>
    <s v="PROEC_x000a__x000a_SOBRE A PROEC_x000a_PRÓ-REITOR DE EXTENSÃO E CULTURA_x000a_ASSESSORES_x000a_ASSISTENTES TÉCNICOS_x000a_PROJETOS ESTRATÉGICOS_x000a__x000a_"/>
    <s v=""/>
    <s v=""/>
    <s v=""/>
    <s v=""/>
    <s v=""/>
    <s v=""/>
    <s v=""/>
    <s v=""/>
    <s v=""/>
    <s v=""/>
    <s v=""/>
    <s v=""/>
    <s v=""/>
    <n v="1"/>
  </r>
  <r>
    <s v="web_u020.csv"/>
    <s v="http://portal.proec.unicamp.br/concult/"/>
    <s v="PROEC"/>
    <n v="5"/>
    <n v="5"/>
    <n v="1"/>
    <n v="2"/>
    <s v="PROEC"/>
    <s v=""/>
    <s v=""/>
    <s v=""/>
    <s v=""/>
    <s v=""/>
    <s v=""/>
    <s v=""/>
    <s v=""/>
    <s v=""/>
    <s v=""/>
    <s v=""/>
    <s v=""/>
    <s v=""/>
    <n v="2"/>
  </r>
  <r>
    <s v="web_u020.csv"/>
    <s v="http://portal.proec.unicamp.br/concult/"/>
    <s v="SOBREAPROEC"/>
    <n v="13"/>
    <n v="11"/>
    <n v="3"/>
    <n v="3"/>
    <s v="SOBRE A PROEC"/>
    <s v=""/>
    <s v=""/>
    <s v=""/>
    <s v=""/>
    <s v=""/>
    <s v=""/>
    <s v=""/>
    <s v=""/>
    <s v=""/>
    <s v=""/>
    <s v=""/>
    <s v=""/>
    <s v=""/>
    <n v="3"/>
  </r>
  <r>
    <s v="web_u020.csv"/>
    <s v="http://portal.proec.unicamp.br/concult/"/>
    <s v="PRÓ-REITORDEEXTENSÃOECULTURA"/>
    <n v="32"/>
    <n v="28"/>
    <n v="5"/>
    <n v="4"/>
    <s v="PRÓ-REITOR DE EXTENSÃO E CULTURA"/>
    <s v=""/>
    <s v=""/>
    <s v=""/>
    <s v=""/>
    <s v=""/>
    <s v=""/>
    <s v=""/>
    <s v=""/>
    <s v=""/>
    <s v=""/>
    <s v=""/>
    <s v=""/>
    <s v=""/>
    <n v="4"/>
  </r>
  <r>
    <s v="web_u020.csv"/>
    <s v="http://portal.proec.unicamp.br/concult/"/>
    <s v="ASSESSORES"/>
    <n v="10"/>
    <n v="10"/>
    <n v="1"/>
    <n v="5"/>
    <s v="ASSESSORES"/>
    <s v=""/>
    <s v=""/>
    <s v=""/>
    <s v=""/>
    <s v=""/>
    <s v=""/>
    <s v=""/>
    <s v=""/>
    <s v=""/>
    <s v=""/>
    <s v=""/>
    <s v=""/>
    <s v=""/>
    <n v="5"/>
  </r>
  <r>
    <s v="web_u020.csv"/>
    <s v="http://portal.proec.unicamp.br/concult/"/>
    <s v="ASSISTENTESTÉCNICOS"/>
    <n v="20"/>
    <n v="19"/>
    <n v="2"/>
    <n v="6"/>
    <s v="ASSISTENTES TÉCNICOS"/>
    <s v=""/>
    <s v=""/>
    <s v=""/>
    <s v=""/>
    <s v=""/>
    <s v=""/>
    <s v=""/>
    <s v=""/>
    <s v=""/>
    <s v=""/>
    <s v=""/>
    <s v=""/>
    <s v=""/>
    <n v="6"/>
  </r>
  <r>
    <s v="web_u020.csv"/>
    <s v="http://portal.proec.unicamp.br/concult/"/>
    <s v="PROJETOSESTRATÉGICOS"/>
    <n v="21"/>
    <n v="20"/>
    <n v="2"/>
    <n v="7"/>
    <s v="PROJETOS ESTRATÉGICOS"/>
    <s v=""/>
    <s v=""/>
    <s v=""/>
    <s v=""/>
    <s v=""/>
    <s v=""/>
    <s v=""/>
    <s v=""/>
    <s v=""/>
    <s v=""/>
    <s v=""/>
    <s v=""/>
    <s v=""/>
    <n v="7"/>
  </r>
  <r>
    <s v="web_u020.csv"/>
    <s v="http://portal.proec.unicamp.br/concult/"/>
    <s v="DIRETORIAS_x000a__x000a_CULTURA_x000a_EXTENSÃO_x000a__x000a_"/>
    <n v="30"/>
    <n v="30"/>
    <n v="1"/>
    <n v="8"/>
    <s v="DIRETORIAS_x000a__x000a_CULTURA_x000a_EXTENSÃO_x000a__x000a_"/>
    <s v=""/>
    <s v=""/>
    <s v=""/>
    <s v=""/>
    <s v=""/>
    <s v=""/>
    <s v=""/>
    <s v=""/>
    <s v=""/>
    <s v=""/>
    <s v=""/>
    <s v=""/>
    <s v=""/>
    <n v="8"/>
  </r>
  <r>
    <s v="web_u020.csv"/>
    <s v="http://portal.proec.unicamp.br/concult/"/>
    <s v="DIRETORIAS"/>
    <n v="10"/>
    <n v="10"/>
    <n v="1"/>
    <n v="9"/>
    <s v="DIRETORIAS"/>
    <s v=""/>
    <s v=""/>
    <s v=""/>
    <s v=""/>
    <s v=""/>
    <s v=""/>
    <s v=""/>
    <s v=""/>
    <s v=""/>
    <s v=""/>
    <s v=""/>
    <s v=""/>
    <s v=""/>
    <n v="9"/>
  </r>
  <r>
    <s v="web_u020.csv"/>
    <s v="http://portal.proec.unicamp.br/concult/"/>
    <s v="CULTURA"/>
    <n v="7"/>
    <n v="7"/>
    <n v="1"/>
    <n v="10"/>
    <s v="CULTURA"/>
    <s v=""/>
    <s v=""/>
    <s v=""/>
    <s v=""/>
    <s v=""/>
    <s v=""/>
    <s v=""/>
    <s v=""/>
    <s v=""/>
    <s v=""/>
    <s v=""/>
    <s v=""/>
    <s v=""/>
    <n v="10"/>
  </r>
  <r>
    <s v="web_u020.csv"/>
    <s v="http://portal.proec.unicamp.br/concult/"/>
    <s v="EXTENSÃO"/>
    <n v="8"/>
    <n v="8"/>
    <n v="1"/>
    <n v="11"/>
    <s v="EXTENSÃO"/>
    <s v=""/>
    <s v=""/>
    <s v=""/>
    <s v=""/>
    <s v=""/>
    <s v=""/>
    <s v=""/>
    <s v=""/>
    <s v=""/>
    <s v=""/>
    <s v=""/>
    <s v=""/>
    <s v=""/>
    <n v="11"/>
  </r>
  <r>
    <s v="web_u020.csv"/>
    <s v="http://portal.proec.unicamp.br/concult/"/>
    <s v="APOIO_x000a__x000a_ADMINISTRATIVO_x000a_COMUNICAÇÃO_x000a_MIDIALOGIA_x000a__x000a_"/>
    <n v="46"/>
    <n v="46"/>
    <n v="1"/>
    <n v="12"/>
    <s v="APOIO_x000a__x000a_ADMINISTRATIVO_x000a_COMUNICAÇÃO_x000a_MIDIALOGIA_x000a__x000a_"/>
    <s v=""/>
    <s v=""/>
    <s v=""/>
    <s v=""/>
    <s v=""/>
    <s v=""/>
    <s v=""/>
    <s v=""/>
    <s v=""/>
    <s v=""/>
    <s v=""/>
    <s v=""/>
    <s v=""/>
    <n v="12"/>
  </r>
  <r>
    <s v="web_u020.csv"/>
    <s v="http://portal.proec.unicamp.br/concult/"/>
    <s v="APOIO"/>
    <n v="5"/>
    <n v="5"/>
    <n v="1"/>
    <n v="13"/>
    <s v="APOIO"/>
    <s v=""/>
    <s v=""/>
    <s v=""/>
    <s v=""/>
    <s v=""/>
    <s v=""/>
    <s v=""/>
    <s v=""/>
    <s v=""/>
    <s v=""/>
    <s v=""/>
    <s v=""/>
    <s v=""/>
    <n v="13"/>
  </r>
  <r>
    <s v="web_u020.csv"/>
    <s v="http://portal.proec.unicamp.br/concult/"/>
    <s v="ADMINISTRATIVO"/>
    <n v="14"/>
    <n v="14"/>
    <n v="1"/>
    <n v="14"/>
    <s v="ADMINISTRATIVO"/>
    <s v=""/>
    <s v=""/>
    <s v=""/>
    <s v=""/>
    <s v=""/>
    <s v=""/>
    <s v=""/>
    <s v=""/>
    <s v=""/>
    <s v=""/>
    <s v=""/>
    <s v=""/>
    <s v=""/>
    <n v="14"/>
  </r>
  <r>
    <s v="web_u020.csv"/>
    <s v="http://portal.proec.unicamp.br/concult/"/>
    <s v="COMUNICAÇÃO"/>
    <n v="11"/>
    <n v="11"/>
    <n v="1"/>
    <n v="15"/>
    <s v="COMUNICAÇÃO"/>
    <s v=""/>
    <s v=""/>
    <s v=""/>
    <s v=""/>
    <s v=""/>
    <s v=""/>
    <s v=""/>
    <s v=""/>
    <s v=""/>
    <s v=""/>
    <s v=""/>
    <s v=""/>
    <s v=""/>
    <n v="15"/>
  </r>
  <r>
    <s v="web_u020.csv"/>
    <s v="http://portal.proec.unicamp.br/concult/"/>
    <s v="MIDIALOGIA"/>
    <n v="10"/>
    <n v="10"/>
    <n v="1"/>
    <n v="16"/>
    <s v="MIDIALOGIA"/>
    <s v=""/>
    <s v=""/>
    <s v=""/>
    <s v=""/>
    <s v=""/>
    <s v=""/>
    <s v=""/>
    <s v=""/>
    <s v=""/>
    <s v=""/>
    <s v=""/>
    <s v=""/>
    <s v=""/>
    <n v="16"/>
  </r>
  <r>
    <s v="web_u020.csv"/>
    <s v="http://portal.proec.unicamp.br/concult/"/>
    <s v="CONSELHOS_x000a__x000a_CONCULT_x000a__x000a_"/>
    <n v="20"/>
    <n v="20"/>
    <n v="1"/>
    <n v="17"/>
    <s v="CONSELHOS_x000a__x000a_CONCULT_x000a__x000a_"/>
    <s v=""/>
    <s v=""/>
    <s v=""/>
    <s v=""/>
    <s v=""/>
    <s v=""/>
    <s v=""/>
    <s v=""/>
    <s v=""/>
    <s v=""/>
    <s v=""/>
    <s v=""/>
    <s v=""/>
    <n v="17"/>
  </r>
  <r>
    <s v="web_u020.csv"/>
    <s v="http://portal.proec.unicamp.br/concult/"/>
    <s v="CONSELHOS"/>
    <n v="9"/>
    <n v="9"/>
    <n v="1"/>
    <n v="18"/>
    <s v="CONSELHOS"/>
    <s v=""/>
    <s v=""/>
    <s v=""/>
    <s v=""/>
    <s v=""/>
    <s v=""/>
    <s v=""/>
    <s v=""/>
    <s v=""/>
    <s v=""/>
    <s v=""/>
    <s v=""/>
    <s v=""/>
    <n v="18"/>
  </r>
  <r>
    <s v="web_u020.csv"/>
    <s v="http://portal.proec.unicamp.br/concult/"/>
    <s v="CONCULT"/>
    <n v="7"/>
    <n v="7"/>
    <n v="1"/>
    <n v="19"/>
    <s v="CONCULT"/>
    <s v=""/>
    <s v=""/>
    <s v=""/>
    <s v=""/>
    <s v=""/>
    <s v=""/>
    <s v=""/>
    <s v=""/>
    <s v=""/>
    <s v=""/>
    <s v=""/>
    <s v=""/>
    <s v=""/>
    <n v="19"/>
  </r>
  <r>
    <s v="web_u020.csv"/>
    <s v="http://portal.proec.unicamp.br/concult/"/>
    <s v="CONTATOS"/>
    <n v="8"/>
    <n v="8"/>
    <n v="1"/>
    <n v="20"/>
    <s v="CONTATOS"/>
    <s v=""/>
    <s v=""/>
    <s v=""/>
    <s v=""/>
    <s v=""/>
    <s v=""/>
    <s v=""/>
    <s v=""/>
    <s v=""/>
    <s v=""/>
    <s v=""/>
    <s v=""/>
    <s v=""/>
    <n v="20"/>
  </r>
  <r>
    <s v="web_u020.csv"/>
    <s v="http://portal.proec.unicamp.br/concult/"/>
    <s v="HOMECONCULT"/>
    <n v="12"/>
    <n v="11"/>
    <n v="2"/>
    <n v="21"/>
    <s v="HOME CONCULT"/>
    <s v=""/>
    <s v=""/>
    <s v=""/>
    <s v=""/>
    <s v=""/>
    <s v=""/>
    <s v=""/>
    <s v=""/>
    <s v=""/>
    <s v=""/>
    <s v=""/>
    <s v=""/>
    <s v=""/>
    <n v="21"/>
  </r>
  <r>
    <s v="web_u020.csv"/>
    <s v="http://portal.proec.unicamp.br/concult/"/>
    <s v="COMPOSIÇÃO"/>
    <n v="10"/>
    <n v="10"/>
    <n v="1"/>
    <n v="22"/>
    <s v="COMPOSIÇÃO"/>
    <s v=""/>
    <s v=""/>
    <s v=""/>
    <s v=""/>
    <s v=""/>
    <s v=""/>
    <s v=""/>
    <s v=""/>
    <s v=""/>
    <s v=""/>
    <s v=""/>
    <s v=""/>
    <s v=""/>
    <n v="22"/>
  </r>
  <r>
    <s v="web_u020.csv"/>
    <s v="http://portal.proec.unicamp.br/concult/"/>
    <s v="SobreoConCult"/>
    <n v="15"/>
    <n v="13"/>
    <n v="3"/>
    <n v="23"/>
    <s v="Sobre o ConCult"/>
    <s v=""/>
    <s v=""/>
    <s v=""/>
    <s v=""/>
    <s v=""/>
    <s v=""/>
    <s v=""/>
    <s v=""/>
    <s v=""/>
    <s v=""/>
    <s v=""/>
    <s v=""/>
    <s v=""/>
    <n v="23"/>
  </r>
  <r>
    <s v="web_u020.csv"/>
    <s v="http://portal.proec.unicamp.br/concult/"/>
    <s v="OConselhodeCultura–CONCULTdaUnicamp,criadopelaDeliberaçãoCONSU-A-017/2019,estásubordinadoaPróReitoriadeExtensãoeCultura(ProEC)etemcomoobjetivos:"/>
    <n v="169"/>
    <n v="144"/>
    <n v="26"/>
    <n v="24"/>
    <s v="O Conselho de Cultura – CONCULT da Unicamp, criado pela Deliberação CONSU-A-017/2019, está subordinado a Pró Reitoria de Extensão e Cultura (ProEC) e tem como objetivos:"/>
    <s v=""/>
    <s v=""/>
    <s v=""/>
    <s v=""/>
    <s v=""/>
    <s v=""/>
    <s v=""/>
    <s v=""/>
    <s v=""/>
    <s v=""/>
    <s v=""/>
    <s v=""/>
    <s v=""/>
    <n v="24"/>
  </r>
  <r>
    <s v="web_u020.csv"/>
    <s v="http://portal.proec.unicamp.br/concult/"/>
    <s v="I–ProporapolíticaculturalparaaUnicamp,noâmbitodasatividadesdaPróReitoriadeExtensãoeCultura;"/>
    <n v="110"/>
    <n v="91"/>
    <n v="20"/>
    <n v="25"/>
    <s v="I – Propor a política cultural para a Unicamp, no âmbito das atividades da Pró Reitoria de Extensão e Cultura;"/>
    <s v=""/>
    <s v=""/>
    <s v=""/>
    <s v=""/>
    <s v=""/>
    <s v=""/>
    <s v=""/>
    <s v=""/>
    <s v=""/>
    <s v=""/>
    <s v=""/>
    <s v=""/>
    <s v=""/>
    <n v="25"/>
  </r>
  <r>
    <s v="web_u020.csv"/>
    <s v="http://portal.proec.unicamp.br/concult/"/>
    <s v="II–Orientaraexecuçãodaspolíticasdefinidas,tendoemvistaacoordenaçãodeiniciativasedeesforçosderesponsabilidadedaUniversidadenocampodacultura,tantonoqueserefereàcomunidadeuniversitáriaquantoàsociedadecomaqualaUniversidadeserelaciona."/>
    <n v="273"/>
    <n v="230"/>
    <n v="44"/>
    <n v="26"/>
    <s v="II – Orientar a execução das políticas definidas, tendo em vista a coordenação de iniciativas e de esforços de responsabilidade da Universidade no campo da cultura, tanto no que se refere à comunidade universitária quanto à sociedade com a qual a Universidade se relaciona."/>
    <s v=""/>
    <s v=""/>
    <s v=""/>
    <s v=""/>
    <s v=""/>
    <s v=""/>
    <s v=""/>
    <s v=""/>
    <s v=""/>
    <s v=""/>
    <s v=""/>
    <s v=""/>
    <s v=""/>
    <n v="26"/>
  </r>
  <r>
    <s v="web_u020.csv"/>
    <s v="http://portal.proec.unicamp.br/concult/"/>
    <s v="Agosto,2023"/>
    <n v="13"/>
    <n v="11"/>
    <n v="3"/>
    <n v="27"/>
    <s v=" Agosto, 2023"/>
    <s v=""/>
    <s v=""/>
    <s v=""/>
    <s v=""/>
    <s v=""/>
    <s v=""/>
    <s v=""/>
    <s v=""/>
    <s v=""/>
    <s v=""/>
    <s v=""/>
    <s v=""/>
    <s v=""/>
    <n v="27"/>
  </r>
  <r>
    <s v="web_u020.csv"/>
    <s v="http://portal.proec.unicamp.br/concult/"/>
    <s v="NormaseRegras"/>
    <n v="15"/>
    <n v="13"/>
    <n v="3"/>
    <n v="28"/>
    <s v="Normas e Regras"/>
    <s v=""/>
    <s v=""/>
    <s v=""/>
    <s v=""/>
    <s v=""/>
    <s v=""/>
    <s v=""/>
    <s v=""/>
    <s v=""/>
    <s v=""/>
    <s v=""/>
    <s v=""/>
    <s v=""/>
    <n v="28"/>
  </r>
  <r>
    <s v="web_u020.csv"/>
    <s v="http://portal.proec.unicamp.br/concult/"/>
    <s v="NormasrelacionadasàsatividadesdoCONCULT"/>
    <n v="44"/>
    <n v="39"/>
    <n v="6"/>
    <n v="29"/>
    <s v="Normas relacionadas às atividades do CONCULT"/>
    <s v=""/>
    <s v=""/>
    <s v=""/>
    <s v=""/>
    <s v=""/>
    <s v=""/>
    <s v=""/>
    <s v=""/>
    <s v=""/>
    <s v=""/>
    <s v=""/>
    <s v=""/>
    <s v=""/>
    <n v="29"/>
  </r>
  <r>
    <s v="web_u020.csv"/>
    <s v="http://portal.proec.unicamp.br/concult/"/>
    <s v="_x000a__x000a__x000a__x000a_DeliberaçãoCONSU-A-054/2020,de24/11/2020_x000a__x000a_"/>
    <n v="50"/>
    <n v="46"/>
    <n v="5"/>
    <n v="30"/>
    <s v="_x000a__x000a__x000a_ _x000a_Deliberação CONSU-A-054/2020, de 24/11/2020_x000a__x000a_"/>
    <s v=""/>
    <s v=""/>
    <s v=""/>
    <s v=""/>
    <s v=""/>
    <s v=""/>
    <s v=""/>
    <s v=""/>
    <s v=""/>
    <s v=""/>
    <s v=""/>
    <s v=""/>
    <s v=""/>
    <n v="30"/>
  </r>
  <r>
    <s v="web_u020.csv"/>
    <s v="http://portal.proec.unicamp.br/concult/"/>
    <s v="_x000a__x000a__x000a_DeliberaçãoCONSU-A-054/2020,de24/11/2020_x000a_"/>
    <n v="48"/>
    <n v="44"/>
    <n v="5"/>
    <n v="31"/>
    <s v="_x000a__x000a_ _x000a_Deliberação CONSU-A-054/2020, de 24/11/2020_x000a_"/>
    <s v=""/>
    <s v=""/>
    <s v=""/>
    <s v=""/>
    <s v=""/>
    <s v=""/>
    <s v=""/>
    <s v=""/>
    <s v=""/>
    <s v=""/>
    <s v=""/>
    <s v=""/>
    <s v=""/>
    <n v="31"/>
  </r>
  <r>
    <s v="web_u020.csv"/>
    <s v="http://portal.proec.unicamp.br/concult/"/>
    <s v="_x000a__x000a__x000a__x000a_DeliberaçãoCAD-A-004/2020,de03/11/2020_x000a__x000a_"/>
    <n v="48"/>
    <n v="44"/>
    <n v="5"/>
    <n v="32"/>
    <s v="_x000a__x000a__x000a_ _x000a_Deliberação CAD-A-004/2020, de 03/11/2020_x000a__x000a_"/>
    <s v=""/>
    <s v=""/>
    <s v=""/>
    <s v=""/>
    <s v=""/>
    <s v=""/>
    <s v=""/>
    <s v=""/>
    <s v=""/>
    <s v=""/>
    <s v=""/>
    <s v=""/>
    <s v=""/>
    <n v="32"/>
  </r>
  <r>
    <s v="web_u020.csv"/>
    <s v="http://portal.proec.unicamp.br/concult/"/>
    <s v="_x000a__x000a__x000a_DeliberaçãoCAD-A-004/2020,de03/11/2020_x000a_"/>
    <n v="46"/>
    <n v="42"/>
    <n v="5"/>
    <n v="33"/>
    <s v="_x000a__x000a_ _x000a_Deliberação CAD-A-004/2020, de 03/11/2020_x000a_"/>
    <s v=""/>
    <s v=""/>
    <s v=""/>
    <s v=""/>
    <s v=""/>
    <s v=""/>
    <s v=""/>
    <s v=""/>
    <s v=""/>
    <s v=""/>
    <s v=""/>
    <s v=""/>
    <s v=""/>
    <n v="33"/>
  </r>
  <r>
    <s v="web_u020.csv"/>
    <s v="http://portal.proec.unicamp.br/concult/"/>
    <s v="_x000a__x000a__x000a__x000a_DeliberaçãoCONSU-A-017/2019,de28/05/2019_x000a__x000a_"/>
    <n v="50"/>
    <n v="46"/>
    <n v="5"/>
    <n v="34"/>
    <s v="_x000a__x000a__x000a_ _x000a_Deliberação CONSU-A-017/2019, de 28/05/2019_x000a__x000a_"/>
    <s v=""/>
    <s v=""/>
    <s v=""/>
    <s v=""/>
    <s v=""/>
    <s v=""/>
    <s v=""/>
    <s v=""/>
    <s v=""/>
    <s v=""/>
    <s v=""/>
    <s v=""/>
    <s v=""/>
    <n v="34"/>
  </r>
  <r>
    <s v="web_u020.csv"/>
    <s v="http://portal.proec.unicamp.br/concult/"/>
    <s v="_x000a__x000a__x000a_DeliberaçãoCONSU-A-017/2019,de28/05/2019_x000a_"/>
    <n v="48"/>
    <n v="44"/>
    <n v="5"/>
    <n v="35"/>
    <s v="_x000a__x000a_ _x000a_Deliberação CONSU-A-017/2019, de 28/05/2019_x000a_"/>
    <s v=""/>
    <s v=""/>
    <s v=""/>
    <s v=""/>
    <s v=""/>
    <s v=""/>
    <s v=""/>
    <s v=""/>
    <s v=""/>
    <s v=""/>
    <s v=""/>
    <s v=""/>
    <s v=""/>
    <n v="35"/>
  </r>
  <r>
    <s v="web_u020.csv"/>
    <s v="http://portal.proec.unicamp.br/concult/"/>
    <s v="_x000a__x000a__x000a__x000a_DeliberaçãoCONSU-A-027/2019,de06/08/2019_x000a__x000a_"/>
    <n v="50"/>
    <n v="46"/>
    <n v="5"/>
    <n v="36"/>
    <s v="_x000a__x000a__x000a_ _x000a_Deliberação CONSU-A-027/2019, de 06/08/2019_x000a__x000a_"/>
    <s v=""/>
    <s v=""/>
    <s v=""/>
    <s v=""/>
    <s v=""/>
    <s v=""/>
    <s v=""/>
    <s v=""/>
    <s v=""/>
    <s v=""/>
    <s v=""/>
    <s v=""/>
    <s v=""/>
    <n v="36"/>
  </r>
  <r>
    <s v="web_u020.csv"/>
    <s v="http://portal.proec.unicamp.br/concult/"/>
    <s v="_x000a__x000a__x000a_DeliberaçãoCONSU-A-027/2019,de06/08/2019_x000a_"/>
    <n v="48"/>
    <n v="44"/>
    <n v="5"/>
    <n v="37"/>
    <s v="_x000a__x000a_ _x000a_Deliberação CONSU-A-027/2019, de 06/08/2019_x000a_"/>
    <s v=""/>
    <s v=""/>
    <s v=""/>
    <s v=""/>
    <s v=""/>
    <s v=""/>
    <s v=""/>
    <s v=""/>
    <s v=""/>
    <s v=""/>
    <s v=""/>
    <s v=""/>
    <s v=""/>
    <n v="37"/>
  </r>
  <r>
    <s v="web_u020.csv"/>
    <s v="http://portal.proec.unicamp.br/concult/"/>
    <s v="RuadaReitoria,121CidadeUniversitáriaZeferinoVazBarãoGeraldo–Campinas(SP)CEP13083-872Telefone(19)3521.4741proec@unicamp.br"/>
    <n v="134"/>
    <n v="121"/>
    <n v="14"/>
    <n v="38"/>
    <s v="Rua da Reitoria, 121Cidade Universitária Zeferino VazBarão Geraldo – Campinas (SP)CEP 13083-872Telefone (19) 3521.4741proec@unicamp.br"/>
    <s v=""/>
    <s v=""/>
    <s v=""/>
    <s v=""/>
    <s v=""/>
    <s v=""/>
    <s v=""/>
    <s v=""/>
    <s v=""/>
    <s v=""/>
    <s v=""/>
    <s v=""/>
    <s v=""/>
    <n v="38"/>
  </r>
  <r>
    <s v="web_u020.csv"/>
    <s v="http://portal.proec.unicamp.br/concult/"/>
    <s v="ACESSORÁPIDO"/>
    <n v="13"/>
    <n v="12"/>
    <n v="2"/>
    <n v="39"/>
    <s v="ACESSO RÁPIDO"/>
    <s v=""/>
    <s v=""/>
    <s v=""/>
    <s v=""/>
    <s v=""/>
    <s v=""/>
    <s v=""/>
    <s v=""/>
    <s v=""/>
    <s v=""/>
    <s v=""/>
    <s v=""/>
    <s v=""/>
    <n v="39"/>
  </r>
  <r>
    <s v="web_u020.csv"/>
    <s v="http://portal.proec.unicamp.br/concult/"/>
    <s v="MEMORIALCOVID-19"/>
    <n v="17"/>
    <n v="16"/>
    <n v="2"/>
    <n v="40"/>
    <s v="MEMORIAL COVID-19"/>
    <s v=""/>
    <s v=""/>
    <s v=""/>
    <s v=""/>
    <s v=""/>
    <s v=""/>
    <s v=""/>
    <s v=""/>
    <s v=""/>
    <s v=""/>
    <s v=""/>
    <s v=""/>
    <s v=""/>
    <n v="40"/>
  </r>
  <r>
    <s v="web_u020.csv"/>
    <s v="http://portal.proec.unicamp.br/concult/"/>
    <s v="EXTECAMP"/>
    <n v="8"/>
    <n v="8"/>
    <n v="1"/>
    <n v="41"/>
    <s v="EXTECAMP"/>
    <s v=""/>
    <s v=""/>
    <s v=""/>
    <s v=""/>
    <s v=""/>
    <s v=""/>
    <s v=""/>
    <s v=""/>
    <s v=""/>
    <s v=""/>
    <s v=""/>
    <s v=""/>
    <s v=""/>
    <n v="41"/>
  </r>
  <r>
    <s v="web_u020.csv"/>
    <s v="http://portal.proec.unicamp.br/concult/"/>
    <s v="MALUNGA-CURSINHOPOPULAR"/>
    <n v="26"/>
    <n v="23"/>
    <n v="4"/>
    <n v="42"/>
    <s v="MALUNGA - CURSINHO POPULAR"/>
    <s v=""/>
    <s v=""/>
    <s v=""/>
    <s v=""/>
    <s v=""/>
    <s v=""/>
    <s v=""/>
    <s v=""/>
    <s v=""/>
    <s v=""/>
    <s v=""/>
    <s v=""/>
    <s v=""/>
    <n v="42"/>
  </r>
  <r>
    <s v="web_u020.csv"/>
    <s v="http://portal.proec.unicamp.br/concult/"/>
    <s v="EFEMÉRIDES2022"/>
    <n v="15"/>
    <n v="14"/>
    <n v="2"/>
    <n v="43"/>
    <s v="EFEMÉRIDES 2022"/>
    <s v=""/>
    <s v=""/>
    <s v=""/>
    <s v=""/>
    <s v=""/>
    <s v=""/>
    <s v=""/>
    <s v=""/>
    <s v=""/>
    <s v=""/>
    <s v=""/>
    <s v=""/>
    <s v=""/>
    <n v="43"/>
  </r>
  <r>
    <s v="web_u020.csv"/>
    <s v="http://portal.proec.unicamp.br/concult/"/>
    <s v="FÓRUNSPERMANENTES"/>
    <n v="18"/>
    <n v="17"/>
    <n v="2"/>
    <n v="44"/>
    <s v="FÓRUNS PERMANENTES"/>
    <s v=""/>
    <s v=""/>
    <s v=""/>
    <s v=""/>
    <s v=""/>
    <s v=""/>
    <s v=""/>
    <s v=""/>
    <s v=""/>
    <s v=""/>
    <s v=""/>
    <s v=""/>
    <s v=""/>
    <n v="44"/>
  </r>
  <r>
    <s v="web_u020.csv"/>
    <s v="http://portal.proec.unicamp.br/concult/"/>
    <s v="MUSEUEXPLORATÓRIODECIÊNCIAS"/>
    <n v="30"/>
    <n v="27"/>
    <n v="4"/>
    <n v="45"/>
    <s v="MUSEU EXPLORATÓRIO DE CIÊNCIAS"/>
    <s v=""/>
    <s v=""/>
    <s v=""/>
    <s v=""/>
    <s v=""/>
    <s v=""/>
    <s v=""/>
    <s v=""/>
    <s v=""/>
    <s v=""/>
    <s v=""/>
    <s v=""/>
    <s v=""/>
    <n v="45"/>
  </r>
  <r>
    <s v="web_u020.csv"/>
    <s v="http://portal.proec.unicamp.br/concult/"/>
    <s v="AssinnenossaNewsletter"/>
    <n v="25"/>
    <n v="22"/>
    <n v="4"/>
    <n v="46"/>
    <s v="Assinne nossa  Newsletter"/>
    <s v=""/>
    <s v=""/>
    <s v=""/>
    <s v=""/>
    <s v=""/>
    <s v=""/>
    <s v=""/>
    <s v=""/>
    <s v=""/>
    <s v=""/>
    <s v=""/>
    <s v=""/>
    <s v=""/>
    <n v="46"/>
  </r>
  <r>
    <s v="web_u020.csv"/>
    <s v="http://portal.proec.unicamp.br/concult/"/>
    <s v="©Allrightsreserved."/>
    <n v="22"/>
    <n v="19"/>
    <n v="4"/>
    <n v="47"/>
    <s v="© All rights reserved."/>
    <s v=""/>
    <s v=""/>
    <s v=""/>
    <s v=""/>
    <s v=""/>
    <s v=""/>
    <s v=""/>
    <s v=""/>
    <s v=""/>
    <s v=""/>
    <s v=""/>
    <s v=""/>
    <s v=""/>
    <n v="47"/>
  </r>
  <r>
    <s v="web_u020.csv"/>
    <s v="http://portal.proec.unicamp.br/concult/"/>
    <s v="ProECUnicamp–designbyClaudioMoreira–Midialogia/ProEC"/>
    <n v="60"/>
    <n v="52"/>
    <n v="9"/>
    <n v="48"/>
    <s v="ProEC Unicamp – design by Claudio Moreira – Midialogia/ProEC"/>
    <s v=""/>
    <s v=""/>
    <s v=""/>
    <s v=""/>
    <s v=""/>
    <s v=""/>
    <s v=""/>
    <s v=""/>
    <s v=""/>
    <s v=""/>
    <s v=""/>
    <s v=""/>
    <s v=""/>
    <n v="48"/>
  </r>
  <r>
    <s v="web_u020.csv"/>
    <s v="http://portal.proec.unicamp.br/concult/"/>
    <s v="ClaudioMoreira"/>
    <n v="15"/>
    <n v="14"/>
    <n v="2"/>
    <n v="49"/>
    <s v="Claudio Moreira"/>
    <s v=""/>
    <s v=""/>
    <s v=""/>
    <s v=""/>
    <s v=""/>
    <s v=""/>
    <s v=""/>
    <s v=""/>
    <s v=""/>
    <s v=""/>
    <s v=""/>
    <s v=""/>
    <s v=""/>
    <n v="49"/>
  </r>
  <r>
    <s v="web_u020.csv"/>
    <s v="http://portal.proec.unicamp.br/concult/"/>
    <s v="_x000a_Facebook-f_x000a_"/>
    <n v="13"/>
    <n v="12"/>
    <n v="2"/>
    <n v="50"/>
    <s v="_x000a_Facebook-f_x000a_ "/>
    <s v=""/>
    <s v=""/>
    <s v=""/>
    <s v=""/>
    <s v=""/>
    <s v=""/>
    <s v=""/>
    <s v=""/>
    <s v=""/>
    <s v=""/>
    <s v=""/>
    <s v=""/>
    <s v=""/>
    <n v="50"/>
  </r>
  <r>
    <s v="web_u020.csv"/>
    <s v="http://portal.proec.unicamp.br/concult/"/>
    <s v="_x000a_Instagram_x000a_"/>
    <n v="12"/>
    <n v="11"/>
    <n v="2"/>
    <n v="51"/>
    <s v="_x000a_Instagram_x000a_ "/>
    <s v=""/>
    <s v=""/>
    <s v=""/>
    <s v=""/>
    <s v=""/>
    <s v=""/>
    <s v=""/>
    <s v=""/>
    <s v=""/>
    <s v=""/>
    <s v=""/>
    <s v=""/>
    <s v=""/>
    <n v="51"/>
  </r>
  <r>
    <s v="web_u020.csv"/>
    <s v="http://portal.proec.unicamp.br/concult/"/>
    <s v="_x000a_Twitter_x000a_"/>
    <n v="10"/>
    <n v="9"/>
    <n v="2"/>
    <n v="52"/>
    <s v="_x000a_Twitter_x000a_ "/>
    <s v=""/>
    <s v=""/>
    <s v=""/>
    <s v=""/>
    <s v=""/>
    <s v=""/>
    <s v=""/>
    <s v=""/>
    <s v=""/>
    <s v=""/>
    <s v=""/>
    <s v=""/>
    <s v=""/>
    <n v="52"/>
  </r>
  <r>
    <s v="web_u020.csv"/>
    <s v="http://portal.proec.unicamp.br/concult/"/>
    <s v="_x000a_Youtube_x000a_"/>
    <n v="10"/>
    <n v="9"/>
    <n v="2"/>
    <n v="53"/>
    <s v="_x000a_Youtube_x000a_ "/>
    <s v=""/>
    <s v=""/>
    <s v=""/>
    <s v=""/>
    <s v=""/>
    <s v=""/>
    <s v=""/>
    <s v=""/>
    <s v=""/>
    <s v=""/>
    <s v=""/>
    <s v=""/>
    <s v=""/>
    <n v="53"/>
  </r>
  <r>
    <s v="web_u020.csv"/>
    <s v="http://portal.proec.unicamp.br/concult/"/>
    <s v="Acessibilidade"/>
    <n v="14"/>
    <n v="14"/>
    <n v="1"/>
    <n v="54"/>
    <s v="Acessibilidade"/>
    <s v=""/>
    <s v=""/>
    <s v=""/>
    <s v=""/>
    <s v=""/>
    <s v=""/>
    <s v=""/>
    <s v=""/>
    <s v=""/>
    <s v=""/>
    <s v=""/>
    <s v=""/>
    <s v=""/>
    <n v="54"/>
  </r>
  <r>
    <s v="web_u020.csv"/>
    <s v="http://portal.proec.unicamp.br/concult/"/>
    <s v="Modosdeacessibilidade"/>
    <n v="23"/>
    <n v="21"/>
    <n v="3"/>
    <n v="55"/>
    <s v="Modos de acessibilidade"/>
    <s v=""/>
    <s v=""/>
    <s v=""/>
    <s v=""/>
    <s v=""/>
    <s v=""/>
    <s v=""/>
    <s v=""/>
    <s v=""/>
    <s v=""/>
    <s v=""/>
    <s v=""/>
    <s v=""/>
    <n v="55"/>
  </r>
  <r>
    <s v="web_u020.csv"/>
    <s v="http://portal.proec.unicamp.br/concult/"/>
    <s v="Experiêncialegível"/>
    <n v="19"/>
    <n v="18"/>
    <n v="2"/>
    <n v="56"/>
    <s v="Experiência legível"/>
    <s v=""/>
    <s v=""/>
    <s v=""/>
    <s v=""/>
    <s v=""/>
    <s v=""/>
    <s v=""/>
    <s v=""/>
    <s v=""/>
    <s v=""/>
    <s v=""/>
    <s v=""/>
    <s v=""/>
    <n v="56"/>
  </r>
  <r>
    <s v="web_u020.csv"/>
    <s v="http://portal.proec.unicamp.br/concult/"/>
    <s v="Experiênciavisualmenteagradável"/>
    <n v="33"/>
    <n v="31"/>
    <n v="3"/>
    <n v="57"/>
    <s v="Experiência visualmente agradável"/>
    <s v=""/>
    <s v=""/>
    <s v=""/>
    <s v=""/>
    <s v=""/>
    <s v=""/>
    <s v=""/>
    <s v=""/>
    <s v=""/>
    <s v=""/>
    <s v=""/>
    <s v=""/>
    <s v=""/>
    <n v="57"/>
  </r>
  <r>
    <s v="web_u020.csv"/>
    <s v="http://portal.proec.unicamp.br/concult/"/>
    <s v="OrientaçãoFácil"/>
    <n v="16"/>
    <n v="15"/>
    <n v="2"/>
    <n v="58"/>
    <s v="Orientação Fácil"/>
    <s v=""/>
    <s v=""/>
    <s v=""/>
    <s v=""/>
    <s v=""/>
    <s v=""/>
    <s v=""/>
    <s v=""/>
    <s v=""/>
    <s v=""/>
    <s v=""/>
    <s v=""/>
    <s v=""/>
    <n v="58"/>
  </r>
  <r>
    <s v="web_u020.csv"/>
    <s v="http://portal.proec.unicamp.br/concult/"/>
    <s v="X"/>
    <n v="1"/>
    <n v="1"/>
    <n v="1"/>
    <n v="59"/>
    <s v="X"/>
    <s v=""/>
    <s v=""/>
    <s v=""/>
    <s v=""/>
    <s v=""/>
    <s v=""/>
    <s v=""/>
    <s v=""/>
    <s v=""/>
    <s v=""/>
    <s v=""/>
    <s v=""/>
    <s v=""/>
    <n v="59"/>
  </r>
  <r>
    <s v="web_u021.csv"/>
    <s v="http://portal.proec.unicamp.br/extensao-e-cultura/"/>
    <s v="Pularparaoconteúdo"/>
    <n v="21"/>
    <n v="18"/>
    <n v="4"/>
    <n v="0"/>
    <s v="Pular para o conteúdo"/>
    <s v=""/>
    <s v=""/>
    <s v=""/>
    <s v=""/>
    <s v=""/>
    <s v=""/>
    <s v=""/>
    <s v=""/>
    <s v=""/>
    <s v=""/>
    <s v=""/>
    <s v=""/>
    <s v=""/>
    <n v="0"/>
  </r>
  <r>
    <s v="web_u021.csv"/>
    <s v="http://portal.proec.unicamp.br/extensao-e-cultura/"/>
    <s v="PROEC_x000a__x000a_SOBREAPROEC_x000a_PRÓ-REITORDEEXTENSÃOECULTURA_x000a_ASSESSORES_x000a_ASSISTENTESTÉCNICOS_x000a_PROJETOSESTRATÉGICOS_x000a__x000a_"/>
    <n v="109"/>
    <n v="101"/>
    <n v="9"/>
    <n v="1"/>
    <s v="PROEC_x000a__x000a_SOBRE A PROEC_x000a_PRÓ-REITOR DE EXTENSÃO E CULTURA_x000a_ASSESSORES_x000a_ASSISTENTES TÉCNICOS_x000a_PROJETOS ESTRATÉGICOS_x000a__x000a_"/>
    <s v=""/>
    <s v=""/>
    <s v=""/>
    <s v=""/>
    <s v=""/>
    <s v=""/>
    <s v=""/>
    <s v=""/>
    <s v=""/>
    <s v=""/>
    <s v=""/>
    <s v=""/>
    <s v=""/>
    <n v="1"/>
  </r>
  <r>
    <s v="web_u021.csv"/>
    <s v="http://portal.proec.unicamp.br/extensao-e-cultura/"/>
    <s v="PROEC"/>
    <n v="5"/>
    <n v="5"/>
    <n v="1"/>
    <n v="2"/>
    <s v="PROEC"/>
    <s v=""/>
    <s v=""/>
    <s v=""/>
    <s v=""/>
    <s v=""/>
    <s v=""/>
    <s v=""/>
    <s v=""/>
    <s v=""/>
    <s v=""/>
    <s v=""/>
    <s v=""/>
    <s v=""/>
    <n v="2"/>
  </r>
  <r>
    <s v="web_u021.csv"/>
    <s v="http://portal.proec.unicamp.br/extensao-e-cultura/"/>
    <s v="SOBREAPROEC"/>
    <n v="13"/>
    <n v="11"/>
    <n v="3"/>
    <n v="3"/>
    <s v="SOBRE A PROEC"/>
    <s v=""/>
    <s v=""/>
    <s v=""/>
    <s v=""/>
    <s v=""/>
    <s v=""/>
    <s v=""/>
    <s v=""/>
    <s v=""/>
    <s v=""/>
    <s v=""/>
    <s v=""/>
    <s v=""/>
    <n v="3"/>
  </r>
  <r>
    <s v="web_u021.csv"/>
    <s v="http://portal.proec.unicamp.br/extensao-e-cultura/"/>
    <s v="PRÓ-REITORDEEXTENSÃOECULTURA"/>
    <n v="32"/>
    <n v="28"/>
    <n v="5"/>
    <n v="4"/>
    <s v="PRÓ-REITOR DE EXTENSÃO E CULTURA"/>
    <s v=""/>
    <s v=""/>
    <s v=""/>
    <s v=""/>
    <s v=""/>
    <s v=""/>
    <s v=""/>
    <s v=""/>
    <s v=""/>
    <s v=""/>
    <s v=""/>
    <s v=""/>
    <s v=""/>
    <n v="4"/>
  </r>
  <r>
    <s v="web_u021.csv"/>
    <s v="http://portal.proec.unicamp.br/extensao-e-cultura/"/>
    <s v="ASSESSORES"/>
    <n v="10"/>
    <n v="10"/>
    <n v="1"/>
    <n v="5"/>
    <s v="ASSESSORES"/>
    <s v=""/>
    <s v=""/>
    <s v=""/>
    <s v=""/>
    <s v=""/>
    <s v=""/>
    <s v=""/>
    <s v=""/>
    <s v=""/>
    <s v=""/>
    <s v=""/>
    <s v=""/>
    <s v=""/>
    <n v="5"/>
  </r>
  <r>
    <s v="web_u021.csv"/>
    <s v="http://portal.proec.unicamp.br/extensao-e-cultura/"/>
    <s v="ASSISTENTESTÉCNICOS"/>
    <n v="20"/>
    <n v="19"/>
    <n v="2"/>
    <n v="6"/>
    <s v="ASSISTENTES TÉCNICOS"/>
    <s v=""/>
    <s v=""/>
    <s v=""/>
    <s v=""/>
    <s v=""/>
    <s v=""/>
    <s v=""/>
    <s v=""/>
    <s v=""/>
    <s v=""/>
    <s v=""/>
    <s v=""/>
    <s v=""/>
    <n v="6"/>
  </r>
  <r>
    <s v="web_u021.csv"/>
    <s v="http://portal.proec.unicamp.br/extensao-e-cultura/"/>
    <s v="PROJETOSESTRATÉGICOS"/>
    <n v="21"/>
    <n v="20"/>
    <n v="2"/>
    <n v="7"/>
    <s v="PROJETOS ESTRATÉGICOS"/>
    <s v=""/>
    <s v=""/>
    <s v=""/>
    <s v=""/>
    <s v=""/>
    <s v=""/>
    <s v=""/>
    <s v=""/>
    <s v=""/>
    <s v=""/>
    <s v=""/>
    <s v=""/>
    <s v=""/>
    <n v="7"/>
  </r>
  <r>
    <s v="web_u021.csv"/>
    <s v="http://portal.proec.unicamp.br/extensao-e-cultura/"/>
    <s v="DIRETORIAS_x000a__x000a_CULTURA_x000a_EXTENSÃO_x000a__x000a_"/>
    <n v="30"/>
    <n v="30"/>
    <n v="1"/>
    <n v="8"/>
    <s v="DIRETORIAS_x000a__x000a_CULTURA_x000a_EXTENSÃO_x000a__x000a_"/>
    <s v=""/>
    <s v=""/>
    <s v=""/>
    <s v=""/>
    <s v=""/>
    <s v=""/>
    <s v=""/>
    <s v=""/>
    <s v=""/>
    <s v=""/>
    <s v=""/>
    <s v=""/>
    <s v=""/>
    <n v="8"/>
  </r>
  <r>
    <s v="web_u021.csv"/>
    <s v="http://portal.proec.unicamp.br/extensao-e-cultura/"/>
    <s v="DIRETORIAS"/>
    <n v="10"/>
    <n v="10"/>
    <n v="1"/>
    <n v="9"/>
    <s v="DIRETORIAS"/>
    <s v=""/>
    <s v=""/>
    <s v=""/>
    <s v=""/>
    <s v=""/>
    <s v=""/>
    <s v=""/>
    <s v=""/>
    <s v=""/>
    <s v=""/>
    <s v=""/>
    <s v=""/>
    <s v=""/>
    <n v="9"/>
  </r>
  <r>
    <s v="web_u021.csv"/>
    <s v="http://portal.proec.unicamp.br/extensao-e-cultura/"/>
    <s v="CULTURA"/>
    <n v="7"/>
    <n v="7"/>
    <n v="1"/>
    <n v="10"/>
    <s v="CULTURA"/>
    <s v=""/>
    <s v=""/>
    <s v=""/>
    <s v=""/>
    <s v=""/>
    <s v=""/>
    <s v=""/>
    <s v=""/>
    <s v=""/>
    <s v=""/>
    <s v=""/>
    <s v=""/>
    <s v=""/>
    <n v="10"/>
  </r>
  <r>
    <s v="web_u021.csv"/>
    <s v="http://portal.proec.unicamp.br/extensao-e-cultura/"/>
    <s v="EXTENSÃO"/>
    <n v="8"/>
    <n v="8"/>
    <n v="1"/>
    <n v="11"/>
    <s v="EXTENSÃO"/>
    <s v=""/>
    <s v=""/>
    <s v=""/>
    <s v=""/>
    <s v=""/>
    <s v=""/>
    <s v=""/>
    <s v=""/>
    <s v=""/>
    <s v=""/>
    <s v=""/>
    <s v=""/>
    <s v=""/>
    <n v="11"/>
  </r>
  <r>
    <s v="web_u021.csv"/>
    <s v="http://portal.proec.unicamp.br/extensao-e-cultura/"/>
    <s v="APOIO_x000a__x000a_ADMINISTRATIVO_x000a_COMUNICAÇÃO_x000a_MIDIALOGIA_x000a__x000a_"/>
    <n v="46"/>
    <n v="46"/>
    <n v="1"/>
    <n v="12"/>
    <s v="APOIO_x000a__x000a_ADMINISTRATIVO_x000a_COMUNICAÇÃO_x000a_MIDIALOGIA_x000a__x000a_"/>
    <s v=""/>
    <s v=""/>
    <s v=""/>
    <s v=""/>
    <s v=""/>
    <s v=""/>
    <s v=""/>
    <s v=""/>
    <s v=""/>
    <s v=""/>
    <s v=""/>
    <s v=""/>
    <s v=""/>
    <n v="12"/>
  </r>
  <r>
    <s v="web_u021.csv"/>
    <s v="http://portal.proec.unicamp.br/extensao-e-cultura/"/>
    <s v="APOIO"/>
    <n v="5"/>
    <n v="5"/>
    <n v="1"/>
    <n v="13"/>
    <s v="APOIO"/>
    <s v=""/>
    <s v=""/>
    <s v=""/>
    <s v=""/>
    <s v=""/>
    <s v=""/>
    <s v=""/>
    <s v=""/>
    <s v=""/>
    <s v=""/>
    <s v=""/>
    <s v=""/>
    <s v=""/>
    <n v="13"/>
  </r>
  <r>
    <s v="web_u021.csv"/>
    <s v="http://portal.proec.unicamp.br/extensao-e-cultura/"/>
    <s v="ADMINISTRATIVO"/>
    <n v="14"/>
    <n v="14"/>
    <n v="1"/>
    <n v="14"/>
    <s v="ADMINISTRATIVO"/>
    <s v=""/>
    <s v=""/>
    <s v=""/>
    <s v=""/>
    <s v=""/>
    <s v=""/>
    <s v=""/>
    <s v=""/>
    <s v=""/>
    <s v=""/>
    <s v=""/>
    <s v=""/>
    <s v=""/>
    <n v="14"/>
  </r>
  <r>
    <s v="web_u021.csv"/>
    <s v="http://portal.proec.unicamp.br/extensao-e-cultura/"/>
    <s v="COMUNICAÇÃO"/>
    <n v="11"/>
    <n v="11"/>
    <n v="1"/>
    <n v="15"/>
    <s v="COMUNICAÇÃO"/>
    <s v=""/>
    <s v=""/>
    <s v=""/>
    <s v=""/>
    <s v=""/>
    <s v=""/>
    <s v=""/>
    <s v=""/>
    <s v=""/>
    <s v=""/>
    <s v=""/>
    <s v=""/>
    <s v=""/>
    <n v="15"/>
  </r>
  <r>
    <s v="web_u021.csv"/>
    <s v="http://portal.proec.unicamp.br/extensao-e-cultura/"/>
    <s v="MIDIALOGIA"/>
    <n v="10"/>
    <n v="10"/>
    <n v="1"/>
    <n v="16"/>
    <s v="MIDIALOGIA"/>
    <s v=""/>
    <s v=""/>
    <s v=""/>
    <s v=""/>
    <s v=""/>
    <s v=""/>
    <s v=""/>
    <s v=""/>
    <s v=""/>
    <s v=""/>
    <s v=""/>
    <s v=""/>
    <s v=""/>
    <n v="16"/>
  </r>
  <r>
    <s v="web_u021.csv"/>
    <s v="http://portal.proec.unicamp.br/extensao-e-cultura/"/>
    <s v="CONSELHOS_x000a__x000a_CONCULT_x000a__x000a_"/>
    <n v="20"/>
    <n v="20"/>
    <n v="1"/>
    <n v="17"/>
    <s v="CONSELHOS_x000a__x000a_CONCULT_x000a__x000a_"/>
    <s v=""/>
    <s v=""/>
    <s v=""/>
    <s v=""/>
    <s v=""/>
    <s v=""/>
    <s v=""/>
    <s v=""/>
    <s v=""/>
    <s v=""/>
    <s v=""/>
    <s v=""/>
    <s v=""/>
    <n v="17"/>
  </r>
  <r>
    <s v="web_u021.csv"/>
    <s v="http://portal.proec.unicamp.br/extensao-e-cultura/"/>
    <s v="CONSELHOS"/>
    <n v="9"/>
    <n v="9"/>
    <n v="1"/>
    <n v="18"/>
    <s v="CONSELHOS"/>
    <s v=""/>
    <s v=""/>
    <s v=""/>
    <s v=""/>
    <s v=""/>
    <s v=""/>
    <s v=""/>
    <s v=""/>
    <s v=""/>
    <s v=""/>
    <s v=""/>
    <s v=""/>
    <s v=""/>
    <n v="18"/>
  </r>
  <r>
    <s v="web_u021.csv"/>
    <s v="http://portal.proec.unicamp.br/extensao-e-cultura/"/>
    <s v="CONCULT"/>
    <n v="7"/>
    <n v="7"/>
    <n v="1"/>
    <n v="19"/>
    <s v="CONCULT"/>
    <s v=""/>
    <s v=""/>
    <s v=""/>
    <s v=""/>
    <s v=""/>
    <s v=""/>
    <s v=""/>
    <s v=""/>
    <s v=""/>
    <s v=""/>
    <s v=""/>
    <s v=""/>
    <s v=""/>
    <n v="19"/>
  </r>
  <r>
    <s v="web_u021.csv"/>
    <s v="http://portal.proec.unicamp.br/extensao-e-cultura/"/>
    <s v="CONTATOS"/>
    <n v="8"/>
    <n v="8"/>
    <n v="1"/>
    <n v="20"/>
    <s v="CONTATOS"/>
    <s v=""/>
    <s v=""/>
    <s v=""/>
    <s v=""/>
    <s v=""/>
    <s v=""/>
    <s v=""/>
    <s v=""/>
    <s v=""/>
    <s v=""/>
    <s v=""/>
    <s v=""/>
    <s v=""/>
    <n v="20"/>
  </r>
  <r>
    <s v="web_u021.csv"/>
    <s v="http://portal.proec.unicamp.br/extensao-e-cultura/"/>
    <s v="Palavras-chavepopulares"/>
    <n v="25"/>
    <n v="23"/>
    <n v="3"/>
    <n v="21"/>
    <s v=" Palavras-chave populares"/>
    <s v=""/>
    <s v=""/>
    <s v=""/>
    <s v=""/>
    <s v=""/>
    <s v=""/>
    <s v=""/>
    <s v=""/>
    <s v=""/>
    <s v=""/>
    <s v=""/>
    <s v=""/>
    <s v=""/>
    <n v="21"/>
  </r>
  <r>
    <s v="web_u021.csv"/>
    <s v="http://portal.proec.unicamp.br/extensao-e-cultura/"/>
    <s v="Categorias"/>
    <n v="11"/>
    <n v="10"/>
    <n v="2"/>
    <n v="22"/>
    <s v="Categorias "/>
    <s v=""/>
    <s v=""/>
    <s v=""/>
    <s v=""/>
    <s v=""/>
    <s v=""/>
    <s v=""/>
    <s v=""/>
    <s v=""/>
    <s v=""/>
    <s v=""/>
    <s v=""/>
    <s v=""/>
    <n v="22"/>
  </r>
  <r>
    <s v="web_u021.csv"/>
    <s v="http://portal.proec.unicamp.br/extensao-e-cultura/"/>
    <s v="_x000a__x0009__x0009__x0009__x0009__x0009_TotalResultados_x0009__x0009__x0009__x0009_"/>
    <n v="27"/>
    <n v="25"/>
    <n v="3"/>
    <n v="23"/>
    <s v="_x000a__x0009__x0009__x0009__x0009__x0009_Total  Resultados_x0009__x0009__x0009__x0009_"/>
    <s v=""/>
    <s v=""/>
    <s v=""/>
    <s v=""/>
    <s v=""/>
    <s v=""/>
    <s v=""/>
    <s v=""/>
    <s v=""/>
    <s v=""/>
    <s v=""/>
    <s v=""/>
    <s v=""/>
    <n v="23"/>
  </r>
  <r>
    <s v="web_u021.csv"/>
    <s v="http://portal.proec.unicamp.br/extensao-e-cultura/"/>
    <s v="NenhumRegistroEncontrado"/>
    <n v="26"/>
    <n v="24"/>
    <n v="3"/>
    <n v="24"/>
    <s v="Nenhum Registro Encontrado"/>
    <s v=""/>
    <s v=""/>
    <s v=""/>
    <s v=""/>
    <s v=""/>
    <s v=""/>
    <s v=""/>
    <s v=""/>
    <s v=""/>
    <s v=""/>
    <s v=""/>
    <s v=""/>
    <s v=""/>
    <n v="24"/>
  </r>
  <r>
    <s v="web_u021.csv"/>
    <s v="http://portal.proec.unicamp.br/extensao-e-cultura/"/>
    <s v="Vertodososresultados"/>
    <n v="23"/>
    <n v="20"/>
    <n v="4"/>
    <n v="25"/>
    <s v="Ver todos os resultados"/>
    <s v=""/>
    <s v=""/>
    <s v=""/>
    <s v=""/>
    <s v=""/>
    <s v=""/>
    <s v=""/>
    <s v=""/>
    <s v=""/>
    <s v=""/>
    <s v=""/>
    <s v=""/>
    <s v=""/>
    <n v="25"/>
  </r>
  <r>
    <s v="web_u021.csv"/>
    <s v="http://portal.proec.unicamp.br/extensao-e-cultura/"/>
    <s v="EXTENSÃOECULTURA"/>
    <n v="18"/>
    <n v="16"/>
    <n v="3"/>
    <n v="26"/>
    <s v="EXTENSÃO E CULTURA"/>
    <s v=""/>
    <s v=""/>
    <s v=""/>
    <s v=""/>
    <s v=""/>
    <s v=""/>
    <s v=""/>
    <s v=""/>
    <s v=""/>
    <s v=""/>
    <s v=""/>
    <s v=""/>
    <s v=""/>
    <n v="26"/>
  </r>
  <r>
    <s v="web_u021.csv"/>
    <s v="http://portal.proec.unicamp.br/extensao-e-cultura/"/>
    <s v="BOLSAS"/>
    <n v="6"/>
    <n v="6"/>
    <n v="1"/>
    <n v="27"/>
    <s v="BOLSAS"/>
    <s v=""/>
    <s v=""/>
    <s v=""/>
    <s v=""/>
    <s v=""/>
    <s v=""/>
    <s v=""/>
    <s v=""/>
    <s v=""/>
    <s v=""/>
    <s v=""/>
    <s v=""/>
    <s v=""/>
    <n v="27"/>
  </r>
  <r>
    <s v="web_u021.csv"/>
    <s v="http://portal.proec.unicamp.br/extensao-e-cultura/"/>
    <s v="EDITAIS"/>
    <n v="7"/>
    <n v="7"/>
    <n v="1"/>
    <n v="28"/>
    <s v="EDITAIS"/>
    <s v=""/>
    <s v=""/>
    <s v=""/>
    <s v=""/>
    <s v=""/>
    <s v=""/>
    <s v=""/>
    <s v=""/>
    <s v=""/>
    <s v=""/>
    <s v=""/>
    <s v=""/>
    <s v=""/>
    <n v="28"/>
  </r>
  <r>
    <s v="web_u021.csv"/>
    <s v="http://portal.proec.unicamp.br/extensao-e-cultura/"/>
    <s v="EVENTOS"/>
    <n v="7"/>
    <n v="7"/>
    <n v="1"/>
    <n v="29"/>
    <s v="EVENTOS"/>
    <s v=""/>
    <s v=""/>
    <s v=""/>
    <s v=""/>
    <s v=""/>
    <s v=""/>
    <s v=""/>
    <s v=""/>
    <s v=""/>
    <s v=""/>
    <s v=""/>
    <s v=""/>
    <s v=""/>
    <n v="29"/>
  </r>
  <r>
    <s v="web_u021.csv"/>
    <s v="http://portal.proec.unicamp.br/extensao-e-cultura/"/>
    <s v="ImportânciadaExtensãoeCulturanaUnicamp"/>
    <n v="44"/>
    <n v="38"/>
    <n v="7"/>
    <n v="30"/>
    <s v="Importância da Extensão e Cultura na Unicamp"/>
    <s v=""/>
    <s v=""/>
    <s v=""/>
    <s v=""/>
    <s v=""/>
    <s v=""/>
    <s v=""/>
    <s v=""/>
    <s v=""/>
    <s v=""/>
    <s v=""/>
    <s v=""/>
    <s v=""/>
    <n v="30"/>
  </r>
  <r>
    <s v="web_u021.csv"/>
    <s v="http://portal.proec.unicamp.br/extensao-e-cultura/"/>
    <s v="AUniversidadeEstadualdeCampinas(Unicamp)éreconhecidanãoapenaspelaexcelênciaacadêmica,mastambémpelocompromissocomasociedade."/>
    <n v="142"/>
    <n v="123"/>
    <n v="20"/>
    <n v="31"/>
    <s v="A Universidade Estadual de Campinas (Unicamp) é reconhecida não apenas pela excelência acadêmica, mas também pelo compromisso com a sociedade."/>
    <s v=""/>
    <s v=""/>
    <s v=""/>
    <s v=""/>
    <s v=""/>
    <s v=""/>
    <s v=""/>
    <s v=""/>
    <s v=""/>
    <s v=""/>
    <s v=""/>
    <s v=""/>
    <s v=""/>
    <n v="31"/>
  </r>
  <r>
    <s v="web_u021.csv"/>
    <s v="http://portal.proec.unicamp.br/extensao-e-cultura/"/>
    <s v="UmdospilaresfundamentaisqueimpulsionaessaconexãoéaPró-ReitoriadeExtensãoeCultura,quedesempenhaumpapelvitalnoengajamentodauniversidadecomacomunidadeenapromoçãodaculturaemtodasassuasformas."/>
    <n v="223"/>
    <n v="187"/>
    <n v="37"/>
    <n v="32"/>
    <s v="Um dos pilares fundamentais que impulsiona essa conexão é a Pró-Reitoria de Extensão e Cultura, que desempenha um papel vital no engajamento da universidade com a comunidade e na promoção da cultura em todas as suas formas."/>
    <s v=""/>
    <s v=""/>
    <s v=""/>
    <s v=""/>
    <s v=""/>
    <s v=""/>
    <s v=""/>
    <s v=""/>
    <s v=""/>
    <s v=""/>
    <s v=""/>
    <s v=""/>
    <s v=""/>
    <n v="32"/>
  </r>
  <r>
    <s v="web_u021.csv"/>
    <s v="http://portal.proec.unicamp.br/extensao-e-cultura/"/>
    <s v="MasporqueaextensãoeaculturasãotãoimportantesnaUnicamp?"/>
    <n v="66"/>
    <n v="54"/>
    <n v="13"/>
    <n v="33"/>
    <s v="Mas por que a extensão e a cultura são tão importantes na Unicamp?"/>
    <s v=""/>
    <s v=""/>
    <s v=""/>
    <s v=""/>
    <s v=""/>
    <s v=""/>
    <s v=""/>
    <s v=""/>
    <s v=""/>
    <s v=""/>
    <s v=""/>
    <s v=""/>
    <s v=""/>
    <n v="33"/>
  </r>
  <r>
    <s v="web_u021.csv"/>
    <s v="http://portal.proec.unicamp.br/extensao-e-cultura/"/>
    <s v="Vamosexplorarjuntos."/>
    <n v="22"/>
    <n v="20"/>
    <n v="3"/>
    <n v="34"/>
    <s v="Vamos explorar juntos."/>
    <s v=""/>
    <s v=""/>
    <s v=""/>
    <s v=""/>
    <s v=""/>
    <s v=""/>
    <s v=""/>
    <s v=""/>
    <s v=""/>
    <s v=""/>
    <s v=""/>
    <s v=""/>
    <s v=""/>
    <n v="34"/>
  </r>
  <r>
    <s v="web_u021.csv"/>
    <s v="http://portal.proec.unicamp.br/extensao-e-cultura/"/>
    <s v="ExtensãoUniversitária:ConectandoSaberes–Aextensãouniversitáriaéumapráticaquevaialémdassalasdeaulaelaboratórios,levandooconhecimentoacadêmicoparaasociedade."/>
    <n v="181"/>
    <n v="155"/>
    <n v="27"/>
    <n v="35"/>
    <s v="Extensão Universitária: Conectando Saberes – A extensão universitária é uma prática que vai além das salas de aula e laboratórios, levando o conhecimento acadêmico para a sociedade."/>
    <s v=""/>
    <s v=""/>
    <s v=""/>
    <s v=""/>
    <s v=""/>
    <s v=""/>
    <s v=""/>
    <s v=""/>
    <s v=""/>
    <s v=""/>
    <s v=""/>
    <s v=""/>
    <s v=""/>
    <n v="35"/>
  </r>
  <r>
    <s v="web_u021.csv"/>
    <s v="http://portal.proec.unicamp.br/extensao-e-cultura/"/>
    <s v="Éumamaneiradeconectarossaberesproduzidosnauniversidadecomasdemandasenecessidadesdacomunidade,promovendoumdiálogoconstanteentreteoriaeprática."/>
    <n v="165"/>
    <n v="141"/>
    <n v="25"/>
    <n v="36"/>
    <s v="É uma maneira de conectar os saberes produzidos na universidade com as demandas e necessidades da comunidade, promovendo um diálogo constante entre teoria e prática."/>
    <s v=""/>
    <s v=""/>
    <s v=""/>
    <s v=""/>
    <s v=""/>
    <s v=""/>
    <s v=""/>
    <s v=""/>
    <s v=""/>
    <s v=""/>
    <s v=""/>
    <s v=""/>
    <s v=""/>
    <n v="36"/>
  </r>
  <r>
    <s v="web_u021.csv"/>
    <s v="http://portal.proec.unicamp.br/extensao-e-cultura/"/>
    <s v="ImagineumprojetodeextensãoemqueestudantesdeArquiteturaeUrbanismotrabalhamemparceriacommoradoresdeumacomunidadelocalpararevitalizarespaçospúblicos."/>
    <n v="170"/>
    <n v="146"/>
    <n v="25"/>
    <n v="37"/>
    <s v="Imagine um projeto de extensão em que estudantes de Arquitetura e Urbanismo trabalham em parceria com moradores de uma comunidade local para revitalizar espaços públicos."/>
    <s v=""/>
    <s v=""/>
    <s v=""/>
    <s v=""/>
    <s v=""/>
    <s v=""/>
    <s v=""/>
    <s v=""/>
    <s v=""/>
    <s v=""/>
    <s v=""/>
    <s v=""/>
    <s v=""/>
    <n v="37"/>
  </r>
  <r>
    <s v="web_u021.csv"/>
    <s v="http://portal.proec.unicamp.br/extensao-e-cultura/"/>
    <s v="Essaexperiênciavaialémdasteoriaseconceitosaprendidosemsaladeaula,permitindoqueosalunosapliquemseusconhecimentosnaprática,enquantocontribuemparaamelhoriadoambienteurbanoeaqualidadedevidadacomunidade."/>
    <n v="234"/>
    <n v="198"/>
    <n v="37"/>
    <n v="38"/>
    <s v="Essa experiência vai além das teorias e conceitos aprendidos em sala de aula, permitindo que os alunos apliquem seus conhecimentos na prática, enquanto contribuem para a melhoria do ambiente urbano e a qualidade de vida da comunidade."/>
    <s v=""/>
    <s v=""/>
    <s v=""/>
    <s v=""/>
    <s v=""/>
    <s v=""/>
    <s v=""/>
    <s v=""/>
    <s v=""/>
    <s v=""/>
    <s v=""/>
    <s v=""/>
    <s v=""/>
    <n v="38"/>
  </r>
  <r>
    <s v="web_u021.csv"/>
    <s v="http://portal.proec.unicamp.br/extensao-e-cultura/"/>
    <s v="ImpactonaSociedade–Aextensãouniversitáriatemumimpactosignificativonasociedade."/>
    <n v="90"/>
    <n v="78"/>
    <n v="13"/>
    <n v="39"/>
    <s v="Impacto na Sociedade – A extensão universitária tem um impacto significativo na sociedade."/>
    <s v=""/>
    <s v=""/>
    <s v=""/>
    <s v=""/>
    <s v=""/>
    <s v=""/>
    <s v=""/>
    <s v=""/>
    <s v=""/>
    <s v=""/>
    <s v=""/>
    <s v=""/>
    <s v=""/>
    <n v="39"/>
  </r>
  <r>
    <s v="web_u021.csv"/>
    <s v="http://portal.proec.unicamp.br/extensao-e-cultura/"/>
    <s v="Pormeiodela,aUnicampdesempenhaumpapelativonasoluçãodeproblemassociais,nodesenvolvimentoregionalenapromoçãodacidadania."/>
    <n v="139"/>
    <n v="118"/>
    <n v="22"/>
    <n v="40"/>
    <s v="Por meio dela, a Unicamp desempenha um papel ativo na solução de problemas sociais, no desenvolvimento regional e na promoção da cidadania."/>
    <s v=""/>
    <s v=""/>
    <s v=""/>
    <s v=""/>
    <s v=""/>
    <s v=""/>
    <s v=""/>
    <s v=""/>
    <s v=""/>
    <s v=""/>
    <s v=""/>
    <s v=""/>
    <s v=""/>
    <n v="40"/>
  </r>
  <r>
    <s v="web_u021.csv"/>
    <s v="http://portal.proec.unicamp.br/extensao-e-cultura/"/>
    <s v="Projetosdeextensãoqueabordamquestõescomosaúde,educação,meioambiente,inclusãosocialetecnologiatêmacapacidadedetransformarrealidadesemelhoraraqualidadedevidadaspessoas."/>
    <n v="194"/>
    <n v="166"/>
    <n v="29"/>
    <n v="41"/>
    <s v="Projetos de extensão que abordam questões como saúde, educação, meio ambiente, inclusão social e tecnologia têm a capacidade de transformar realidades e melhorar a qualidade de vida das pessoas."/>
    <s v=""/>
    <s v=""/>
    <s v=""/>
    <s v=""/>
    <s v=""/>
    <s v=""/>
    <s v=""/>
    <s v=""/>
    <s v=""/>
    <s v=""/>
    <s v=""/>
    <s v=""/>
    <s v=""/>
    <n v="41"/>
  </r>
  <r>
    <s v="web_u021.csv"/>
    <s v="http://portal.proec.unicamp.br/extensao-e-cultura/"/>
    <s v="Umexemplopráticoéoprojetoqueoferececursosdeinformáticabásicaparaidososemparceriacomumainstituiçãodeassistênciasocial."/>
    <n v="138"/>
    <n v="117"/>
    <n v="22"/>
    <n v="42"/>
    <s v="Um exemplo prático é o projeto que oferece cursos de informática básica para idosos em parceria com uma instituição de assistência social."/>
    <s v=""/>
    <s v=""/>
    <s v=""/>
    <s v=""/>
    <s v=""/>
    <s v=""/>
    <s v=""/>
    <s v=""/>
    <s v=""/>
    <s v=""/>
    <s v=""/>
    <s v=""/>
    <s v=""/>
    <n v="42"/>
  </r>
  <r>
    <s v="web_u021.csv"/>
    <s v="http://portal.proec.unicamp.br/extensao-e-cultura/"/>
    <s v="Aocapacitaressaspessoasnaeradigital,elassetornammaisindependentes,aumentandosuaschancesdeinclusãosocialeparticipaçãoativanasociedadeatual."/>
    <n v="161"/>
    <n v="138"/>
    <n v="24"/>
    <n v="43"/>
    <s v="Ao capacitar essas pessoas na era digital, elas se tornam mais independentes, aumentando suas chances de inclusão social e participação ativa na sociedade atual."/>
    <s v=""/>
    <s v=""/>
    <s v=""/>
    <s v=""/>
    <s v=""/>
    <s v=""/>
    <s v=""/>
    <s v=""/>
    <s v=""/>
    <s v=""/>
    <s v=""/>
    <s v=""/>
    <s v=""/>
    <n v="43"/>
  </r>
  <r>
    <s v="web_u021.csv"/>
    <s v="http://portal.proec.unicamp.br/extensao-e-cultura/"/>
    <s v="CulturacomoTransformação–Aculturadesempenhaumpapelessencialnaformaçãointegraldosindivíduos."/>
    <n v="105"/>
    <n v="91"/>
    <n v="15"/>
    <n v="44"/>
    <s v="Cultura como Transformação – A cultura desempenha um papel essencial na formação integral dos indivíduos."/>
    <s v=""/>
    <s v=""/>
    <s v=""/>
    <s v=""/>
    <s v=""/>
    <s v=""/>
    <s v=""/>
    <s v=""/>
    <s v=""/>
    <s v=""/>
    <s v=""/>
    <s v=""/>
    <s v=""/>
    <n v="44"/>
  </r>
  <r>
    <s v="web_u021.csv"/>
    <s v="http://portal.proec.unicamp.br/extensao-e-cultura/"/>
    <s v="NaUnicamp,aculturaéentendidaemseusentidoamplo,englobandonãoapenasasartes,mastambémasmanifestaçõesculturaispresentesnocotidiano."/>
    <n v="149"/>
    <n v="127"/>
    <n v="23"/>
    <n v="45"/>
    <s v="Na Unicamp, a cultura é entendida em seu sentido amplo, englobando não apenas as artes, mas também as manifestações culturais presentes no cotidiano."/>
    <s v=""/>
    <s v=""/>
    <s v=""/>
    <s v=""/>
    <s v=""/>
    <s v=""/>
    <s v=""/>
    <s v=""/>
    <s v=""/>
    <s v=""/>
    <s v=""/>
    <s v=""/>
    <s v=""/>
    <n v="45"/>
  </r>
  <r>
    <s v="web_u021.csv"/>
    <s v="http://portal.proec.unicamp.br/extensao-e-cultura/"/>
    <s v="Aculturaéumaferramentadeexpressão,reflexão,identidadeetransformação."/>
    <n v="78"/>
    <n v="68"/>
    <n v="11"/>
    <n v="46"/>
    <s v="A cultura é uma ferramenta de expressão, reflexão, identidade e transformação."/>
    <s v=""/>
    <s v=""/>
    <s v=""/>
    <s v=""/>
    <s v=""/>
    <s v=""/>
    <s v=""/>
    <s v=""/>
    <s v=""/>
    <s v=""/>
    <s v=""/>
    <s v=""/>
    <s v=""/>
    <n v="46"/>
  </r>
  <r>
    <s v="web_u021.csv"/>
    <s v="http://portal.proec.unicamp.br/extensao-e-cultura/"/>
    <s v="Atravésdeprogramaseprojetosculturais,aUnicampbuscapromoveradiversidadecultural,incentivarodiálogointerculturalevalorizaracriatividade."/>
    <n v="154"/>
    <n v="134"/>
    <n v="21"/>
    <n v="47"/>
    <s v="Através de programas e projetos culturais, a Unicamp busca promover a diversidade cultural, incentivar o diálogo intercultural e valorizar a criatividade."/>
    <s v=""/>
    <s v=""/>
    <s v=""/>
    <s v=""/>
    <s v=""/>
    <s v=""/>
    <s v=""/>
    <s v=""/>
    <s v=""/>
    <s v=""/>
    <s v=""/>
    <s v=""/>
    <s v=""/>
    <n v="47"/>
  </r>
  <r>
    <s v="web_u021.csv"/>
    <s v="http://portal.proec.unicamp.br/extensao-e-cultura/"/>
    <s v="Essasiniciativasoferecemumagamadeoportunidadesparaosestudantes,professoreseopúblicoemgeralexploraremdiferentesformasdeexpressãoartística,participaremdeeventosculturaiseseenvolveremematividadesenriquecedoras."/>
    <n v="238"/>
    <n v="207"/>
    <n v="32"/>
    <n v="48"/>
    <s v="Essas iniciativas oferecem uma gama de oportunidades para os estudantes, professores e o público em geral explorarem diferentes formas de expressão artística, participarem de eventos culturais e se envolverem em atividades enriquecedoras."/>
    <s v=""/>
    <s v=""/>
    <s v=""/>
    <s v=""/>
    <s v=""/>
    <s v=""/>
    <s v=""/>
    <s v=""/>
    <s v=""/>
    <s v=""/>
    <s v=""/>
    <s v=""/>
    <s v=""/>
    <n v="48"/>
  </r>
  <r>
    <s v="web_u021.csv"/>
    <s v="http://portal.proec.unicamp.br/extensao-e-cultura/"/>
    <s v="Umexemploéofestivalculturalrealizadoanualmentenauniversidade,ondesãoapresentadosespetáculosdedança,teatro,música,exposiçõesdearteeoficinas."/>
    <n v="161"/>
    <n v="139"/>
    <n v="23"/>
    <n v="49"/>
    <s v="Um exemplo é o festival cultural realizado anualmente na universidade, onde são apresentados espetáculos de dança, teatro, música, exposições de arte e oficinas."/>
    <s v=""/>
    <s v=""/>
    <s v=""/>
    <s v=""/>
    <s v=""/>
    <s v=""/>
    <s v=""/>
    <s v=""/>
    <s v=""/>
    <s v=""/>
    <s v=""/>
    <s v=""/>
    <s v=""/>
    <n v="49"/>
  </r>
  <r>
    <s v="web_u021.csv"/>
    <s v="http://portal.proec.unicamp.br/extensao-e-cultura/"/>
    <s v="Essefestivalnãoapenasenriqueceavidaacadêmica,mastambémaproximaacomunidadeedespertaointeressepelaculturaemindivíduosquepodemnãotertidoacessoaessasexperiênciasanteriormente."/>
    <n v="201"/>
    <n v="171"/>
    <n v="31"/>
    <n v="50"/>
    <s v="Esse festival não apenas enriquece a vida acadêmica, mas também aproxima a comunidade e desperta o interesse pela cultura em indivíduos que podem não ter tido acesso a essas experiências anteriormente."/>
    <s v=""/>
    <s v=""/>
    <s v=""/>
    <s v=""/>
    <s v=""/>
    <s v=""/>
    <s v=""/>
    <s v=""/>
    <s v=""/>
    <s v=""/>
    <s v=""/>
    <s v=""/>
    <s v=""/>
    <n v="50"/>
  </r>
  <r>
    <s v="web_u021.csv"/>
    <s v="http://portal.proec.unicamp.br/extensao-e-cultura/"/>
    <s v="FormaçãoCidadãeAprendizadoSignificativo–AextensãoeaculturanaUnicampproporcionamaosalunosdegraduaçãoumaformaçãocidadãeumaprendizadosignificativo."/>
    <n v="168"/>
    <n v="144"/>
    <n v="25"/>
    <n v="51"/>
    <s v="Formação Cidadã e Aprendizado Significativo – A extensão e a cultura na Unicamp proporcionam aos alunos de graduação uma formação cidadã e um aprendizado significativo."/>
    <s v=""/>
    <s v=""/>
    <s v=""/>
    <s v=""/>
    <s v=""/>
    <s v=""/>
    <s v=""/>
    <s v=""/>
    <s v=""/>
    <s v=""/>
    <s v=""/>
    <s v=""/>
    <s v=""/>
    <n v="51"/>
  </r>
  <r>
    <s v="web_u021.csv"/>
    <s v="http://portal.proec.unicamp.br/extensao-e-cultura/"/>
    <s v="Aoparticipardeprojetosdeextensão,osestudantestêmaoportunidadedecolocarempráticaosconhecimentosadquiridosemsaladeaula,desenvolverhabilidadessociaisedeliderança,alémdevivenciardiferentesrealidadesecontextos."/>
    <n v="239"/>
    <n v="205"/>
    <n v="35"/>
    <n v="52"/>
    <s v="Ao participar de projetos de extensão, os estudantes têm a oportunidade de colocar em prática os conhecimentos adquiridos em sala de aula, desenvolver habilidades sociais e de liderança, além de vivenciar diferentes realidades e contextos."/>
    <s v=""/>
    <s v=""/>
    <s v=""/>
    <s v=""/>
    <s v=""/>
    <s v=""/>
    <s v=""/>
    <s v=""/>
    <s v=""/>
    <s v=""/>
    <s v=""/>
    <s v=""/>
    <s v=""/>
    <n v="52"/>
  </r>
  <r>
    <s v="web_u021.csv"/>
    <s v="http://portal.proec.unicamp.br/extensao-e-cultura/"/>
    <s v="Osprofessorestambémsebeneficiamaoenvolver-seemprojetosdeextensãoecultura."/>
    <n v="85"/>
    <n v="73"/>
    <n v="13"/>
    <n v="53"/>
    <s v="Os professores também se beneficiam ao envolver-se em projetos de extensão e cultura."/>
    <s v=""/>
    <s v=""/>
    <s v=""/>
    <s v=""/>
    <s v=""/>
    <s v=""/>
    <s v=""/>
    <s v=""/>
    <s v=""/>
    <s v=""/>
    <s v=""/>
    <s v=""/>
    <s v=""/>
    <n v="53"/>
  </r>
  <r>
    <s v="web_u021.csv"/>
    <s v="http://portal.proec.unicamp.br/extensao-e-cultura/"/>
    <s v="Elestêmaoportunidadedeampliarsuaatuação,compartilharseuconhecimentoespecializadocomacomunidadeecontribuirparaaformaçãodeprofissionaismaisconscientesecomprometidos."/>
    <n v="188"/>
    <n v="163"/>
    <n v="26"/>
    <n v="54"/>
    <s v="Eles têm a oportunidade de ampliar sua atuação, compartilhar seu conhecimento especializado com a comunidade e contribuir para a formação de profissionais mais conscientes e comprometidos."/>
    <s v=""/>
    <s v=""/>
    <s v=""/>
    <s v=""/>
    <s v=""/>
    <s v=""/>
    <s v=""/>
    <s v=""/>
    <s v=""/>
    <s v=""/>
    <s v=""/>
    <s v=""/>
    <s v=""/>
    <n v="54"/>
  </r>
  <r>
    <s v="web_u021.csv"/>
    <s v="http://portal.proec.unicamp.br/extensao-e-cultura/"/>
    <s v="Alémdisso,aparticipaçãoematividadesculturaisnauniversidadeproporcionaumaexperiênciaenriquecedoraparatodososenvolvidos,estimulandoacriatividade,asensibilidadeestéticaeodesenvolvimentopessoal."/>
    <n v="216"/>
    <n v="190"/>
    <n v="27"/>
    <n v="55"/>
    <s v="Além disso, a participação em atividades culturais na universidade proporciona uma experiência enriquecedora para todos os envolvidos, estimulando a criatividade, a sensibilidade estética e o desenvolvimento pessoal."/>
    <s v=""/>
    <s v=""/>
    <s v=""/>
    <s v=""/>
    <s v=""/>
    <s v=""/>
    <s v=""/>
    <s v=""/>
    <s v=""/>
    <s v=""/>
    <s v=""/>
    <s v=""/>
    <s v=""/>
    <n v="55"/>
  </r>
  <r>
    <s v="web_u021.csv"/>
    <s v="http://portal.proec.unicamp.br/extensao-e-cultura/"/>
    <s v="Emresumo,aextensãoeaculturadesempenhamumpapelcrucialnaUnicamp,conectandoauniversidadecomasociedadeepromovendoumaformaçãointegraldosalunos."/>
    <n v="163"/>
    <n v="138"/>
    <n v="26"/>
    <n v="56"/>
    <s v="Em resumo, a extensão e a cultura desempenham um papel crucial na Unicamp, conectando a universidade com a sociedade e promovendo uma formação integral dos alunos."/>
    <s v=""/>
    <s v=""/>
    <s v=""/>
    <s v=""/>
    <s v=""/>
    <s v=""/>
    <s v=""/>
    <s v=""/>
    <s v=""/>
    <s v=""/>
    <s v=""/>
    <s v=""/>
    <s v=""/>
    <n v="56"/>
  </r>
  <r>
    <s v="web_u021.csv"/>
    <s v="http://portal.proec.unicamp.br/extensao-e-cultura/"/>
    <s v="Pormeiodeprojetosdeextensão,auniversidadecontribuiparaasoluçãodeproblemassociais,enquantoosprogramasculturaisenriquecemavidaacadêmicaesocial."/>
    <n v="165"/>
    <n v="141"/>
    <n v="25"/>
    <n v="57"/>
    <s v="Por meio de projetos de extensão, a universidade contribui para a solução de problemas sociais, enquanto os programas culturais enriquecem a vida acadêmica e social."/>
    <s v=""/>
    <s v=""/>
    <s v=""/>
    <s v=""/>
    <s v=""/>
    <s v=""/>
    <s v=""/>
    <s v=""/>
    <s v=""/>
    <s v=""/>
    <s v=""/>
    <s v=""/>
    <s v=""/>
    <n v="57"/>
  </r>
  <r>
    <s v="web_u021.csv"/>
    <s v="http://portal.proec.unicamp.br/extensao-e-cultura/"/>
    <s v="Nospróximoscapítulos,exploraremosemdetalhesasáreasdeatuaçãodaPró-ReitoriadeExtensãoeCulturadaUnicamp,osprogramaseprojetosoferecidos,ecomovocêpodeseenvolvernessemovimentodetransformação."/>
    <n v="217"/>
    <n v="185"/>
    <n v="33"/>
    <n v="58"/>
    <s v="Nos próximos capítulos, exploraremos em detalhes as áreas de atuação da Pró-Reitoria de Extensão e Cultura da Unicamp, os programas e projetos oferecidos, e como você pode se envolver nesse movimento de transformação."/>
    <s v=""/>
    <s v=""/>
    <s v=""/>
    <s v=""/>
    <s v=""/>
    <s v=""/>
    <s v=""/>
    <s v=""/>
    <s v=""/>
    <s v=""/>
    <s v=""/>
    <s v=""/>
    <s v=""/>
    <n v="58"/>
  </r>
  <r>
    <s v="web_u021.csv"/>
    <s v="http://portal.proec.unicamp.br/extensao-e-cultura/"/>
    <s v="Prepare-separadescobrirhistóriasinspiradoras,exemplosreaisdeimpactoeoportunidadesemocionantesdeengajamento."/>
    <n v="120"/>
    <n v="107"/>
    <n v="14"/>
    <n v="59"/>
    <s v="Prepare-se para descobrir histórias inspiradoras, exemplos reais de impacto e oportunidades emocionantes de engajamento."/>
    <s v=""/>
    <s v=""/>
    <s v=""/>
    <s v=""/>
    <s v=""/>
    <s v=""/>
    <s v=""/>
    <s v=""/>
    <s v=""/>
    <s v=""/>
    <s v=""/>
    <s v=""/>
    <s v=""/>
    <n v="59"/>
  </r>
  <r>
    <s v="web_u021.csv"/>
    <s v="http://portal.proec.unicamp.br/extensao-e-cultura/"/>
    <s v="Juntos,vamosconstruirpontesentreauniversidadeeasociedade,promovendoumaculturadeparticipação,conhecimentoetransformação."/>
    <n v="136"/>
    <n v="119"/>
    <n v="18"/>
    <n v="60"/>
    <s v="Juntos, vamos construir pontes entre a universidade e a sociedade, promovendo uma cultura de participação, conhecimento e transformação."/>
    <s v=""/>
    <s v=""/>
    <s v=""/>
    <s v=""/>
    <s v=""/>
    <s v=""/>
    <s v=""/>
    <s v=""/>
    <s v=""/>
    <s v=""/>
    <s v=""/>
    <s v=""/>
    <s v=""/>
    <n v="60"/>
  </r>
  <r>
    <s v="web_u021.csv"/>
    <s v="http://portal.proec.unicamp.br/extensao-e-cultura/"/>
    <s v="VamosmergulharnessajornadaempolgantepelaextensãoeculturanaUnicamp!"/>
    <n v="76"/>
    <n v="66"/>
    <n v="11"/>
    <n v="61"/>
    <s v="Vamos mergulhar nessa jornada empolgante pela extensão e cultura na Unicamp!"/>
    <s v=""/>
    <s v=""/>
    <s v=""/>
    <s v=""/>
    <s v=""/>
    <s v=""/>
    <s v=""/>
    <s v=""/>
    <s v=""/>
    <s v=""/>
    <s v=""/>
    <s v=""/>
    <s v=""/>
    <n v="61"/>
  </r>
  <r>
    <s v="web_u021.csv"/>
    <s v="http://portal.proec.unicamp.br/extensao-e-cultura/"/>
    <s v="RuadaReitoria,121CidadeUniversitáriaZeferinoVazBarãoGeraldo–Campinas(SP)CEP13083-872Telefone(19)3521.4741proec@unicamp.br"/>
    <n v="134"/>
    <n v="121"/>
    <n v="14"/>
    <n v="62"/>
    <s v="Rua da Reitoria, 121Cidade Universitária Zeferino VazBarão Geraldo – Campinas (SP)CEP 13083-872Telefone (19) 3521.4741proec@unicamp.br"/>
    <s v=""/>
    <s v=""/>
    <s v=""/>
    <s v=""/>
    <s v=""/>
    <s v=""/>
    <s v=""/>
    <s v=""/>
    <s v=""/>
    <s v=""/>
    <s v=""/>
    <s v=""/>
    <s v=""/>
    <n v="62"/>
  </r>
  <r>
    <s v="web_u021.csv"/>
    <s v="http://portal.proec.unicamp.br/extensao-e-cultura/"/>
    <s v="ACESSORÁPIDO"/>
    <n v="13"/>
    <n v="12"/>
    <n v="2"/>
    <n v="63"/>
    <s v="ACESSO RÁPIDO"/>
    <s v=""/>
    <s v=""/>
    <s v=""/>
    <s v=""/>
    <s v=""/>
    <s v=""/>
    <s v=""/>
    <s v=""/>
    <s v=""/>
    <s v=""/>
    <s v=""/>
    <s v=""/>
    <s v=""/>
    <n v="63"/>
  </r>
  <r>
    <s v="web_u021.csv"/>
    <s v="http://portal.proec.unicamp.br/extensao-e-cultura/"/>
    <s v="MEMORIALCOVID-19"/>
    <n v="17"/>
    <n v="16"/>
    <n v="2"/>
    <n v="64"/>
    <s v="MEMORIAL COVID-19"/>
    <s v=""/>
    <s v=""/>
    <s v=""/>
    <s v=""/>
    <s v=""/>
    <s v=""/>
    <s v=""/>
    <s v=""/>
    <s v=""/>
    <s v=""/>
    <s v=""/>
    <s v=""/>
    <s v=""/>
    <n v="64"/>
  </r>
  <r>
    <s v="web_u021.csv"/>
    <s v="http://portal.proec.unicamp.br/extensao-e-cultura/"/>
    <s v="EXTECAMP"/>
    <n v="8"/>
    <n v="8"/>
    <n v="1"/>
    <n v="65"/>
    <s v="EXTECAMP"/>
    <s v=""/>
    <s v=""/>
    <s v=""/>
    <s v=""/>
    <s v=""/>
    <s v=""/>
    <s v=""/>
    <s v=""/>
    <s v=""/>
    <s v=""/>
    <s v=""/>
    <s v=""/>
    <s v=""/>
    <n v="65"/>
  </r>
  <r>
    <s v="web_u021.csv"/>
    <s v="http://portal.proec.unicamp.br/extensao-e-cultura/"/>
    <s v="MALUNGA-CURSINHOPOPULAR"/>
    <n v="26"/>
    <n v="23"/>
    <n v="4"/>
    <n v="66"/>
    <s v="MALUNGA - CURSINHO POPULAR"/>
    <s v=""/>
    <s v=""/>
    <s v=""/>
    <s v=""/>
    <s v=""/>
    <s v=""/>
    <s v=""/>
    <s v=""/>
    <s v=""/>
    <s v=""/>
    <s v=""/>
    <s v=""/>
    <s v=""/>
    <n v="66"/>
  </r>
  <r>
    <s v="web_u021.csv"/>
    <s v="http://portal.proec.unicamp.br/extensao-e-cultura/"/>
    <s v="EFEMÉRIDES2022"/>
    <n v="15"/>
    <n v="14"/>
    <n v="2"/>
    <n v="67"/>
    <s v="EFEMÉRIDES 2022"/>
    <s v=""/>
    <s v=""/>
    <s v=""/>
    <s v=""/>
    <s v=""/>
    <s v=""/>
    <s v=""/>
    <s v=""/>
    <s v=""/>
    <s v=""/>
    <s v=""/>
    <s v=""/>
    <s v=""/>
    <n v="67"/>
  </r>
  <r>
    <s v="web_u021.csv"/>
    <s v="http://portal.proec.unicamp.br/extensao-e-cultura/"/>
    <s v="FÓRUNSPERMANENTES"/>
    <n v="18"/>
    <n v="17"/>
    <n v="2"/>
    <n v="68"/>
    <s v="FÓRUNS PERMANENTES"/>
    <s v=""/>
    <s v=""/>
    <s v=""/>
    <s v=""/>
    <s v=""/>
    <s v=""/>
    <s v=""/>
    <s v=""/>
    <s v=""/>
    <s v=""/>
    <s v=""/>
    <s v=""/>
    <s v=""/>
    <n v="68"/>
  </r>
  <r>
    <s v="web_u021.csv"/>
    <s v="http://portal.proec.unicamp.br/extensao-e-cultura/"/>
    <s v="MUSEUEXPLORATÓRIODECIÊNCIAS"/>
    <n v="30"/>
    <n v="27"/>
    <n v="4"/>
    <n v="69"/>
    <s v="MUSEU EXPLORATÓRIO DE CIÊNCIAS"/>
    <s v=""/>
    <s v=""/>
    <s v=""/>
    <s v=""/>
    <s v=""/>
    <s v=""/>
    <s v=""/>
    <s v=""/>
    <s v=""/>
    <s v=""/>
    <s v=""/>
    <s v=""/>
    <s v=""/>
    <n v="69"/>
  </r>
  <r>
    <s v="web_u021.csv"/>
    <s v="http://portal.proec.unicamp.br/extensao-e-cultura/"/>
    <s v="AssinnenossaNewsletter"/>
    <n v="25"/>
    <n v="22"/>
    <n v="4"/>
    <n v="70"/>
    <s v="Assinne nossa  Newsletter"/>
    <s v=""/>
    <s v=""/>
    <s v=""/>
    <s v=""/>
    <s v=""/>
    <s v=""/>
    <s v=""/>
    <s v=""/>
    <s v=""/>
    <s v=""/>
    <s v=""/>
    <s v=""/>
    <s v=""/>
    <n v="70"/>
  </r>
  <r>
    <s v="web_u021.csv"/>
    <s v="http://portal.proec.unicamp.br/extensao-e-cultura/"/>
    <s v="©Allrightsreserved."/>
    <n v="22"/>
    <n v="19"/>
    <n v="4"/>
    <n v="71"/>
    <s v="© All rights reserved."/>
    <s v=""/>
    <s v=""/>
    <s v=""/>
    <s v=""/>
    <s v=""/>
    <s v=""/>
    <s v=""/>
    <s v=""/>
    <s v=""/>
    <s v=""/>
    <s v=""/>
    <s v=""/>
    <s v=""/>
    <n v="71"/>
  </r>
  <r>
    <s v="web_u021.csv"/>
    <s v="http://portal.proec.unicamp.br/extensao-e-cultura/"/>
    <s v="ProECUnicamp–designbyClaudioMoreira–Midialogia/ProEC"/>
    <n v="60"/>
    <n v="52"/>
    <n v="9"/>
    <n v="72"/>
    <s v="ProEC Unicamp – design by Claudio Moreira – Midialogia/ProEC"/>
    <s v=""/>
    <s v=""/>
    <s v=""/>
    <s v=""/>
    <s v=""/>
    <s v=""/>
    <s v=""/>
    <s v=""/>
    <s v=""/>
    <s v=""/>
    <s v=""/>
    <s v=""/>
    <s v=""/>
    <n v="72"/>
  </r>
  <r>
    <s v="web_u021.csv"/>
    <s v="http://portal.proec.unicamp.br/extensao-e-cultura/"/>
    <s v="ClaudioMoreira"/>
    <n v="15"/>
    <n v="14"/>
    <n v="2"/>
    <n v="73"/>
    <s v="Claudio Moreira"/>
    <s v=""/>
    <s v=""/>
    <s v=""/>
    <s v=""/>
    <s v=""/>
    <s v=""/>
    <s v=""/>
    <s v=""/>
    <s v=""/>
    <s v=""/>
    <s v=""/>
    <s v=""/>
    <s v=""/>
    <n v="73"/>
  </r>
  <r>
    <s v="web_u021.csv"/>
    <s v="http://portal.proec.unicamp.br/extensao-e-cultura/"/>
    <s v="_x000a_Facebook-f_x000a_"/>
    <n v="13"/>
    <n v="12"/>
    <n v="2"/>
    <n v="74"/>
    <s v="_x000a_Facebook-f_x000a_ "/>
    <s v=""/>
    <s v=""/>
    <s v=""/>
    <s v=""/>
    <s v=""/>
    <s v=""/>
    <s v=""/>
    <s v=""/>
    <s v=""/>
    <s v=""/>
    <s v=""/>
    <s v=""/>
    <s v=""/>
    <n v="74"/>
  </r>
  <r>
    <s v="web_u021.csv"/>
    <s v="http://portal.proec.unicamp.br/extensao-e-cultura/"/>
    <s v="_x000a_Instagram_x000a_"/>
    <n v="12"/>
    <n v="11"/>
    <n v="2"/>
    <n v="75"/>
    <s v="_x000a_Instagram_x000a_ "/>
    <s v=""/>
    <s v=""/>
    <s v=""/>
    <s v=""/>
    <s v=""/>
    <s v=""/>
    <s v=""/>
    <s v=""/>
    <s v=""/>
    <s v=""/>
    <s v=""/>
    <s v=""/>
    <s v=""/>
    <n v="75"/>
  </r>
  <r>
    <s v="web_u021.csv"/>
    <s v="http://portal.proec.unicamp.br/extensao-e-cultura/"/>
    <s v="_x000a_Twitter_x000a_"/>
    <n v="10"/>
    <n v="9"/>
    <n v="2"/>
    <n v="76"/>
    <s v="_x000a_Twitter_x000a_ "/>
    <s v=""/>
    <s v=""/>
    <s v=""/>
    <s v=""/>
    <s v=""/>
    <s v=""/>
    <s v=""/>
    <s v=""/>
    <s v=""/>
    <s v=""/>
    <s v=""/>
    <s v=""/>
    <s v=""/>
    <n v="76"/>
  </r>
  <r>
    <s v="web_u021.csv"/>
    <s v="http://portal.proec.unicamp.br/extensao-e-cultura/"/>
    <s v="_x000a_Youtube_x000a_"/>
    <n v="10"/>
    <n v="9"/>
    <n v="2"/>
    <n v="77"/>
    <s v="_x000a_Youtube_x000a_ "/>
    <s v=""/>
    <s v=""/>
    <s v=""/>
    <s v=""/>
    <s v=""/>
    <s v=""/>
    <s v=""/>
    <s v=""/>
    <s v=""/>
    <s v=""/>
    <s v=""/>
    <s v=""/>
    <s v=""/>
    <n v="77"/>
  </r>
  <r>
    <s v="web_u021.csv"/>
    <s v="http://portal.proec.unicamp.br/extensao-e-cultura/"/>
    <s v="Acessibilidade"/>
    <n v="14"/>
    <n v="14"/>
    <n v="1"/>
    <n v="78"/>
    <s v="Acessibilidade"/>
    <s v=""/>
    <s v=""/>
    <s v=""/>
    <s v=""/>
    <s v=""/>
    <s v=""/>
    <s v=""/>
    <s v=""/>
    <s v=""/>
    <s v=""/>
    <s v=""/>
    <s v=""/>
    <s v=""/>
    <n v="78"/>
  </r>
  <r>
    <s v="web_u021.csv"/>
    <s v="http://portal.proec.unicamp.br/extensao-e-cultura/"/>
    <s v="Modosdeacessibilidade"/>
    <n v="23"/>
    <n v="21"/>
    <n v="3"/>
    <n v="79"/>
    <s v="Modos de acessibilidade"/>
    <s v=""/>
    <s v=""/>
    <s v=""/>
    <s v=""/>
    <s v=""/>
    <s v=""/>
    <s v=""/>
    <s v=""/>
    <s v=""/>
    <s v=""/>
    <s v=""/>
    <s v=""/>
    <s v=""/>
    <n v="79"/>
  </r>
  <r>
    <s v="web_u021.csv"/>
    <s v="http://portal.proec.unicamp.br/extensao-e-cultura/"/>
    <s v="Experiêncialegível"/>
    <n v="19"/>
    <n v="18"/>
    <n v="2"/>
    <n v="80"/>
    <s v="Experiência legível"/>
    <s v=""/>
    <s v=""/>
    <s v=""/>
    <s v=""/>
    <s v=""/>
    <s v=""/>
    <s v=""/>
    <s v=""/>
    <s v=""/>
    <s v=""/>
    <s v=""/>
    <s v=""/>
    <s v=""/>
    <n v="80"/>
  </r>
  <r>
    <s v="web_u021.csv"/>
    <s v="http://portal.proec.unicamp.br/extensao-e-cultura/"/>
    <s v="Experiênciavisualmenteagradável"/>
    <n v="33"/>
    <n v="31"/>
    <n v="3"/>
    <n v="81"/>
    <s v="Experiência visualmente agradável"/>
    <s v=""/>
    <s v=""/>
    <s v=""/>
    <s v=""/>
    <s v=""/>
    <s v=""/>
    <s v=""/>
    <s v=""/>
    <s v=""/>
    <s v=""/>
    <s v=""/>
    <s v=""/>
    <s v=""/>
    <n v="81"/>
  </r>
  <r>
    <s v="web_u021.csv"/>
    <s v="http://portal.proec.unicamp.br/extensao-e-cultura/"/>
    <s v="OrientaçãoFácil"/>
    <n v="16"/>
    <n v="15"/>
    <n v="2"/>
    <n v="82"/>
    <s v="Orientação Fácil"/>
    <s v=""/>
    <s v=""/>
    <s v=""/>
    <s v=""/>
    <s v=""/>
    <s v=""/>
    <s v=""/>
    <s v=""/>
    <s v=""/>
    <s v=""/>
    <s v=""/>
    <s v=""/>
    <s v=""/>
    <n v="82"/>
  </r>
  <r>
    <s v="web_u021.csv"/>
    <s v="http://portal.proec.unicamp.br/extensao-e-cultura/"/>
    <s v="X"/>
    <n v="1"/>
    <n v="1"/>
    <n v="1"/>
    <n v="83"/>
    <s v="X"/>
    <s v=""/>
    <s v=""/>
    <s v=""/>
    <s v=""/>
    <s v=""/>
    <s v=""/>
    <s v=""/>
    <s v=""/>
    <s v=""/>
    <s v=""/>
    <s v=""/>
    <s v=""/>
    <s v=""/>
    <n v="83"/>
  </r>
  <r>
    <s v="web_u03.csv"/>
    <s v="http://portal.proec.unicamp.br/assessores/"/>
    <s v="Pularparaoconteúdo"/>
    <n v="21"/>
    <n v="18"/>
    <n v="4"/>
    <n v="0"/>
    <s v="Pular para o conteúdo"/>
    <s v=""/>
    <s v=""/>
    <s v=""/>
    <s v=""/>
    <s v=""/>
    <s v=""/>
    <s v=""/>
    <s v=""/>
    <s v=""/>
    <s v=""/>
    <s v=""/>
    <s v=""/>
    <s v=""/>
    <n v="0"/>
  </r>
  <r>
    <s v="web_u03.csv"/>
    <s v="http://portal.proec.unicamp.br/assessores/"/>
    <s v="PROEC_x000a__x000a_SOBREAPROEC_x000a_PRÓ-REITORDEEXTENSÃOECULTURA_x000a_ASSESSORES_x000a_ASSISTENTESTÉCNICOS_x000a_PROJETOSESTRATÉGICOS_x000a__x000a_"/>
    <n v="109"/>
    <n v="101"/>
    <n v="9"/>
    <n v="1"/>
    <s v="PROEC_x000a__x000a_SOBRE A PROEC_x000a_PRÓ-REITOR DE EXTENSÃO E CULTURA_x000a_ASSESSORES_x000a_ASSISTENTES TÉCNICOS_x000a_PROJETOS ESTRATÉGICOS_x000a__x000a_"/>
    <s v=""/>
    <s v=""/>
    <s v=""/>
    <s v=""/>
    <s v=""/>
    <s v=""/>
    <s v=""/>
    <s v=""/>
    <s v=""/>
    <s v=""/>
    <s v=""/>
    <s v=""/>
    <s v=""/>
    <n v="1"/>
  </r>
  <r>
    <s v="web_u03.csv"/>
    <s v="http://portal.proec.unicamp.br/assessores/"/>
    <s v="PROEC"/>
    <n v="5"/>
    <n v="5"/>
    <n v="1"/>
    <n v="2"/>
    <s v="PROEC"/>
    <s v=""/>
    <s v=""/>
    <s v=""/>
    <s v=""/>
    <s v=""/>
    <s v=""/>
    <s v=""/>
    <s v=""/>
    <s v=""/>
    <s v=""/>
    <s v=""/>
    <s v=""/>
    <s v=""/>
    <n v="2"/>
  </r>
  <r>
    <s v="web_u03.csv"/>
    <s v="http://portal.proec.unicamp.br/assessores/"/>
    <s v="SOBREAPROEC"/>
    <n v="13"/>
    <n v="11"/>
    <n v="3"/>
    <n v="3"/>
    <s v="SOBRE A PROEC"/>
    <s v=""/>
    <s v=""/>
    <s v=""/>
    <s v=""/>
    <s v=""/>
    <s v=""/>
    <s v=""/>
    <s v=""/>
    <s v=""/>
    <s v=""/>
    <s v=""/>
    <s v=""/>
    <s v=""/>
    <n v="3"/>
  </r>
  <r>
    <s v="web_u03.csv"/>
    <s v="http://portal.proec.unicamp.br/assessores/"/>
    <s v="PRÓ-REITORDEEXTENSÃOECULTURA"/>
    <n v="32"/>
    <n v="28"/>
    <n v="5"/>
    <n v="4"/>
    <s v="PRÓ-REITOR DE EXTENSÃO E CULTURA"/>
    <s v=""/>
    <s v=""/>
    <s v=""/>
    <s v=""/>
    <s v=""/>
    <s v=""/>
    <s v=""/>
    <s v=""/>
    <s v=""/>
    <s v=""/>
    <s v=""/>
    <s v=""/>
    <s v=""/>
    <n v="4"/>
  </r>
  <r>
    <s v="web_u03.csv"/>
    <s v="http://portal.proec.unicamp.br/assessores/"/>
    <s v="ASSESSORES"/>
    <n v="10"/>
    <n v="10"/>
    <n v="1"/>
    <n v="5"/>
    <s v="ASSESSORES"/>
    <s v=""/>
    <s v=""/>
    <s v=""/>
    <s v=""/>
    <s v=""/>
    <s v=""/>
    <s v=""/>
    <s v=""/>
    <s v=""/>
    <s v=""/>
    <s v=""/>
    <s v=""/>
    <s v=""/>
    <n v="5"/>
  </r>
  <r>
    <s v="web_u03.csv"/>
    <s v="http://portal.proec.unicamp.br/assessores/"/>
    <s v="ASSISTENTESTÉCNICOS"/>
    <n v="20"/>
    <n v="19"/>
    <n v="2"/>
    <n v="6"/>
    <s v="ASSISTENTES TÉCNICOS"/>
    <s v=""/>
    <s v=""/>
    <s v=""/>
    <s v=""/>
    <s v=""/>
    <s v=""/>
    <s v=""/>
    <s v=""/>
    <s v=""/>
    <s v=""/>
    <s v=""/>
    <s v=""/>
    <s v=""/>
    <n v="6"/>
  </r>
  <r>
    <s v="web_u03.csv"/>
    <s v="http://portal.proec.unicamp.br/assessores/"/>
    <s v="PROJETOSESTRATÉGICOS"/>
    <n v="21"/>
    <n v="20"/>
    <n v="2"/>
    <n v="7"/>
    <s v="PROJETOS ESTRATÉGICOS"/>
    <s v=""/>
    <s v=""/>
    <s v=""/>
    <s v=""/>
    <s v=""/>
    <s v=""/>
    <s v=""/>
    <s v=""/>
    <s v=""/>
    <s v=""/>
    <s v=""/>
    <s v=""/>
    <s v=""/>
    <n v="7"/>
  </r>
  <r>
    <s v="web_u03.csv"/>
    <s v="http://portal.proec.unicamp.br/assessores/"/>
    <s v="DIRETORIAS_x000a__x000a_CULTURA_x000a_EXTENSÃO_x000a__x000a_"/>
    <n v="30"/>
    <n v="30"/>
    <n v="1"/>
    <n v="8"/>
    <s v="DIRETORIAS_x000a__x000a_CULTURA_x000a_EXTENSÃO_x000a__x000a_"/>
    <s v=""/>
    <s v=""/>
    <s v=""/>
    <s v=""/>
    <s v=""/>
    <s v=""/>
    <s v=""/>
    <s v=""/>
    <s v=""/>
    <s v=""/>
    <s v=""/>
    <s v=""/>
    <s v=""/>
    <n v="8"/>
  </r>
  <r>
    <s v="web_u03.csv"/>
    <s v="http://portal.proec.unicamp.br/assessores/"/>
    <s v="DIRETORIAS"/>
    <n v="10"/>
    <n v="10"/>
    <n v="1"/>
    <n v="9"/>
    <s v="DIRETORIAS"/>
    <s v=""/>
    <s v=""/>
    <s v=""/>
    <s v=""/>
    <s v=""/>
    <s v=""/>
    <s v=""/>
    <s v=""/>
    <s v=""/>
    <s v=""/>
    <s v=""/>
    <s v=""/>
    <s v=""/>
    <n v="9"/>
  </r>
  <r>
    <s v="web_u03.csv"/>
    <s v="http://portal.proec.unicamp.br/assessores/"/>
    <s v="CULTURA"/>
    <n v="7"/>
    <n v="7"/>
    <n v="1"/>
    <n v="10"/>
    <s v="CULTURA"/>
    <s v=""/>
    <s v=""/>
    <s v=""/>
    <s v=""/>
    <s v=""/>
    <s v=""/>
    <s v=""/>
    <s v=""/>
    <s v=""/>
    <s v=""/>
    <s v=""/>
    <s v=""/>
    <s v=""/>
    <n v="10"/>
  </r>
  <r>
    <s v="web_u03.csv"/>
    <s v="http://portal.proec.unicamp.br/assessores/"/>
    <s v="EXTENSÃO"/>
    <n v="8"/>
    <n v="8"/>
    <n v="1"/>
    <n v="11"/>
    <s v="EXTENSÃO"/>
    <s v=""/>
    <s v=""/>
    <s v=""/>
    <s v=""/>
    <s v=""/>
    <s v=""/>
    <s v=""/>
    <s v=""/>
    <s v=""/>
    <s v=""/>
    <s v=""/>
    <s v=""/>
    <s v=""/>
    <n v="11"/>
  </r>
  <r>
    <s v="web_u03.csv"/>
    <s v="http://portal.proec.unicamp.br/assessores/"/>
    <s v="APOIO_x000a__x000a_ADMINISTRATIVO_x000a_COMUNICAÇÃO_x000a_MIDIALOGIA_x000a__x000a_"/>
    <n v="46"/>
    <n v="46"/>
    <n v="1"/>
    <n v="12"/>
    <s v="APOIO_x000a__x000a_ADMINISTRATIVO_x000a_COMUNICAÇÃO_x000a_MIDIALOGIA_x000a__x000a_"/>
    <s v=""/>
    <s v=""/>
    <s v=""/>
    <s v=""/>
    <s v=""/>
    <s v=""/>
    <s v=""/>
    <s v=""/>
    <s v=""/>
    <s v=""/>
    <s v=""/>
    <s v=""/>
    <s v=""/>
    <n v="12"/>
  </r>
  <r>
    <s v="web_u03.csv"/>
    <s v="http://portal.proec.unicamp.br/assessores/"/>
    <s v="APOIO"/>
    <n v="5"/>
    <n v="5"/>
    <n v="1"/>
    <n v="13"/>
    <s v="APOIO"/>
    <s v=""/>
    <s v=""/>
    <s v=""/>
    <s v=""/>
    <s v=""/>
    <s v=""/>
    <s v=""/>
    <s v=""/>
    <s v=""/>
    <s v=""/>
    <s v=""/>
    <s v=""/>
    <s v=""/>
    <n v="13"/>
  </r>
  <r>
    <s v="web_u03.csv"/>
    <s v="http://portal.proec.unicamp.br/assessores/"/>
    <s v="ADMINISTRATIVO"/>
    <n v="14"/>
    <n v="14"/>
    <n v="1"/>
    <n v="14"/>
    <s v="ADMINISTRATIVO"/>
    <s v=""/>
    <s v=""/>
    <s v=""/>
    <s v=""/>
    <s v=""/>
    <s v=""/>
    <s v=""/>
    <s v=""/>
    <s v=""/>
    <s v=""/>
    <s v=""/>
    <s v=""/>
    <s v=""/>
    <n v="14"/>
  </r>
  <r>
    <s v="web_u03.csv"/>
    <s v="http://portal.proec.unicamp.br/assessores/"/>
    <s v="COMUNICAÇÃO"/>
    <n v="11"/>
    <n v="11"/>
    <n v="1"/>
    <n v="15"/>
    <s v="COMUNICAÇÃO"/>
    <s v=""/>
    <s v=""/>
    <s v=""/>
    <s v=""/>
    <s v=""/>
    <s v=""/>
    <s v=""/>
    <s v=""/>
    <s v=""/>
    <s v=""/>
    <s v=""/>
    <s v=""/>
    <s v=""/>
    <n v="15"/>
  </r>
  <r>
    <s v="web_u03.csv"/>
    <s v="http://portal.proec.unicamp.br/assessores/"/>
    <s v="MIDIALOGIA"/>
    <n v="10"/>
    <n v="10"/>
    <n v="1"/>
    <n v="16"/>
    <s v="MIDIALOGIA"/>
    <s v=""/>
    <s v=""/>
    <s v=""/>
    <s v=""/>
    <s v=""/>
    <s v=""/>
    <s v=""/>
    <s v=""/>
    <s v=""/>
    <s v=""/>
    <s v=""/>
    <s v=""/>
    <s v=""/>
    <n v="16"/>
  </r>
  <r>
    <s v="web_u03.csv"/>
    <s v="http://portal.proec.unicamp.br/assessores/"/>
    <s v="CONSELHOS_x000a__x000a_CONCULT_x000a__x000a_"/>
    <n v="20"/>
    <n v="20"/>
    <n v="1"/>
    <n v="17"/>
    <s v="CONSELHOS_x000a__x000a_CONCULT_x000a__x000a_"/>
    <s v=""/>
    <s v=""/>
    <s v=""/>
    <s v=""/>
    <s v=""/>
    <s v=""/>
    <s v=""/>
    <s v=""/>
    <s v=""/>
    <s v=""/>
    <s v=""/>
    <s v=""/>
    <s v=""/>
    <n v="17"/>
  </r>
  <r>
    <s v="web_u03.csv"/>
    <s v="http://portal.proec.unicamp.br/assessores/"/>
    <s v="CONSELHOS"/>
    <n v="9"/>
    <n v="9"/>
    <n v="1"/>
    <n v="18"/>
    <s v="CONSELHOS"/>
    <s v=""/>
    <s v=""/>
    <s v=""/>
    <s v=""/>
    <s v=""/>
    <s v=""/>
    <s v=""/>
    <s v=""/>
    <s v=""/>
    <s v=""/>
    <s v=""/>
    <s v=""/>
    <s v=""/>
    <n v="18"/>
  </r>
  <r>
    <s v="web_u03.csv"/>
    <s v="http://portal.proec.unicamp.br/assessores/"/>
    <s v="CONCULT"/>
    <n v="7"/>
    <n v="7"/>
    <n v="1"/>
    <n v="19"/>
    <s v="CONCULT"/>
    <s v=""/>
    <s v=""/>
    <s v=""/>
    <s v=""/>
    <s v=""/>
    <s v=""/>
    <s v=""/>
    <s v=""/>
    <s v=""/>
    <s v=""/>
    <s v=""/>
    <s v=""/>
    <s v=""/>
    <n v="19"/>
  </r>
  <r>
    <s v="web_u03.csv"/>
    <s v="http://portal.proec.unicamp.br/assessores/"/>
    <s v="CONTATOS"/>
    <n v="8"/>
    <n v="8"/>
    <n v="1"/>
    <n v="20"/>
    <s v="CONTATOS"/>
    <s v=""/>
    <s v=""/>
    <s v=""/>
    <s v=""/>
    <s v=""/>
    <s v=""/>
    <s v=""/>
    <s v=""/>
    <s v=""/>
    <s v=""/>
    <s v=""/>
    <s v=""/>
    <s v=""/>
    <n v="20"/>
  </r>
  <r>
    <s v="web_u03.csv"/>
    <s v="http://portal.proec.unicamp.br/assessores/"/>
    <s v="Palavras-chavepopulares"/>
    <n v="25"/>
    <n v="23"/>
    <n v="3"/>
    <n v="21"/>
    <s v=" Palavras-chave populares"/>
    <s v=""/>
    <s v=""/>
    <s v=""/>
    <s v=""/>
    <s v=""/>
    <s v=""/>
    <s v=""/>
    <s v=""/>
    <s v=""/>
    <s v=""/>
    <s v=""/>
    <s v=""/>
    <s v=""/>
    <n v="21"/>
  </r>
  <r>
    <s v="web_u03.csv"/>
    <s v="http://portal.proec.unicamp.br/assessores/"/>
    <s v="Categorias"/>
    <n v="11"/>
    <n v="10"/>
    <n v="2"/>
    <n v="22"/>
    <s v="Categorias "/>
    <s v=""/>
    <s v=""/>
    <s v=""/>
    <s v=""/>
    <s v=""/>
    <s v=""/>
    <s v=""/>
    <s v=""/>
    <s v=""/>
    <s v=""/>
    <s v=""/>
    <s v=""/>
    <s v=""/>
    <n v="22"/>
  </r>
  <r>
    <s v="web_u03.csv"/>
    <s v="http://portal.proec.unicamp.br/assessores/"/>
    <s v="_x000a__x0009__x0009__x0009__x0009__x0009_TotalResultados_x0009__x0009__x0009__x0009_"/>
    <n v="27"/>
    <n v="25"/>
    <n v="3"/>
    <n v="23"/>
    <s v="_x000a__x0009__x0009__x0009__x0009__x0009_Total  Resultados_x0009__x0009__x0009__x0009_"/>
    <s v=""/>
    <s v=""/>
    <s v=""/>
    <s v=""/>
    <s v=""/>
    <s v=""/>
    <s v=""/>
    <s v=""/>
    <s v=""/>
    <s v=""/>
    <s v=""/>
    <s v=""/>
    <s v=""/>
    <n v="23"/>
  </r>
  <r>
    <s v="web_u03.csv"/>
    <s v="http://portal.proec.unicamp.br/assessores/"/>
    <s v="NenhumRegistroEncontrado"/>
    <n v="26"/>
    <n v="24"/>
    <n v="3"/>
    <n v="24"/>
    <s v="Nenhum Registro Encontrado"/>
    <s v=""/>
    <s v=""/>
    <s v=""/>
    <s v=""/>
    <s v=""/>
    <s v=""/>
    <s v=""/>
    <s v=""/>
    <s v=""/>
    <s v=""/>
    <s v=""/>
    <s v=""/>
    <s v=""/>
    <n v="24"/>
  </r>
  <r>
    <s v="web_u03.csv"/>
    <s v="http://portal.proec.unicamp.br/assessores/"/>
    <s v="Vertodososresultados"/>
    <n v="23"/>
    <n v="20"/>
    <n v="4"/>
    <n v="25"/>
    <s v="Ver todos os resultados"/>
    <s v=""/>
    <s v=""/>
    <s v=""/>
    <s v=""/>
    <s v=""/>
    <s v=""/>
    <s v=""/>
    <s v=""/>
    <s v=""/>
    <s v=""/>
    <s v=""/>
    <s v=""/>
    <s v=""/>
    <n v="25"/>
  </r>
  <r>
    <s v="web_u03.csv"/>
    <s v="http://portal.proec.unicamp.br/assessores/"/>
    <s v="EXTENSÃOECULTURA"/>
    <n v="18"/>
    <n v="16"/>
    <n v="3"/>
    <n v="26"/>
    <s v="EXTENSÃO E CULTURA"/>
    <s v=""/>
    <s v=""/>
    <s v=""/>
    <s v=""/>
    <s v=""/>
    <s v=""/>
    <s v=""/>
    <s v=""/>
    <s v=""/>
    <s v=""/>
    <s v=""/>
    <s v=""/>
    <s v=""/>
    <n v="26"/>
  </r>
  <r>
    <s v="web_u03.csv"/>
    <s v="http://portal.proec.unicamp.br/assessores/"/>
    <s v="BOLSAS"/>
    <n v="6"/>
    <n v="6"/>
    <n v="1"/>
    <n v="27"/>
    <s v="BOLSAS"/>
    <s v=""/>
    <s v=""/>
    <s v=""/>
    <s v=""/>
    <s v=""/>
    <s v=""/>
    <s v=""/>
    <s v=""/>
    <s v=""/>
    <s v=""/>
    <s v=""/>
    <s v=""/>
    <s v=""/>
    <n v="27"/>
  </r>
  <r>
    <s v="web_u03.csv"/>
    <s v="http://portal.proec.unicamp.br/assessores/"/>
    <s v="EDITAIS"/>
    <n v="7"/>
    <n v="7"/>
    <n v="1"/>
    <n v="28"/>
    <s v="EDITAIS"/>
    <s v=""/>
    <s v=""/>
    <s v=""/>
    <s v=""/>
    <s v=""/>
    <s v=""/>
    <s v=""/>
    <s v=""/>
    <s v=""/>
    <s v=""/>
    <s v=""/>
    <s v=""/>
    <s v=""/>
    <n v="28"/>
  </r>
  <r>
    <s v="web_u03.csv"/>
    <s v="http://portal.proec.unicamp.br/assessores/"/>
    <s v="EVENTOS"/>
    <n v="7"/>
    <n v="7"/>
    <n v="1"/>
    <n v="29"/>
    <s v="EVENTOS"/>
    <s v=""/>
    <s v=""/>
    <s v=""/>
    <s v=""/>
    <s v=""/>
    <s v=""/>
    <s v=""/>
    <s v=""/>
    <s v=""/>
    <s v=""/>
    <s v=""/>
    <s v=""/>
    <s v=""/>
    <n v="29"/>
  </r>
  <r>
    <s v="web_u03.csv"/>
    <s v="http://portal.proec.unicamp.br/assessores/"/>
    <s v="AssessoresdaProEC"/>
    <n v="19"/>
    <n v="17"/>
    <n v="3"/>
    <n v="30"/>
    <s v="Assessores da ProEC"/>
    <s v=""/>
    <s v=""/>
    <s v=""/>
    <s v=""/>
    <s v=""/>
    <s v=""/>
    <s v=""/>
    <s v=""/>
    <s v=""/>
    <s v=""/>
    <s v=""/>
    <s v=""/>
    <s v=""/>
    <n v="30"/>
  </r>
  <r>
    <s v="web_u03.csv"/>
    <s v="http://portal.proec.unicamp.br/assessores/"/>
    <s v="Assessordepró-reitordeExtensãoeCulturaéresponsávelporfornecerapoiodiretoaopró-reitoremquestõesrelacionadasàextensãouniversitáriaeàculturaemumauniversidadeouinstituiçãodeensinosuperior."/>
    <n v="215"/>
    <n v="184"/>
    <n v="32"/>
    <n v="31"/>
    <s v="Assessor de pró-reitor de Extensão e Cultura é responsável por fornecer apoio direto ao pró-reitor em questões relacionadas à extensão universitária e à cultura em uma universidade ou instituição de ensino superior."/>
    <s v=""/>
    <s v=""/>
    <s v=""/>
    <s v=""/>
    <s v=""/>
    <s v=""/>
    <s v=""/>
    <s v=""/>
    <s v=""/>
    <s v=""/>
    <s v=""/>
    <s v=""/>
    <s v=""/>
    <n v="31"/>
  </r>
  <r>
    <s v="web_u03.csv"/>
    <s v="http://portal.proec.unicamp.br/assessores/"/>
    <s v="Emresumo,oassessordepró-reitordeExtensãoeCulturaéumprofissionalquedesempenhaumpapelimportantenagestãodeprogramaseaçõesvoltadosparaapromoçãodacidadania,dainclusãosocialedodesenvolvimentoregional,pormeiodeprojetoseaçõesdeextensãoeculturapromovidospelauniversidade."/>
    <n v="311"/>
    <n v="262"/>
    <n v="50"/>
    <n v="32"/>
    <s v="Em resumo, o assessor de pró-reitor de Extensão e Cultura é um profissional que desempenha um papel importante na gestão de programas e ações voltados para a promoção da cidadania, da inclusão social e do desenvolvimento regional, por meio de projetos e ações de extensão e cultura promovidos pela universidade."/>
    <s v=""/>
    <s v=""/>
    <s v=""/>
    <s v=""/>
    <s v=""/>
    <s v=""/>
    <s v=""/>
    <s v=""/>
    <s v=""/>
    <s v=""/>
    <s v=""/>
    <s v=""/>
    <s v=""/>
    <n v="32"/>
  </r>
  <r>
    <s v="web_u03.csv"/>
    <s v="http://portal.proec.unicamp.br/assessores/"/>
    <s v="_x000d__x000a__x0009__x0009__x0009__x0009__x0009__x0009_Prof."/>
    <n v="13"/>
    <n v="13"/>
    <n v="1"/>
    <n v="33"/>
    <s v="_x000d__x000a__x0009__x0009__x0009__x0009__x0009__x0009_Prof."/>
    <s v=""/>
    <s v=""/>
    <s v=""/>
    <s v=""/>
    <s v=""/>
    <s v=""/>
    <s v=""/>
    <s v=""/>
    <s v=""/>
    <s v=""/>
    <s v=""/>
    <s v=""/>
    <s v=""/>
    <n v="33"/>
  </r>
  <r>
    <s v="web_u03.csv"/>
    <s v="http://portal.proec.unicamp.br/assessores/"/>
    <s v="Dr."/>
    <n v="3"/>
    <n v="3"/>
    <n v="1"/>
    <n v="34"/>
    <s v="Dr."/>
    <s v=""/>
    <s v=""/>
    <s v=""/>
    <s v=""/>
    <s v=""/>
    <s v=""/>
    <s v=""/>
    <s v=""/>
    <s v=""/>
    <s v=""/>
    <s v=""/>
    <s v=""/>
    <s v=""/>
    <n v="34"/>
  </r>
  <r>
    <s v="web_u03.csv"/>
    <s v="http://portal.proec.unicamp.br/assessores/"/>
    <s v="MarcoAurélioCremasco_x0009__x0009__x0009__x0009__x0009_"/>
    <n v="27"/>
    <n v="25"/>
    <n v="3"/>
    <n v="35"/>
    <s v="Marco Aurélio Cremasco_x0009__x0009__x0009__x0009__x0009_"/>
    <s v=""/>
    <s v=""/>
    <s v=""/>
    <s v=""/>
    <s v=""/>
    <s v=""/>
    <s v=""/>
    <s v=""/>
    <s v=""/>
    <s v=""/>
    <s v=""/>
    <s v=""/>
    <s v=""/>
    <n v="35"/>
  </r>
  <r>
    <s v="web_u03.csv"/>
    <s v="http://portal.proec.unicamp.br/assessores/"/>
    <s v="_x000a_ASSESSOR_x000a_"/>
    <n v="10"/>
    <n v="10"/>
    <n v="1"/>
    <n v="36"/>
    <s v="_x000a_ASSESSOR_x000a_"/>
    <s v=""/>
    <s v=""/>
    <s v=""/>
    <s v=""/>
    <s v=""/>
    <s v=""/>
    <s v=""/>
    <s v=""/>
    <s v=""/>
    <s v=""/>
    <s v=""/>
    <s v=""/>
    <s v=""/>
    <n v="36"/>
  </r>
  <r>
    <s v="web_u03.csv"/>
    <s v="http://portal.proec.unicamp.br/assessores/"/>
    <s v="JoséLuizdaCosta_x0009__x0009__x0009__x0009__x0009_"/>
    <n v="23"/>
    <n v="20"/>
    <n v="4"/>
    <n v="37"/>
    <s v="José Luiz da Costa_x0009__x0009__x0009__x0009__x0009_"/>
    <s v=""/>
    <s v=""/>
    <s v=""/>
    <s v=""/>
    <s v=""/>
    <s v=""/>
    <s v=""/>
    <s v=""/>
    <s v=""/>
    <s v=""/>
    <s v=""/>
    <s v=""/>
    <s v=""/>
    <n v="37"/>
  </r>
  <r>
    <s v="web_u03.csv"/>
    <s v="http://portal.proec.unicamp.br/assessores/"/>
    <s v="_x000d__x000a__x0009__x0009__x0009__x0009__x0009__x0009_SimoneCristinaFerreira_x0009__x0009__x0009__x0009__x0009_"/>
    <n v="37"/>
    <n v="35"/>
    <n v="3"/>
    <n v="38"/>
    <s v="_x000d__x000a__x0009__x0009__x0009__x0009__x0009__x0009_Simone Cristina Ferreira_x0009__x0009__x0009__x0009__x0009_"/>
    <s v=""/>
    <s v=""/>
    <s v=""/>
    <s v=""/>
    <s v=""/>
    <s v=""/>
    <s v=""/>
    <s v=""/>
    <s v=""/>
    <s v=""/>
    <s v=""/>
    <s v=""/>
    <s v=""/>
    <n v="38"/>
  </r>
  <r>
    <s v="web_u03.csv"/>
    <s v="http://portal.proec.unicamp.br/assessores/"/>
    <s v="_x000a_ASSESSORADEGABINETE_x000a_"/>
    <n v="23"/>
    <n v="21"/>
    <n v="3"/>
    <n v="39"/>
    <s v="_x000a_ASSESSORA DE GABINETE_x000a_"/>
    <s v=""/>
    <s v=""/>
    <s v=""/>
    <s v=""/>
    <s v=""/>
    <s v=""/>
    <s v=""/>
    <s v=""/>
    <s v=""/>
    <s v=""/>
    <s v=""/>
    <s v=""/>
    <s v=""/>
    <n v="39"/>
  </r>
  <r>
    <s v="web_u03.csv"/>
    <s v="http://portal.proec.unicamp.br/assessores/"/>
    <s v="RuadaReitoria,121CidadeUniversitáriaZeferinoVazBarãoGeraldo–Campinas(SP)CEP13083-872Telefone(19)3521.4741proec@unicamp.br"/>
    <n v="134"/>
    <n v="121"/>
    <n v="14"/>
    <n v="40"/>
    <s v="Rua da Reitoria, 121Cidade Universitária Zeferino VazBarão Geraldo – Campinas (SP)CEP 13083-872Telefone (19) 3521.4741proec@unicamp.br"/>
    <s v=""/>
    <s v=""/>
    <s v=""/>
    <s v=""/>
    <s v=""/>
    <s v=""/>
    <s v=""/>
    <s v=""/>
    <s v=""/>
    <s v=""/>
    <s v=""/>
    <s v=""/>
    <s v=""/>
    <n v="40"/>
  </r>
  <r>
    <s v="web_u03.csv"/>
    <s v="http://portal.proec.unicamp.br/assessores/"/>
    <s v="ACESSORÁPIDO"/>
    <n v="13"/>
    <n v="12"/>
    <n v="2"/>
    <n v="41"/>
    <s v="ACESSO RÁPIDO"/>
    <s v=""/>
    <s v=""/>
    <s v=""/>
    <s v=""/>
    <s v=""/>
    <s v=""/>
    <s v=""/>
    <s v=""/>
    <s v=""/>
    <s v=""/>
    <s v=""/>
    <s v=""/>
    <s v=""/>
    <n v="41"/>
  </r>
  <r>
    <s v="web_u03.csv"/>
    <s v="http://portal.proec.unicamp.br/assessores/"/>
    <s v="MEMORIALCOVID-19"/>
    <n v="17"/>
    <n v="16"/>
    <n v="2"/>
    <n v="42"/>
    <s v="MEMORIAL COVID-19"/>
    <s v=""/>
    <s v=""/>
    <s v=""/>
    <s v=""/>
    <s v=""/>
    <s v=""/>
    <s v=""/>
    <s v=""/>
    <s v=""/>
    <s v=""/>
    <s v=""/>
    <s v=""/>
    <s v=""/>
    <n v="42"/>
  </r>
  <r>
    <s v="web_u03.csv"/>
    <s v="http://portal.proec.unicamp.br/assessores/"/>
    <s v="EXTECAMP"/>
    <n v="8"/>
    <n v="8"/>
    <n v="1"/>
    <n v="43"/>
    <s v="EXTECAMP"/>
    <s v=""/>
    <s v=""/>
    <s v=""/>
    <s v=""/>
    <s v=""/>
    <s v=""/>
    <s v=""/>
    <s v=""/>
    <s v=""/>
    <s v=""/>
    <s v=""/>
    <s v=""/>
    <s v=""/>
    <n v="43"/>
  </r>
  <r>
    <s v="web_u03.csv"/>
    <s v="http://portal.proec.unicamp.br/assessores/"/>
    <s v="MALUNGA-CURSINHOPOPULAR"/>
    <n v="26"/>
    <n v="23"/>
    <n v="4"/>
    <n v="44"/>
    <s v="MALUNGA - CURSINHO POPULAR"/>
    <s v=""/>
    <s v=""/>
    <s v=""/>
    <s v=""/>
    <s v=""/>
    <s v=""/>
    <s v=""/>
    <s v=""/>
    <s v=""/>
    <s v=""/>
    <s v=""/>
    <s v=""/>
    <s v=""/>
    <n v="44"/>
  </r>
  <r>
    <s v="web_u03.csv"/>
    <s v="http://portal.proec.unicamp.br/assessores/"/>
    <s v="EFEMÉRIDES2022"/>
    <n v="15"/>
    <n v="14"/>
    <n v="2"/>
    <n v="45"/>
    <s v="EFEMÉRIDES 2022"/>
    <s v=""/>
    <s v=""/>
    <s v=""/>
    <s v=""/>
    <s v=""/>
    <s v=""/>
    <s v=""/>
    <s v=""/>
    <s v=""/>
    <s v=""/>
    <s v=""/>
    <s v=""/>
    <s v=""/>
    <n v="45"/>
  </r>
  <r>
    <s v="web_u03.csv"/>
    <s v="http://portal.proec.unicamp.br/assessores/"/>
    <s v="FÓRUNSPERMANENTES"/>
    <n v="18"/>
    <n v="17"/>
    <n v="2"/>
    <n v="46"/>
    <s v="FÓRUNS PERMANENTES"/>
    <s v=""/>
    <s v=""/>
    <s v=""/>
    <s v=""/>
    <s v=""/>
    <s v=""/>
    <s v=""/>
    <s v=""/>
    <s v=""/>
    <s v=""/>
    <s v=""/>
    <s v=""/>
    <s v=""/>
    <n v="46"/>
  </r>
  <r>
    <s v="web_u03.csv"/>
    <s v="http://portal.proec.unicamp.br/assessores/"/>
    <s v="MUSEUEXPLORATÓRIODECIÊNCIAS"/>
    <n v="30"/>
    <n v="27"/>
    <n v="4"/>
    <n v="47"/>
    <s v="MUSEU EXPLORATÓRIO DE CIÊNCIAS"/>
    <s v=""/>
    <s v=""/>
    <s v=""/>
    <s v=""/>
    <s v=""/>
    <s v=""/>
    <s v=""/>
    <s v=""/>
    <s v=""/>
    <s v=""/>
    <s v=""/>
    <s v=""/>
    <s v=""/>
    <n v="47"/>
  </r>
  <r>
    <s v="web_u03.csv"/>
    <s v="http://portal.proec.unicamp.br/assessores/"/>
    <s v="AssinnenossaNewsletter"/>
    <n v="25"/>
    <n v="22"/>
    <n v="4"/>
    <n v="48"/>
    <s v="Assinne nossa  Newsletter"/>
    <s v=""/>
    <s v=""/>
    <s v=""/>
    <s v=""/>
    <s v=""/>
    <s v=""/>
    <s v=""/>
    <s v=""/>
    <s v=""/>
    <s v=""/>
    <s v=""/>
    <s v=""/>
    <s v=""/>
    <n v="48"/>
  </r>
  <r>
    <s v="web_u03.csv"/>
    <s v="http://portal.proec.unicamp.br/assessores/"/>
    <s v="©Allrightsreserved."/>
    <n v="22"/>
    <n v="19"/>
    <n v="4"/>
    <n v="49"/>
    <s v="© All rights reserved."/>
    <s v=""/>
    <s v=""/>
    <s v=""/>
    <s v=""/>
    <s v=""/>
    <s v=""/>
    <s v=""/>
    <s v=""/>
    <s v=""/>
    <s v=""/>
    <s v=""/>
    <s v=""/>
    <s v=""/>
    <n v="49"/>
  </r>
  <r>
    <s v="web_u03.csv"/>
    <s v="http://portal.proec.unicamp.br/assessores/"/>
    <s v="ProECUnicamp–designbyClaudioMoreira–Midialogia/ProEC"/>
    <n v="60"/>
    <n v="52"/>
    <n v="9"/>
    <n v="50"/>
    <s v="ProEC Unicamp – design by Claudio Moreira – Midialogia/ProEC"/>
    <s v=""/>
    <s v=""/>
    <s v=""/>
    <s v=""/>
    <s v=""/>
    <s v=""/>
    <s v=""/>
    <s v=""/>
    <s v=""/>
    <s v=""/>
    <s v=""/>
    <s v=""/>
    <s v=""/>
    <n v="50"/>
  </r>
  <r>
    <s v="web_u03.csv"/>
    <s v="http://portal.proec.unicamp.br/assessores/"/>
    <s v="ClaudioMoreira"/>
    <n v="15"/>
    <n v="14"/>
    <n v="2"/>
    <n v="51"/>
    <s v="Claudio Moreira"/>
    <s v=""/>
    <s v=""/>
    <s v=""/>
    <s v=""/>
    <s v=""/>
    <s v=""/>
    <s v=""/>
    <s v=""/>
    <s v=""/>
    <s v=""/>
    <s v=""/>
    <s v=""/>
    <s v=""/>
    <n v="51"/>
  </r>
  <r>
    <s v="web_u03.csv"/>
    <s v="http://portal.proec.unicamp.br/assessores/"/>
    <s v="_x000a_Facebook-f_x000a_"/>
    <n v="13"/>
    <n v="12"/>
    <n v="2"/>
    <n v="52"/>
    <s v="_x000a_Facebook-f_x000a_ "/>
    <s v=""/>
    <s v=""/>
    <s v=""/>
    <s v=""/>
    <s v=""/>
    <s v=""/>
    <s v=""/>
    <s v=""/>
    <s v=""/>
    <s v=""/>
    <s v=""/>
    <s v=""/>
    <s v=""/>
    <n v="52"/>
  </r>
  <r>
    <s v="web_u03.csv"/>
    <s v="http://portal.proec.unicamp.br/assessores/"/>
    <s v="_x000a_Instagram_x000a_"/>
    <n v="12"/>
    <n v="11"/>
    <n v="2"/>
    <n v="53"/>
    <s v="_x000a_Instagram_x000a_ "/>
    <s v=""/>
    <s v=""/>
    <s v=""/>
    <s v=""/>
    <s v=""/>
    <s v=""/>
    <s v=""/>
    <s v=""/>
    <s v=""/>
    <s v=""/>
    <s v=""/>
    <s v=""/>
    <s v=""/>
    <n v="53"/>
  </r>
  <r>
    <s v="web_u03.csv"/>
    <s v="http://portal.proec.unicamp.br/assessores/"/>
    <s v="_x000a_Twitter_x000a_"/>
    <n v="10"/>
    <n v="9"/>
    <n v="2"/>
    <n v="54"/>
    <s v="_x000a_Twitter_x000a_ "/>
    <s v=""/>
    <s v=""/>
    <s v=""/>
    <s v=""/>
    <s v=""/>
    <s v=""/>
    <s v=""/>
    <s v=""/>
    <s v=""/>
    <s v=""/>
    <s v=""/>
    <s v=""/>
    <s v=""/>
    <n v="54"/>
  </r>
  <r>
    <s v="web_u03.csv"/>
    <s v="http://portal.proec.unicamp.br/assessores/"/>
    <s v="_x000a_Youtube_x000a_"/>
    <n v="10"/>
    <n v="9"/>
    <n v="2"/>
    <n v="55"/>
    <s v="_x000a_Youtube_x000a_ "/>
    <s v=""/>
    <s v=""/>
    <s v=""/>
    <s v=""/>
    <s v=""/>
    <s v=""/>
    <s v=""/>
    <s v=""/>
    <s v=""/>
    <s v=""/>
    <s v=""/>
    <s v=""/>
    <s v=""/>
    <n v="55"/>
  </r>
  <r>
    <s v="web_u03.csv"/>
    <s v="http://portal.proec.unicamp.br/assessores/"/>
    <s v="Acessibilidade"/>
    <n v="14"/>
    <n v="14"/>
    <n v="1"/>
    <n v="56"/>
    <s v="Acessibilidade"/>
    <s v=""/>
    <s v=""/>
    <s v=""/>
    <s v=""/>
    <s v=""/>
    <s v=""/>
    <s v=""/>
    <s v=""/>
    <s v=""/>
    <s v=""/>
    <s v=""/>
    <s v=""/>
    <s v=""/>
    <n v="56"/>
  </r>
  <r>
    <s v="web_u03.csv"/>
    <s v="http://portal.proec.unicamp.br/assessores/"/>
    <s v="Modosdeacessibilidade"/>
    <n v="23"/>
    <n v="21"/>
    <n v="3"/>
    <n v="57"/>
    <s v="Modos de acessibilidade"/>
    <s v=""/>
    <s v=""/>
    <s v=""/>
    <s v=""/>
    <s v=""/>
    <s v=""/>
    <s v=""/>
    <s v=""/>
    <s v=""/>
    <s v=""/>
    <s v=""/>
    <s v=""/>
    <s v=""/>
    <n v="57"/>
  </r>
  <r>
    <s v="web_u03.csv"/>
    <s v="http://portal.proec.unicamp.br/assessores/"/>
    <s v="Experiêncialegível"/>
    <n v="19"/>
    <n v="18"/>
    <n v="2"/>
    <n v="58"/>
    <s v="Experiência legível"/>
    <s v=""/>
    <s v=""/>
    <s v=""/>
    <s v=""/>
    <s v=""/>
    <s v=""/>
    <s v=""/>
    <s v=""/>
    <s v=""/>
    <s v=""/>
    <s v=""/>
    <s v=""/>
    <s v=""/>
    <n v="58"/>
  </r>
  <r>
    <s v="web_u03.csv"/>
    <s v="http://portal.proec.unicamp.br/assessores/"/>
    <s v="Experiênciavisualmenteagradável"/>
    <n v="33"/>
    <n v="31"/>
    <n v="3"/>
    <n v="59"/>
    <s v="Experiência visualmente agradável"/>
    <s v=""/>
    <s v=""/>
    <s v=""/>
    <s v=""/>
    <s v=""/>
    <s v=""/>
    <s v=""/>
    <s v=""/>
    <s v=""/>
    <s v=""/>
    <s v=""/>
    <s v=""/>
    <s v=""/>
    <n v="59"/>
  </r>
  <r>
    <s v="web_u03.csv"/>
    <s v="http://portal.proec.unicamp.br/assessores/"/>
    <s v="OrientaçãoFácil"/>
    <n v="16"/>
    <n v="15"/>
    <n v="2"/>
    <n v="60"/>
    <s v="Orientação Fácil"/>
    <s v=""/>
    <s v=""/>
    <s v=""/>
    <s v=""/>
    <s v=""/>
    <s v=""/>
    <s v=""/>
    <s v=""/>
    <s v=""/>
    <s v=""/>
    <s v=""/>
    <s v=""/>
    <s v=""/>
    <n v="60"/>
  </r>
  <r>
    <s v="web_u03.csv"/>
    <s v="http://portal.proec.unicamp.br/assessores/"/>
    <s v="X"/>
    <n v="1"/>
    <n v="1"/>
    <n v="1"/>
    <n v="61"/>
    <s v="X"/>
    <s v=""/>
    <s v=""/>
    <s v=""/>
    <s v=""/>
    <s v=""/>
    <s v=""/>
    <s v=""/>
    <s v=""/>
    <s v=""/>
    <s v=""/>
    <s v=""/>
    <s v=""/>
    <s v=""/>
    <n v="61"/>
  </r>
  <r>
    <s v="web_u04.csv"/>
    <s v="http://portal.proec.unicamp.br/assistentes-tecnicos/"/>
    <s v="Pularparaoconteúdo"/>
    <n v="21"/>
    <n v="18"/>
    <n v="4"/>
    <n v="0"/>
    <s v="Pular para o conteúdo"/>
    <s v=""/>
    <s v=""/>
    <s v=""/>
    <s v=""/>
    <s v=""/>
    <s v=""/>
    <s v=""/>
    <s v=""/>
    <s v=""/>
    <s v=""/>
    <s v=""/>
    <s v=""/>
    <s v=""/>
    <n v="0"/>
  </r>
  <r>
    <s v="web_u04.csv"/>
    <s v="http://portal.proec.unicamp.br/assistentes-tecnicos/"/>
    <s v="PROEC_x000a__x000a_SOBREAPROEC_x000a_PRÓ-REITORDEEXTENSÃOECULTURA_x000a_ASSESSORES_x000a_ASSISTENTESTÉCNICOS_x000a_PROJETOSESTRATÉGICOS_x000a__x000a_"/>
    <n v="109"/>
    <n v="101"/>
    <n v="9"/>
    <n v="1"/>
    <s v="PROEC_x000a__x000a_SOBRE A PROEC_x000a_PRÓ-REITOR DE EXTENSÃO E CULTURA_x000a_ASSESSORES_x000a_ASSISTENTES TÉCNICOS_x000a_PROJETOS ESTRATÉGICOS_x000a__x000a_"/>
    <s v=""/>
    <s v=""/>
    <s v=""/>
    <s v=""/>
    <s v=""/>
    <s v=""/>
    <s v=""/>
    <s v=""/>
    <s v=""/>
    <s v=""/>
    <s v=""/>
    <s v=""/>
    <s v=""/>
    <n v="1"/>
  </r>
  <r>
    <s v="web_u04.csv"/>
    <s v="http://portal.proec.unicamp.br/assistentes-tecnicos/"/>
    <s v="PROEC"/>
    <n v="5"/>
    <n v="5"/>
    <n v="1"/>
    <n v="2"/>
    <s v="PROEC"/>
    <s v=""/>
    <s v=""/>
    <s v=""/>
    <s v=""/>
    <s v=""/>
    <s v=""/>
    <s v=""/>
    <s v=""/>
    <s v=""/>
    <s v=""/>
    <s v=""/>
    <s v=""/>
    <s v=""/>
    <n v="2"/>
  </r>
  <r>
    <s v="web_u04.csv"/>
    <s v="http://portal.proec.unicamp.br/assistentes-tecnicos/"/>
    <s v="SOBREAPROEC"/>
    <n v="13"/>
    <n v="11"/>
    <n v="3"/>
    <n v="3"/>
    <s v="SOBRE A PROEC"/>
    <s v=""/>
    <s v=""/>
    <s v=""/>
    <s v=""/>
    <s v=""/>
    <s v=""/>
    <s v=""/>
    <s v=""/>
    <s v=""/>
    <s v=""/>
    <s v=""/>
    <s v=""/>
    <s v=""/>
    <n v="3"/>
  </r>
  <r>
    <s v="web_u04.csv"/>
    <s v="http://portal.proec.unicamp.br/assistentes-tecnicos/"/>
    <s v="PRÓ-REITORDEEXTENSÃOECULTURA"/>
    <n v="32"/>
    <n v="28"/>
    <n v="5"/>
    <n v="4"/>
    <s v="PRÓ-REITOR DE EXTENSÃO E CULTURA"/>
    <s v=""/>
    <s v=""/>
    <s v=""/>
    <s v=""/>
    <s v=""/>
    <s v=""/>
    <s v=""/>
    <s v=""/>
    <s v=""/>
    <s v=""/>
    <s v=""/>
    <s v=""/>
    <s v=""/>
    <n v="4"/>
  </r>
  <r>
    <s v="web_u04.csv"/>
    <s v="http://portal.proec.unicamp.br/assistentes-tecnicos/"/>
    <s v="ASSESSORES"/>
    <n v="10"/>
    <n v="10"/>
    <n v="1"/>
    <n v="5"/>
    <s v="ASSESSORES"/>
    <s v=""/>
    <s v=""/>
    <s v=""/>
    <s v=""/>
    <s v=""/>
    <s v=""/>
    <s v=""/>
    <s v=""/>
    <s v=""/>
    <s v=""/>
    <s v=""/>
    <s v=""/>
    <s v=""/>
    <n v="5"/>
  </r>
  <r>
    <s v="web_u04.csv"/>
    <s v="http://portal.proec.unicamp.br/assistentes-tecnicos/"/>
    <s v="ASSISTENTESTÉCNICOS"/>
    <n v="20"/>
    <n v="19"/>
    <n v="2"/>
    <n v="6"/>
    <s v="ASSISTENTES TÉCNICOS"/>
    <s v=""/>
    <s v=""/>
    <s v=""/>
    <s v=""/>
    <s v=""/>
    <s v=""/>
    <s v=""/>
    <s v=""/>
    <s v=""/>
    <s v=""/>
    <s v=""/>
    <s v=""/>
    <s v=""/>
    <n v="6"/>
  </r>
  <r>
    <s v="web_u04.csv"/>
    <s v="http://portal.proec.unicamp.br/assistentes-tecnicos/"/>
    <s v="PROJETOSESTRATÉGICOS"/>
    <n v="21"/>
    <n v="20"/>
    <n v="2"/>
    <n v="7"/>
    <s v="PROJETOS ESTRATÉGICOS"/>
    <s v=""/>
    <s v=""/>
    <s v=""/>
    <s v=""/>
    <s v=""/>
    <s v=""/>
    <s v=""/>
    <s v=""/>
    <s v=""/>
    <s v=""/>
    <s v=""/>
    <s v=""/>
    <s v=""/>
    <n v="7"/>
  </r>
  <r>
    <s v="web_u04.csv"/>
    <s v="http://portal.proec.unicamp.br/assistentes-tecnicos/"/>
    <s v="DIRETORIAS_x000a__x000a_CULTURA_x000a_EXTENSÃO_x000a__x000a_"/>
    <n v="30"/>
    <n v="30"/>
    <n v="1"/>
    <n v="8"/>
    <s v="DIRETORIAS_x000a__x000a_CULTURA_x000a_EXTENSÃO_x000a__x000a_"/>
    <s v=""/>
    <s v=""/>
    <s v=""/>
    <s v=""/>
    <s v=""/>
    <s v=""/>
    <s v=""/>
    <s v=""/>
    <s v=""/>
    <s v=""/>
    <s v=""/>
    <s v=""/>
    <s v=""/>
    <n v="8"/>
  </r>
  <r>
    <s v="web_u04.csv"/>
    <s v="http://portal.proec.unicamp.br/assistentes-tecnicos/"/>
    <s v="DIRETORIAS"/>
    <n v="10"/>
    <n v="10"/>
    <n v="1"/>
    <n v="9"/>
    <s v="DIRETORIAS"/>
    <s v=""/>
    <s v=""/>
    <s v=""/>
    <s v=""/>
    <s v=""/>
    <s v=""/>
    <s v=""/>
    <s v=""/>
    <s v=""/>
    <s v=""/>
    <s v=""/>
    <s v=""/>
    <s v=""/>
    <n v="9"/>
  </r>
  <r>
    <s v="web_u04.csv"/>
    <s v="http://portal.proec.unicamp.br/assistentes-tecnicos/"/>
    <s v="CULTURA"/>
    <n v="7"/>
    <n v="7"/>
    <n v="1"/>
    <n v="10"/>
    <s v="CULTURA"/>
    <s v=""/>
    <s v=""/>
    <s v=""/>
    <s v=""/>
    <s v=""/>
    <s v=""/>
    <s v=""/>
    <s v=""/>
    <s v=""/>
    <s v=""/>
    <s v=""/>
    <s v=""/>
    <s v=""/>
    <n v="10"/>
  </r>
  <r>
    <s v="web_u04.csv"/>
    <s v="http://portal.proec.unicamp.br/assistentes-tecnicos/"/>
    <s v="EXTENSÃO"/>
    <n v="8"/>
    <n v="8"/>
    <n v="1"/>
    <n v="11"/>
    <s v="EXTENSÃO"/>
    <s v=""/>
    <s v=""/>
    <s v=""/>
    <s v=""/>
    <s v=""/>
    <s v=""/>
    <s v=""/>
    <s v=""/>
    <s v=""/>
    <s v=""/>
    <s v=""/>
    <s v=""/>
    <s v=""/>
    <n v="11"/>
  </r>
  <r>
    <s v="web_u04.csv"/>
    <s v="http://portal.proec.unicamp.br/assistentes-tecnicos/"/>
    <s v="APOIO_x000a__x000a_ADMINISTRATIVO_x000a_COMUNICAÇÃO_x000a_MIDIALOGIA_x000a__x000a_"/>
    <n v="46"/>
    <n v="46"/>
    <n v="1"/>
    <n v="12"/>
    <s v="APOIO_x000a__x000a_ADMINISTRATIVO_x000a_COMUNICAÇÃO_x000a_MIDIALOGIA_x000a__x000a_"/>
    <s v=""/>
    <s v=""/>
    <s v=""/>
    <s v=""/>
    <s v=""/>
    <s v=""/>
    <s v=""/>
    <s v=""/>
    <s v=""/>
    <s v=""/>
    <s v=""/>
    <s v=""/>
    <s v=""/>
    <n v="12"/>
  </r>
  <r>
    <s v="web_u04.csv"/>
    <s v="http://portal.proec.unicamp.br/assistentes-tecnicos/"/>
    <s v="APOIO"/>
    <n v="5"/>
    <n v="5"/>
    <n v="1"/>
    <n v="13"/>
    <s v="APOIO"/>
    <s v=""/>
    <s v=""/>
    <s v=""/>
    <s v=""/>
    <s v=""/>
    <s v=""/>
    <s v=""/>
    <s v=""/>
    <s v=""/>
    <s v=""/>
    <s v=""/>
    <s v=""/>
    <s v=""/>
    <n v="13"/>
  </r>
  <r>
    <s v="web_u04.csv"/>
    <s v="http://portal.proec.unicamp.br/assistentes-tecnicos/"/>
    <s v="ADMINISTRATIVO"/>
    <n v="14"/>
    <n v="14"/>
    <n v="1"/>
    <n v="14"/>
    <s v="ADMINISTRATIVO"/>
    <s v=""/>
    <s v=""/>
    <s v=""/>
    <s v=""/>
    <s v=""/>
    <s v=""/>
    <s v=""/>
    <s v=""/>
    <s v=""/>
    <s v=""/>
    <s v=""/>
    <s v=""/>
    <s v=""/>
    <n v="14"/>
  </r>
  <r>
    <s v="web_u04.csv"/>
    <s v="http://portal.proec.unicamp.br/assistentes-tecnicos/"/>
    <s v="COMUNICAÇÃO"/>
    <n v="11"/>
    <n v="11"/>
    <n v="1"/>
    <n v="15"/>
    <s v="COMUNICAÇÃO"/>
    <s v=""/>
    <s v=""/>
    <s v=""/>
    <s v=""/>
    <s v=""/>
    <s v=""/>
    <s v=""/>
    <s v=""/>
    <s v=""/>
    <s v=""/>
    <s v=""/>
    <s v=""/>
    <s v=""/>
    <n v="15"/>
  </r>
  <r>
    <s v="web_u04.csv"/>
    <s v="http://portal.proec.unicamp.br/assistentes-tecnicos/"/>
    <s v="MIDIALOGIA"/>
    <n v="10"/>
    <n v="10"/>
    <n v="1"/>
    <n v="16"/>
    <s v="MIDIALOGIA"/>
    <s v=""/>
    <s v=""/>
    <s v=""/>
    <s v=""/>
    <s v=""/>
    <s v=""/>
    <s v=""/>
    <s v=""/>
    <s v=""/>
    <s v=""/>
    <s v=""/>
    <s v=""/>
    <s v=""/>
    <n v="16"/>
  </r>
  <r>
    <s v="web_u04.csv"/>
    <s v="http://portal.proec.unicamp.br/assistentes-tecnicos/"/>
    <s v="CONSELHOS_x000a__x000a_CONCULT_x000a__x000a_"/>
    <n v="20"/>
    <n v="20"/>
    <n v="1"/>
    <n v="17"/>
    <s v="CONSELHOS_x000a__x000a_CONCULT_x000a__x000a_"/>
    <s v=""/>
    <s v=""/>
    <s v=""/>
    <s v=""/>
    <s v=""/>
    <s v=""/>
    <s v=""/>
    <s v=""/>
    <s v=""/>
    <s v=""/>
    <s v=""/>
    <s v=""/>
    <s v=""/>
    <n v="17"/>
  </r>
  <r>
    <s v="web_u04.csv"/>
    <s v="http://portal.proec.unicamp.br/assistentes-tecnicos/"/>
    <s v="CONSELHOS"/>
    <n v="9"/>
    <n v="9"/>
    <n v="1"/>
    <n v="18"/>
    <s v="CONSELHOS"/>
    <s v=""/>
    <s v=""/>
    <s v=""/>
    <s v=""/>
    <s v=""/>
    <s v=""/>
    <s v=""/>
    <s v=""/>
    <s v=""/>
    <s v=""/>
    <s v=""/>
    <s v=""/>
    <s v=""/>
    <n v="18"/>
  </r>
  <r>
    <s v="web_u04.csv"/>
    <s v="http://portal.proec.unicamp.br/assistentes-tecnicos/"/>
    <s v="CONCULT"/>
    <n v="7"/>
    <n v="7"/>
    <n v="1"/>
    <n v="19"/>
    <s v="CONCULT"/>
    <s v=""/>
    <s v=""/>
    <s v=""/>
    <s v=""/>
    <s v=""/>
    <s v=""/>
    <s v=""/>
    <s v=""/>
    <s v=""/>
    <s v=""/>
    <s v=""/>
    <s v=""/>
    <s v=""/>
    <n v="19"/>
  </r>
  <r>
    <s v="web_u04.csv"/>
    <s v="http://portal.proec.unicamp.br/assistentes-tecnicos/"/>
    <s v="CONTATOS"/>
    <n v="8"/>
    <n v="8"/>
    <n v="1"/>
    <n v="20"/>
    <s v="CONTATOS"/>
    <s v=""/>
    <s v=""/>
    <s v=""/>
    <s v=""/>
    <s v=""/>
    <s v=""/>
    <s v=""/>
    <s v=""/>
    <s v=""/>
    <s v=""/>
    <s v=""/>
    <s v=""/>
    <s v=""/>
    <n v="20"/>
  </r>
  <r>
    <s v="web_u04.csv"/>
    <s v="http://portal.proec.unicamp.br/assistentes-tecnicos/"/>
    <s v="Palavras-chavepopulares"/>
    <n v="25"/>
    <n v="23"/>
    <n v="3"/>
    <n v="21"/>
    <s v=" Palavras-chave populares"/>
    <s v=""/>
    <s v=""/>
    <s v=""/>
    <s v=""/>
    <s v=""/>
    <s v=""/>
    <s v=""/>
    <s v=""/>
    <s v=""/>
    <s v=""/>
    <s v=""/>
    <s v=""/>
    <s v=""/>
    <n v="21"/>
  </r>
  <r>
    <s v="web_u04.csv"/>
    <s v="http://portal.proec.unicamp.br/assistentes-tecnicos/"/>
    <s v="Categorias"/>
    <n v="11"/>
    <n v="10"/>
    <n v="2"/>
    <n v="22"/>
    <s v="Categorias "/>
    <s v=""/>
    <s v=""/>
    <s v=""/>
    <s v=""/>
    <s v=""/>
    <s v=""/>
    <s v=""/>
    <s v=""/>
    <s v=""/>
    <s v=""/>
    <s v=""/>
    <s v=""/>
    <s v=""/>
    <n v="22"/>
  </r>
  <r>
    <s v="web_u04.csv"/>
    <s v="http://portal.proec.unicamp.br/assistentes-tecnicos/"/>
    <s v="_x000a__x0009__x0009__x0009__x0009__x0009_TotalResultados_x0009__x0009__x0009__x0009_"/>
    <n v="27"/>
    <n v="25"/>
    <n v="3"/>
    <n v="23"/>
    <s v="_x000a__x0009__x0009__x0009__x0009__x0009_Total  Resultados_x0009__x0009__x0009__x0009_"/>
    <s v=""/>
    <s v=""/>
    <s v=""/>
    <s v=""/>
    <s v=""/>
    <s v=""/>
    <s v=""/>
    <s v=""/>
    <s v=""/>
    <s v=""/>
    <s v=""/>
    <s v=""/>
    <s v=""/>
    <n v="23"/>
  </r>
  <r>
    <s v="web_u04.csv"/>
    <s v="http://portal.proec.unicamp.br/assistentes-tecnicos/"/>
    <s v="NenhumRegistroEncontrado"/>
    <n v="26"/>
    <n v="24"/>
    <n v="3"/>
    <n v="24"/>
    <s v="Nenhum Registro Encontrado"/>
    <s v=""/>
    <s v=""/>
    <s v=""/>
    <s v=""/>
    <s v=""/>
    <s v=""/>
    <s v=""/>
    <s v=""/>
    <s v=""/>
    <s v=""/>
    <s v=""/>
    <s v=""/>
    <s v=""/>
    <n v="24"/>
  </r>
  <r>
    <s v="web_u04.csv"/>
    <s v="http://portal.proec.unicamp.br/assistentes-tecnicos/"/>
    <s v="Vertodososresultados"/>
    <n v="23"/>
    <n v="20"/>
    <n v="4"/>
    <n v="25"/>
    <s v="Ver todos os resultados"/>
    <s v=""/>
    <s v=""/>
    <s v=""/>
    <s v=""/>
    <s v=""/>
    <s v=""/>
    <s v=""/>
    <s v=""/>
    <s v=""/>
    <s v=""/>
    <s v=""/>
    <s v=""/>
    <s v=""/>
    <n v="25"/>
  </r>
  <r>
    <s v="web_u04.csv"/>
    <s v="http://portal.proec.unicamp.br/assistentes-tecnicos/"/>
    <s v="EXTENSÃOECULTURA"/>
    <n v="18"/>
    <n v="16"/>
    <n v="3"/>
    <n v="26"/>
    <s v="EXTENSÃO E CULTURA"/>
    <s v=""/>
    <s v=""/>
    <s v=""/>
    <s v=""/>
    <s v=""/>
    <s v=""/>
    <s v=""/>
    <s v=""/>
    <s v=""/>
    <s v=""/>
    <s v=""/>
    <s v=""/>
    <s v=""/>
    <n v="26"/>
  </r>
  <r>
    <s v="web_u04.csv"/>
    <s v="http://portal.proec.unicamp.br/assistentes-tecnicos/"/>
    <s v="BOLSAS"/>
    <n v="6"/>
    <n v="6"/>
    <n v="1"/>
    <n v="27"/>
    <s v="BOLSAS"/>
    <s v=""/>
    <s v=""/>
    <s v=""/>
    <s v=""/>
    <s v=""/>
    <s v=""/>
    <s v=""/>
    <s v=""/>
    <s v=""/>
    <s v=""/>
    <s v=""/>
    <s v=""/>
    <s v=""/>
    <n v="27"/>
  </r>
  <r>
    <s v="web_u04.csv"/>
    <s v="http://portal.proec.unicamp.br/assistentes-tecnicos/"/>
    <s v="EDITAIS"/>
    <n v="7"/>
    <n v="7"/>
    <n v="1"/>
    <n v="28"/>
    <s v="EDITAIS"/>
    <s v=""/>
    <s v=""/>
    <s v=""/>
    <s v=""/>
    <s v=""/>
    <s v=""/>
    <s v=""/>
    <s v=""/>
    <s v=""/>
    <s v=""/>
    <s v=""/>
    <s v=""/>
    <s v=""/>
    <n v="28"/>
  </r>
  <r>
    <s v="web_u04.csv"/>
    <s v="http://portal.proec.unicamp.br/assistentes-tecnicos/"/>
    <s v="EVENTOS"/>
    <n v="7"/>
    <n v="7"/>
    <n v="1"/>
    <n v="29"/>
    <s v="EVENTOS"/>
    <s v=""/>
    <s v=""/>
    <s v=""/>
    <s v=""/>
    <s v=""/>
    <s v=""/>
    <s v=""/>
    <s v=""/>
    <s v=""/>
    <s v=""/>
    <s v=""/>
    <s v=""/>
    <s v=""/>
    <n v="29"/>
  </r>
  <r>
    <s v="web_u04.csv"/>
    <s v="http://portal.proec.unicamp.br/assistentes-tecnicos/"/>
    <s v="AssistentesTécnicos"/>
    <n v="20"/>
    <n v="19"/>
    <n v="2"/>
    <n v="30"/>
    <s v="Assistentes Técnicos"/>
    <s v=""/>
    <s v=""/>
    <s v=""/>
    <s v=""/>
    <s v=""/>
    <s v=""/>
    <s v=""/>
    <s v=""/>
    <s v=""/>
    <s v=""/>
    <s v=""/>
    <s v=""/>
    <s v=""/>
    <n v="30"/>
  </r>
  <r>
    <s v="web_u04.csv"/>
    <s v="http://portal.proec.unicamp.br/assistentes-tecnicos/"/>
    <s v="AnaPaulaG."/>
    <n v="12"/>
    <n v="10"/>
    <n v="3"/>
    <n v="31"/>
    <s v="Ana Paula G."/>
    <s v=""/>
    <s v=""/>
    <s v=""/>
    <s v=""/>
    <s v=""/>
    <s v=""/>
    <s v=""/>
    <s v=""/>
    <s v=""/>
    <s v=""/>
    <s v=""/>
    <s v=""/>
    <s v=""/>
    <n v="31"/>
  </r>
  <r>
    <s v="web_u04.csv"/>
    <s v="http://portal.proec.unicamp.br/assistentes-tecnicos/"/>
    <s v="Sidoti"/>
    <n v="6"/>
    <n v="6"/>
    <n v="1"/>
    <n v="32"/>
    <s v="Sidoti"/>
    <s v=""/>
    <s v=""/>
    <s v=""/>
    <s v=""/>
    <s v=""/>
    <s v=""/>
    <s v=""/>
    <s v=""/>
    <s v=""/>
    <s v=""/>
    <s v=""/>
    <s v=""/>
    <s v=""/>
    <n v="32"/>
  </r>
  <r>
    <s v="web_u04.csv"/>
    <s v="http://portal.proec.unicamp.br/assistentes-tecnicos/"/>
    <s v="AssistenteTécnica"/>
    <n v="18"/>
    <n v="17"/>
    <n v="2"/>
    <n v="33"/>
    <s v="Assistente Técnica"/>
    <s v=""/>
    <s v=""/>
    <s v=""/>
    <s v=""/>
    <s v=""/>
    <s v=""/>
    <s v=""/>
    <s v=""/>
    <s v=""/>
    <s v=""/>
    <s v=""/>
    <s v=""/>
    <s v=""/>
    <n v="33"/>
  </r>
  <r>
    <s v="web_u04.csv"/>
    <s v="http://portal.proec.unicamp.br/assistentes-tecnicos/"/>
    <s v="_x000a_Envelope_x000a_"/>
    <n v="11"/>
    <n v="10"/>
    <n v="2"/>
    <n v="34"/>
    <s v="_x000a_Envelope_x000a_ "/>
    <s v=""/>
    <s v=""/>
    <s v=""/>
    <s v=""/>
    <s v=""/>
    <s v=""/>
    <s v=""/>
    <s v=""/>
    <s v=""/>
    <s v=""/>
    <s v=""/>
    <s v=""/>
    <s v=""/>
    <n v="34"/>
  </r>
  <r>
    <s v="web_u04.csv"/>
    <s v="http://portal.proec.unicamp.br/assistentes-tecnicos/"/>
    <s v="_x000a_Im-phone_x000a_"/>
    <n v="11"/>
    <n v="10"/>
    <n v="2"/>
    <n v="35"/>
    <s v="_x000a_Im-phone_x000a_ "/>
    <s v=""/>
    <s v=""/>
    <s v=""/>
    <s v=""/>
    <s v=""/>
    <s v=""/>
    <s v=""/>
    <s v=""/>
    <s v=""/>
    <s v=""/>
    <s v=""/>
    <s v=""/>
    <s v=""/>
    <n v="35"/>
  </r>
  <r>
    <s v="web_u04.csv"/>
    <s v="http://portal.proec.unicamp.br/assistentes-tecnicos/"/>
    <s v="Sebastião"/>
    <n v="9"/>
    <n v="9"/>
    <n v="1"/>
    <n v="36"/>
    <s v="Sebastião"/>
    <s v=""/>
    <s v=""/>
    <s v=""/>
    <s v=""/>
    <s v=""/>
    <s v=""/>
    <s v=""/>
    <s v=""/>
    <s v=""/>
    <s v=""/>
    <s v=""/>
    <s v=""/>
    <s v=""/>
    <n v="36"/>
  </r>
  <r>
    <s v="web_u04.csv"/>
    <s v="http://portal.proec.unicamp.br/assistentes-tecnicos/"/>
    <s v="AssistenteTécnico"/>
    <n v="18"/>
    <n v="17"/>
    <n v="2"/>
    <n v="37"/>
    <s v="Assistente Técnico"/>
    <s v=""/>
    <s v=""/>
    <s v=""/>
    <s v=""/>
    <s v=""/>
    <s v=""/>
    <s v=""/>
    <s v=""/>
    <s v=""/>
    <s v=""/>
    <s v=""/>
    <s v=""/>
    <s v=""/>
    <n v="37"/>
  </r>
  <r>
    <s v="web_u04.csv"/>
    <s v="http://portal.proec.unicamp.br/assistentes-tecnicos/"/>
    <s v="Opapeldeumassistentetécnicoemumauniversidadepúblicapodevariardeacordocomaáreaemqueatua."/>
    <n v="106"/>
    <n v="87"/>
    <n v="20"/>
    <n v="38"/>
    <s v="O papel de um assistente técnico em uma universidade pública pode variar de acordo com a área em que atua."/>
    <s v=""/>
    <s v=""/>
    <s v=""/>
    <s v=""/>
    <s v=""/>
    <s v=""/>
    <s v=""/>
    <s v=""/>
    <s v=""/>
    <s v=""/>
    <s v=""/>
    <s v=""/>
    <s v=""/>
    <n v="38"/>
  </r>
  <r>
    <s v="web_u04.csv"/>
    <s v="http://portal.proec.unicamp.br/assistentes-tecnicos/"/>
    <s v="Emgeral,umassistentetécnicoéresponsávelporprestarsuportetécnicoeadministrativoematividadesacadêmicas,depesquisaedeextensão."/>
    <n v="143"/>
    <n v="123"/>
    <n v="21"/>
    <n v="39"/>
    <s v="Em geral, um assistente técnico é responsável por prestar suporte técnico e administrativo em atividades acadêmicas, de pesquisa e de extensão."/>
    <s v=""/>
    <s v=""/>
    <s v=""/>
    <s v=""/>
    <s v=""/>
    <s v=""/>
    <s v=""/>
    <s v=""/>
    <s v=""/>
    <s v=""/>
    <s v=""/>
    <s v=""/>
    <s v=""/>
    <n v="39"/>
  </r>
  <r>
    <s v="web_u04.csv"/>
    <s v="http://portal.proec.unicamp.br/assistentes-tecnicos/"/>
    <s v="Emresumo,opapeldeumassistentetécnicoemumauniversidadepúblicaéfundamentalparagarantirobomfuncionamentodasatividadesadministrativas, acadêmicasedepesquisa,fornecendosuportetécnicoeadministrativoaosgestores,professores,pesquisadoreseestudantes."/>
    <n v="277"/>
    <n v="241"/>
    <n v="37"/>
    <n v="40"/>
    <s v="Em resumo, o papel de um assistente técnico em uma universidade pública é fundamental para garantir o bom funcionamento das atividades administrativas,  acadêmicas e de pesquisa, fornecendo suporte técnico e administrativo aos gestores, professores, pesquisadores e estudantes."/>
    <s v=""/>
    <s v=""/>
    <s v=""/>
    <s v=""/>
    <s v=""/>
    <s v=""/>
    <s v=""/>
    <s v=""/>
    <s v=""/>
    <s v=""/>
    <s v=""/>
    <s v=""/>
    <s v=""/>
    <n v="40"/>
  </r>
  <r>
    <s v="web_u04.csv"/>
    <s v="http://portal.proec.unicamp.br/assistentes-tecnicos/"/>
    <s v="RuadaReitoria,121CidadeUniversitáriaZeferinoVazBarãoGeraldo–Campinas(SP)CEP13083-872Telefone(19)3521.4741proec@unicamp.br"/>
    <n v="134"/>
    <n v="121"/>
    <n v="14"/>
    <n v="41"/>
    <s v="Rua da Reitoria, 121Cidade Universitária Zeferino VazBarão Geraldo – Campinas (SP)CEP 13083-872Telefone (19) 3521.4741proec@unicamp.br"/>
    <s v=""/>
    <s v=""/>
    <s v=""/>
    <s v=""/>
    <s v=""/>
    <s v=""/>
    <s v=""/>
    <s v=""/>
    <s v=""/>
    <s v=""/>
    <s v=""/>
    <s v=""/>
    <s v=""/>
    <n v="41"/>
  </r>
  <r>
    <s v="web_u04.csv"/>
    <s v="http://portal.proec.unicamp.br/assistentes-tecnicos/"/>
    <s v="ACESSORÁPIDO"/>
    <n v="13"/>
    <n v="12"/>
    <n v="2"/>
    <n v="42"/>
    <s v="ACESSO RÁPIDO"/>
    <s v=""/>
    <s v=""/>
    <s v=""/>
    <s v=""/>
    <s v=""/>
    <s v=""/>
    <s v=""/>
    <s v=""/>
    <s v=""/>
    <s v=""/>
    <s v=""/>
    <s v=""/>
    <s v=""/>
    <n v="42"/>
  </r>
  <r>
    <s v="web_u04.csv"/>
    <s v="http://portal.proec.unicamp.br/assistentes-tecnicos/"/>
    <s v="MEMORIALCOVID-19"/>
    <n v="17"/>
    <n v="16"/>
    <n v="2"/>
    <n v="43"/>
    <s v="MEMORIAL COVID-19"/>
    <s v=""/>
    <s v=""/>
    <s v=""/>
    <s v=""/>
    <s v=""/>
    <s v=""/>
    <s v=""/>
    <s v=""/>
    <s v=""/>
    <s v=""/>
    <s v=""/>
    <s v=""/>
    <s v=""/>
    <n v="43"/>
  </r>
  <r>
    <s v="web_u04.csv"/>
    <s v="http://portal.proec.unicamp.br/assistentes-tecnicos/"/>
    <s v="EXTECAMP"/>
    <n v="8"/>
    <n v="8"/>
    <n v="1"/>
    <n v="44"/>
    <s v="EXTECAMP"/>
    <s v=""/>
    <s v=""/>
    <s v=""/>
    <s v=""/>
    <s v=""/>
    <s v=""/>
    <s v=""/>
    <s v=""/>
    <s v=""/>
    <s v=""/>
    <s v=""/>
    <s v=""/>
    <s v=""/>
    <n v="44"/>
  </r>
  <r>
    <s v="web_u04.csv"/>
    <s v="http://portal.proec.unicamp.br/assistentes-tecnicos/"/>
    <s v="MALUNGA-CURSINHOPOPULAR"/>
    <n v="26"/>
    <n v="23"/>
    <n v="4"/>
    <n v="45"/>
    <s v="MALUNGA - CURSINHO POPULAR"/>
    <s v=""/>
    <s v=""/>
    <s v=""/>
    <s v=""/>
    <s v=""/>
    <s v=""/>
    <s v=""/>
    <s v=""/>
    <s v=""/>
    <s v=""/>
    <s v=""/>
    <s v=""/>
    <s v=""/>
    <n v="45"/>
  </r>
  <r>
    <s v="web_u04.csv"/>
    <s v="http://portal.proec.unicamp.br/assistentes-tecnicos/"/>
    <s v="EFEMÉRIDES2022"/>
    <n v="15"/>
    <n v="14"/>
    <n v="2"/>
    <n v="46"/>
    <s v="EFEMÉRIDES 2022"/>
    <s v=""/>
    <s v=""/>
    <s v=""/>
    <s v=""/>
    <s v=""/>
    <s v=""/>
    <s v=""/>
    <s v=""/>
    <s v=""/>
    <s v=""/>
    <s v=""/>
    <s v=""/>
    <s v=""/>
    <n v="46"/>
  </r>
  <r>
    <s v="web_u04.csv"/>
    <s v="http://portal.proec.unicamp.br/assistentes-tecnicos/"/>
    <s v="FÓRUNSPERMANENTES"/>
    <n v="18"/>
    <n v="17"/>
    <n v="2"/>
    <n v="47"/>
    <s v="FÓRUNS PERMANENTES"/>
    <s v=""/>
    <s v=""/>
    <s v=""/>
    <s v=""/>
    <s v=""/>
    <s v=""/>
    <s v=""/>
    <s v=""/>
    <s v=""/>
    <s v=""/>
    <s v=""/>
    <s v=""/>
    <s v=""/>
    <n v="47"/>
  </r>
  <r>
    <s v="web_u04.csv"/>
    <s v="http://portal.proec.unicamp.br/assistentes-tecnicos/"/>
    <s v="MUSEUEXPLORATÓRIODECIÊNCIAS"/>
    <n v="30"/>
    <n v="27"/>
    <n v="4"/>
    <n v="48"/>
    <s v="MUSEU EXPLORATÓRIO DE CIÊNCIAS"/>
    <s v=""/>
    <s v=""/>
    <s v=""/>
    <s v=""/>
    <s v=""/>
    <s v=""/>
    <s v=""/>
    <s v=""/>
    <s v=""/>
    <s v=""/>
    <s v=""/>
    <s v=""/>
    <s v=""/>
    <n v="48"/>
  </r>
  <r>
    <s v="web_u04.csv"/>
    <s v="http://portal.proec.unicamp.br/assistentes-tecnicos/"/>
    <s v="AssinnenossaNewsletter"/>
    <n v="25"/>
    <n v="22"/>
    <n v="4"/>
    <n v="49"/>
    <s v="Assinne nossa  Newsletter"/>
    <s v=""/>
    <s v=""/>
    <s v=""/>
    <s v=""/>
    <s v=""/>
    <s v=""/>
    <s v=""/>
    <s v=""/>
    <s v=""/>
    <s v=""/>
    <s v=""/>
    <s v=""/>
    <s v=""/>
    <n v="49"/>
  </r>
  <r>
    <s v="web_u04.csv"/>
    <s v="http://portal.proec.unicamp.br/assistentes-tecnicos/"/>
    <s v="©Allrightsreserved."/>
    <n v="22"/>
    <n v="19"/>
    <n v="4"/>
    <n v="50"/>
    <s v="© All rights reserved."/>
    <s v=""/>
    <s v=""/>
    <s v=""/>
    <s v=""/>
    <s v=""/>
    <s v=""/>
    <s v=""/>
    <s v=""/>
    <s v=""/>
    <s v=""/>
    <s v=""/>
    <s v=""/>
    <s v=""/>
    <n v="50"/>
  </r>
  <r>
    <s v="web_u04.csv"/>
    <s v="http://portal.proec.unicamp.br/assistentes-tecnicos/"/>
    <s v="ProECUnicamp–designbyClaudioMoreira–Midialogia/ProEC"/>
    <n v="60"/>
    <n v="52"/>
    <n v="9"/>
    <n v="51"/>
    <s v="ProEC Unicamp – design by Claudio Moreira – Midialogia/ProEC"/>
    <s v=""/>
    <s v=""/>
    <s v=""/>
    <s v=""/>
    <s v=""/>
    <s v=""/>
    <s v=""/>
    <s v=""/>
    <s v=""/>
    <s v=""/>
    <s v=""/>
    <s v=""/>
    <s v=""/>
    <n v="51"/>
  </r>
  <r>
    <s v="web_u04.csv"/>
    <s v="http://portal.proec.unicamp.br/assistentes-tecnicos/"/>
    <s v="ClaudioMoreira"/>
    <n v="15"/>
    <n v="14"/>
    <n v="2"/>
    <n v="52"/>
    <s v="Claudio Moreira"/>
    <s v=""/>
    <s v=""/>
    <s v=""/>
    <s v=""/>
    <s v=""/>
    <s v=""/>
    <s v=""/>
    <s v=""/>
    <s v=""/>
    <s v=""/>
    <s v=""/>
    <s v=""/>
    <s v=""/>
    <n v="52"/>
  </r>
  <r>
    <s v="web_u04.csv"/>
    <s v="http://portal.proec.unicamp.br/assistentes-tecnicos/"/>
    <s v="_x000a_Facebook-f_x000a_"/>
    <n v="13"/>
    <n v="12"/>
    <n v="2"/>
    <n v="53"/>
    <s v="_x000a_Facebook-f_x000a_ "/>
    <s v=""/>
    <s v=""/>
    <s v=""/>
    <s v=""/>
    <s v=""/>
    <s v=""/>
    <s v=""/>
    <s v=""/>
    <s v=""/>
    <s v=""/>
    <s v=""/>
    <s v=""/>
    <s v=""/>
    <n v="53"/>
  </r>
  <r>
    <s v="web_u04.csv"/>
    <s v="http://portal.proec.unicamp.br/assistentes-tecnicos/"/>
    <s v="_x000a_Instagram_x000a_"/>
    <n v="12"/>
    <n v="11"/>
    <n v="2"/>
    <n v="54"/>
    <s v="_x000a_Instagram_x000a_ "/>
    <s v=""/>
    <s v=""/>
    <s v=""/>
    <s v=""/>
    <s v=""/>
    <s v=""/>
    <s v=""/>
    <s v=""/>
    <s v=""/>
    <s v=""/>
    <s v=""/>
    <s v=""/>
    <s v=""/>
    <n v="54"/>
  </r>
  <r>
    <s v="web_u04.csv"/>
    <s v="http://portal.proec.unicamp.br/assistentes-tecnicos/"/>
    <s v="_x000a_Twitter_x000a_"/>
    <n v="10"/>
    <n v="9"/>
    <n v="2"/>
    <n v="55"/>
    <s v="_x000a_Twitter_x000a_ "/>
    <s v=""/>
    <s v=""/>
    <s v=""/>
    <s v=""/>
    <s v=""/>
    <s v=""/>
    <s v=""/>
    <s v=""/>
    <s v=""/>
    <s v=""/>
    <s v=""/>
    <s v=""/>
    <s v=""/>
    <n v="55"/>
  </r>
  <r>
    <s v="web_u04.csv"/>
    <s v="http://portal.proec.unicamp.br/assistentes-tecnicos/"/>
    <s v="_x000a_Youtube_x000a_"/>
    <n v="10"/>
    <n v="9"/>
    <n v="2"/>
    <n v="56"/>
    <s v="_x000a_Youtube_x000a_ "/>
    <s v=""/>
    <s v=""/>
    <s v=""/>
    <s v=""/>
    <s v=""/>
    <s v=""/>
    <s v=""/>
    <s v=""/>
    <s v=""/>
    <s v=""/>
    <s v=""/>
    <s v=""/>
    <s v=""/>
    <n v="56"/>
  </r>
  <r>
    <s v="web_u04.csv"/>
    <s v="http://portal.proec.unicamp.br/assistentes-tecnicos/"/>
    <s v="Acessibilidade"/>
    <n v="14"/>
    <n v="14"/>
    <n v="1"/>
    <n v="57"/>
    <s v="Acessibilidade"/>
    <s v=""/>
    <s v=""/>
    <s v=""/>
    <s v=""/>
    <s v=""/>
    <s v=""/>
    <s v=""/>
    <s v=""/>
    <s v=""/>
    <s v=""/>
    <s v=""/>
    <s v=""/>
    <s v=""/>
    <n v="57"/>
  </r>
  <r>
    <s v="web_u04.csv"/>
    <s v="http://portal.proec.unicamp.br/assistentes-tecnicos/"/>
    <s v="Modosdeacessibilidade"/>
    <n v="23"/>
    <n v="21"/>
    <n v="3"/>
    <n v="58"/>
    <s v="Modos de acessibilidade"/>
    <s v=""/>
    <s v=""/>
    <s v=""/>
    <s v=""/>
    <s v=""/>
    <s v=""/>
    <s v=""/>
    <s v=""/>
    <s v=""/>
    <s v=""/>
    <s v=""/>
    <s v=""/>
    <s v=""/>
    <n v="58"/>
  </r>
  <r>
    <s v="web_u04.csv"/>
    <s v="http://portal.proec.unicamp.br/assistentes-tecnicos/"/>
    <s v="Experiêncialegível"/>
    <n v="19"/>
    <n v="18"/>
    <n v="2"/>
    <n v="59"/>
    <s v="Experiência legível"/>
    <s v=""/>
    <s v=""/>
    <s v=""/>
    <s v=""/>
    <s v=""/>
    <s v=""/>
    <s v=""/>
    <s v=""/>
    <s v=""/>
    <s v=""/>
    <s v=""/>
    <s v=""/>
    <s v=""/>
    <n v="59"/>
  </r>
  <r>
    <s v="web_u04.csv"/>
    <s v="http://portal.proec.unicamp.br/assistentes-tecnicos/"/>
    <s v="Experiênciavisualmenteagradável"/>
    <n v="33"/>
    <n v="31"/>
    <n v="3"/>
    <n v="60"/>
    <s v="Experiência visualmente agradável"/>
    <s v=""/>
    <s v=""/>
    <s v=""/>
    <s v=""/>
    <s v=""/>
    <s v=""/>
    <s v=""/>
    <s v=""/>
    <s v=""/>
    <s v=""/>
    <s v=""/>
    <s v=""/>
    <s v=""/>
    <n v="60"/>
  </r>
  <r>
    <s v="web_u04.csv"/>
    <s v="http://portal.proec.unicamp.br/assistentes-tecnicos/"/>
    <s v="OrientaçãoFácil"/>
    <n v="16"/>
    <n v="15"/>
    <n v="2"/>
    <n v="61"/>
    <s v="Orientação Fácil"/>
    <s v=""/>
    <s v=""/>
    <s v=""/>
    <s v=""/>
    <s v=""/>
    <s v=""/>
    <s v=""/>
    <s v=""/>
    <s v=""/>
    <s v=""/>
    <s v=""/>
    <s v=""/>
    <s v=""/>
    <n v="61"/>
  </r>
  <r>
    <s v="web_u04.csv"/>
    <s v="http://portal.proec.unicamp.br/assistentes-tecnicos/"/>
    <s v="X"/>
    <n v="1"/>
    <n v="1"/>
    <n v="1"/>
    <n v="62"/>
    <s v="X"/>
    <s v=""/>
    <s v=""/>
    <s v=""/>
    <s v=""/>
    <s v=""/>
    <s v=""/>
    <s v=""/>
    <s v=""/>
    <s v=""/>
    <s v=""/>
    <s v=""/>
    <s v=""/>
    <s v=""/>
    <n v="62"/>
  </r>
  <r>
    <s v="web_u05.csv"/>
    <s v="http://portal.proec.unicamp.br/cultura/"/>
    <s v="Pularparaoconteúdo"/>
    <n v="21"/>
    <n v="18"/>
    <n v="4"/>
    <n v="0"/>
    <s v="Pular para o conteúdo"/>
    <s v=""/>
    <s v=""/>
    <s v=""/>
    <s v=""/>
    <s v=""/>
    <s v=""/>
    <s v=""/>
    <s v=""/>
    <s v=""/>
    <s v=""/>
    <s v=""/>
    <s v=""/>
    <s v=""/>
    <n v="0"/>
  </r>
  <r>
    <s v="web_u05.csv"/>
    <s v="http://portal.proec.unicamp.br/cultura/"/>
    <s v="PROEC_x000a__x000a_SOBREAPROEC_x000a_PRÓ-REITORDEEXTENSÃOECULTURA_x000a_ASSESSORES_x000a_ASSISTENTESTÉCNICOS_x000a_PROJETOSESTRATÉGICOS_x000a__x000a_"/>
    <n v="109"/>
    <n v="101"/>
    <n v="9"/>
    <n v="1"/>
    <s v="PROEC_x000a__x000a_SOBRE A PROEC_x000a_PRÓ-REITOR DE EXTENSÃO E CULTURA_x000a_ASSESSORES_x000a_ASSISTENTES TÉCNICOS_x000a_PROJETOS ESTRATÉGICOS_x000a__x000a_"/>
    <s v=""/>
    <s v=""/>
    <s v=""/>
    <s v=""/>
    <s v=""/>
    <s v=""/>
    <s v=""/>
    <s v=""/>
    <s v=""/>
    <s v=""/>
    <s v=""/>
    <s v=""/>
    <s v=""/>
    <n v="1"/>
  </r>
  <r>
    <s v="web_u05.csv"/>
    <s v="http://portal.proec.unicamp.br/cultura/"/>
    <s v="PROEC"/>
    <n v="5"/>
    <n v="5"/>
    <n v="1"/>
    <n v="2"/>
    <s v="PROEC"/>
    <s v=""/>
    <s v=""/>
    <s v=""/>
    <s v=""/>
    <s v=""/>
    <s v=""/>
    <s v=""/>
    <s v=""/>
    <s v=""/>
    <s v=""/>
    <s v=""/>
    <s v=""/>
    <s v=""/>
    <n v="2"/>
  </r>
  <r>
    <s v="web_u05.csv"/>
    <s v="http://portal.proec.unicamp.br/cultura/"/>
    <s v="SOBREAPROEC"/>
    <n v="13"/>
    <n v="11"/>
    <n v="3"/>
    <n v="3"/>
    <s v="SOBRE A PROEC"/>
    <s v=""/>
    <s v=""/>
    <s v=""/>
    <s v=""/>
    <s v=""/>
    <s v=""/>
    <s v=""/>
    <s v=""/>
    <s v=""/>
    <s v=""/>
    <s v=""/>
    <s v=""/>
    <s v=""/>
    <n v="3"/>
  </r>
  <r>
    <s v="web_u05.csv"/>
    <s v="http://portal.proec.unicamp.br/cultura/"/>
    <s v="PRÓ-REITORDEEXTENSÃOECULTURA"/>
    <n v="32"/>
    <n v="28"/>
    <n v="5"/>
    <n v="4"/>
    <s v="PRÓ-REITOR DE EXTENSÃO E CULTURA"/>
    <s v=""/>
    <s v=""/>
    <s v=""/>
    <s v=""/>
    <s v=""/>
    <s v=""/>
    <s v=""/>
    <s v=""/>
    <s v=""/>
    <s v=""/>
    <s v=""/>
    <s v=""/>
    <s v=""/>
    <n v="4"/>
  </r>
  <r>
    <s v="web_u05.csv"/>
    <s v="http://portal.proec.unicamp.br/cultura/"/>
    <s v="ASSESSORES"/>
    <n v="10"/>
    <n v="10"/>
    <n v="1"/>
    <n v="5"/>
    <s v="ASSESSORES"/>
    <s v=""/>
    <s v=""/>
    <s v=""/>
    <s v=""/>
    <s v=""/>
    <s v=""/>
    <s v=""/>
    <s v=""/>
    <s v=""/>
    <s v=""/>
    <s v=""/>
    <s v=""/>
    <s v=""/>
    <n v="5"/>
  </r>
  <r>
    <s v="web_u05.csv"/>
    <s v="http://portal.proec.unicamp.br/cultura/"/>
    <s v="ASSISTENTESTÉCNICOS"/>
    <n v="20"/>
    <n v="19"/>
    <n v="2"/>
    <n v="6"/>
    <s v="ASSISTENTES TÉCNICOS"/>
    <s v=""/>
    <s v=""/>
    <s v=""/>
    <s v=""/>
    <s v=""/>
    <s v=""/>
    <s v=""/>
    <s v=""/>
    <s v=""/>
    <s v=""/>
    <s v=""/>
    <s v=""/>
    <s v=""/>
    <n v="6"/>
  </r>
  <r>
    <s v="web_u05.csv"/>
    <s v="http://portal.proec.unicamp.br/cultura/"/>
    <s v="PROJETOSESTRATÉGICOS"/>
    <n v="21"/>
    <n v="20"/>
    <n v="2"/>
    <n v="7"/>
    <s v="PROJETOS ESTRATÉGICOS"/>
    <s v=""/>
    <s v=""/>
    <s v=""/>
    <s v=""/>
    <s v=""/>
    <s v=""/>
    <s v=""/>
    <s v=""/>
    <s v=""/>
    <s v=""/>
    <s v=""/>
    <s v=""/>
    <s v=""/>
    <n v="7"/>
  </r>
  <r>
    <s v="web_u05.csv"/>
    <s v="http://portal.proec.unicamp.br/cultura/"/>
    <s v="DIRETORIAS_x000a__x000a_CULTURA_x000a_EXTENSÃO_x000a__x000a_"/>
    <n v="30"/>
    <n v="30"/>
    <n v="1"/>
    <n v="8"/>
    <s v="DIRETORIAS_x000a__x000a_CULTURA_x000a_EXTENSÃO_x000a__x000a_"/>
    <s v=""/>
    <s v=""/>
    <s v=""/>
    <s v=""/>
    <s v=""/>
    <s v=""/>
    <s v=""/>
    <s v=""/>
    <s v=""/>
    <s v=""/>
    <s v=""/>
    <s v=""/>
    <s v=""/>
    <n v="8"/>
  </r>
  <r>
    <s v="web_u05.csv"/>
    <s v="http://portal.proec.unicamp.br/cultura/"/>
    <s v="DIRETORIAS"/>
    <n v="10"/>
    <n v="10"/>
    <n v="1"/>
    <n v="9"/>
    <s v="DIRETORIAS"/>
    <s v=""/>
    <s v=""/>
    <s v=""/>
    <s v=""/>
    <s v=""/>
    <s v=""/>
    <s v=""/>
    <s v=""/>
    <s v=""/>
    <s v=""/>
    <s v=""/>
    <s v=""/>
    <s v=""/>
    <n v="9"/>
  </r>
  <r>
    <s v="web_u05.csv"/>
    <s v="http://portal.proec.unicamp.br/cultura/"/>
    <s v="CULTURA"/>
    <n v="7"/>
    <n v="7"/>
    <n v="1"/>
    <n v="10"/>
    <s v="CULTURA"/>
    <s v=""/>
    <s v=""/>
    <s v=""/>
    <s v=""/>
    <s v=""/>
    <s v=""/>
    <s v=""/>
    <s v=""/>
    <s v=""/>
    <s v=""/>
    <s v=""/>
    <s v=""/>
    <s v=""/>
    <n v="10"/>
  </r>
  <r>
    <s v="web_u05.csv"/>
    <s v="http://portal.proec.unicamp.br/cultura/"/>
    <s v="EXTENSÃO"/>
    <n v="8"/>
    <n v="8"/>
    <n v="1"/>
    <n v="11"/>
    <s v="EXTENSÃO"/>
    <s v=""/>
    <s v=""/>
    <s v=""/>
    <s v=""/>
    <s v=""/>
    <s v=""/>
    <s v=""/>
    <s v=""/>
    <s v=""/>
    <s v=""/>
    <s v=""/>
    <s v=""/>
    <s v=""/>
    <n v="11"/>
  </r>
  <r>
    <s v="web_u05.csv"/>
    <s v="http://portal.proec.unicamp.br/cultura/"/>
    <s v="APOIO_x000a__x000a_ADMINISTRATIVO_x000a_COMUNICAÇÃO_x000a_MIDIALOGIA_x000a__x000a_"/>
    <n v="46"/>
    <n v="46"/>
    <n v="1"/>
    <n v="12"/>
    <s v="APOIO_x000a__x000a_ADMINISTRATIVO_x000a_COMUNICAÇÃO_x000a_MIDIALOGIA_x000a__x000a_"/>
    <s v=""/>
    <s v=""/>
    <s v=""/>
    <s v=""/>
    <s v=""/>
    <s v=""/>
    <s v=""/>
    <s v=""/>
    <s v=""/>
    <s v=""/>
    <s v=""/>
    <s v=""/>
    <s v=""/>
    <n v="12"/>
  </r>
  <r>
    <s v="web_u05.csv"/>
    <s v="http://portal.proec.unicamp.br/cultura/"/>
    <s v="APOIO"/>
    <n v="5"/>
    <n v="5"/>
    <n v="1"/>
    <n v="13"/>
    <s v="APOIO"/>
    <s v=""/>
    <s v=""/>
    <s v=""/>
    <s v=""/>
    <s v=""/>
    <s v=""/>
    <s v=""/>
    <s v=""/>
    <s v=""/>
    <s v=""/>
    <s v=""/>
    <s v=""/>
    <s v=""/>
    <n v="13"/>
  </r>
  <r>
    <s v="web_u05.csv"/>
    <s v="http://portal.proec.unicamp.br/cultura/"/>
    <s v="ADMINISTRATIVO"/>
    <n v="14"/>
    <n v="14"/>
    <n v="1"/>
    <n v="14"/>
    <s v="ADMINISTRATIVO"/>
    <s v=""/>
    <s v=""/>
    <s v=""/>
    <s v=""/>
    <s v=""/>
    <s v=""/>
    <s v=""/>
    <s v=""/>
    <s v=""/>
    <s v=""/>
    <s v=""/>
    <s v=""/>
    <s v=""/>
    <n v="14"/>
  </r>
  <r>
    <s v="web_u05.csv"/>
    <s v="http://portal.proec.unicamp.br/cultura/"/>
    <s v="COMUNICAÇÃO"/>
    <n v="11"/>
    <n v="11"/>
    <n v="1"/>
    <n v="15"/>
    <s v="COMUNICAÇÃO"/>
    <s v=""/>
    <s v=""/>
    <s v=""/>
    <s v=""/>
    <s v=""/>
    <s v=""/>
    <s v=""/>
    <s v=""/>
    <s v=""/>
    <s v=""/>
    <s v=""/>
    <s v=""/>
    <s v=""/>
    <n v="15"/>
  </r>
  <r>
    <s v="web_u05.csv"/>
    <s v="http://portal.proec.unicamp.br/cultura/"/>
    <s v="MIDIALOGIA"/>
    <n v="10"/>
    <n v="10"/>
    <n v="1"/>
    <n v="16"/>
    <s v="MIDIALOGIA"/>
    <s v=""/>
    <s v=""/>
    <s v=""/>
    <s v=""/>
    <s v=""/>
    <s v=""/>
    <s v=""/>
    <s v=""/>
    <s v=""/>
    <s v=""/>
    <s v=""/>
    <s v=""/>
    <s v=""/>
    <n v="16"/>
  </r>
  <r>
    <s v="web_u05.csv"/>
    <s v="http://portal.proec.unicamp.br/cultura/"/>
    <s v="CONSELHOS_x000a__x000a_CONCULT_x000a__x000a_"/>
    <n v="20"/>
    <n v="20"/>
    <n v="1"/>
    <n v="17"/>
    <s v="CONSELHOS_x000a__x000a_CONCULT_x000a__x000a_"/>
    <s v=""/>
    <s v=""/>
    <s v=""/>
    <s v=""/>
    <s v=""/>
    <s v=""/>
    <s v=""/>
    <s v=""/>
    <s v=""/>
    <s v=""/>
    <s v=""/>
    <s v=""/>
    <s v=""/>
    <n v="17"/>
  </r>
  <r>
    <s v="web_u05.csv"/>
    <s v="http://portal.proec.unicamp.br/cultura/"/>
    <s v="CONSELHOS"/>
    <n v="9"/>
    <n v="9"/>
    <n v="1"/>
    <n v="18"/>
    <s v="CONSELHOS"/>
    <s v=""/>
    <s v=""/>
    <s v=""/>
    <s v=""/>
    <s v=""/>
    <s v=""/>
    <s v=""/>
    <s v=""/>
    <s v=""/>
    <s v=""/>
    <s v=""/>
    <s v=""/>
    <s v=""/>
    <n v="18"/>
  </r>
  <r>
    <s v="web_u05.csv"/>
    <s v="http://portal.proec.unicamp.br/cultura/"/>
    <s v="CONCULT"/>
    <n v="7"/>
    <n v="7"/>
    <n v="1"/>
    <n v="19"/>
    <s v="CONCULT"/>
    <s v=""/>
    <s v=""/>
    <s v=""/>
    <s v=""/>
    <s v=""/>
    <s v=""/>
    <s v=""/>
    <s v=""/>
    <s v=""/>
    <s v=""/>
    <s v=""/>
    <s v=""/>
    <s v=""/>
    <n v="19"/>
  </r>
  <r>
    <s v="web_u05.csv"/>
    <s v="http://portal.proec.unicamp.br/cultura/"/>
    <s v="CONTATOS"/>
    <n v="8"/>
    <n v="8"/>
    <n v="1"/>
    <n v="20"/>
    <s v="CONTATOS"/>
    <s v=""/>
    <s v=""/>
    <s v=""/>
    <s v=""/>
    <s v=""/>
    <s v=""/>
    <s v=""/>
    <s v=""/>
    <s v=""/>
    <s v=""/>
    <s v=""/>
    <s v=""/>
    <s v=""/>
    <n v="20"/>
  </r>
  <r>
    <s v="web_u05.csv"/>
    <s v="http://portal.proec.unicamp.br/cultura/"/>
    <s v="HOME"/>
    <n v="4"/>
    <n v="4"/>
    <n v="1"/>
    <n v="21"/>
    <s v="HOME"/>
    <s v=""/>
    <s v=""/>
    <s v=""/>
    <s v=""/>
    <s v=""/>
    <s v=""/>
    <s v=""/>
    <s v=""/>
    <s v=""/>
    <s v=""/>
    <s v=""/>
    <s v=""/>
    <s v=""/>
    <n v="21"/>
  </r>
  <r>
    <s v="web_u05.csv"/>
    <s v="http://portal.proec.unicamp.br/cultura/"/>
    <s v="ÁREASDCULT_x000a__x000a_CENTRODECONVENÇÕES_x000a_CASADOLAGO_x000a_CIS-GUANABARA_x000a_GINÁSIOMULTIDISCIPLINAR_x000a_MUSEUDEARTESVISUAIS_x000a_MUSEUEXPLORATÓRIODECIÊNCIAS_x000a__x000a_"/>
    <n v="141"/>
    <n v="129"/>
    <n v="13"/>
    <n v="22"/>
    <s v="ÁREAS DCULT_x000a__x000a_CENTRO DE CONVENÇÕES_x000a_CASA DO LAGO_x000a_CIS-GUANABARA_x000a_GINÁSIO MULTIDISCIPLINAR_x000a_MUSEU DE ARTES VISUAIS_x000a_MUSEU EXPLORATÓRIO DE CIÊNCIAS_x000a__x000a_"/>
    <s v=""/>
    <s v=""/>
    <s v=""/>
    <s v=""/>
    <s v=""/>
    <s v=""/>
    <s v=""/>
    <s v=""/>
    <s v=""/>
    <s v=""/>
    <s v=""/>
    <s v=""/>
    <s v=""/>
    <n v="22"/>
  </r>
  <r>
    <s v="web_u05.csv"/>
    <s v="http://portal.proec.unicamp.br/cultura/"/>
    <s v="ÁREASDCULT"/>
    <n v="11"/>
    <n v="10"/>
    <n v="2"/>
    <n v="23"/>
    <s v="ÁREAS DCULT"/>
    <s v=""/>
    <s v=""/>
    <s v=""/>
    <s v=""/>
    <s v=""/>
    <s v=""/>
    <s v=""/>
    <s v=""/>
    <s v=""/>
    <s v=""/>
    <s v=""/>
    <s v=""/>
    <s v=""/>
    <n v="23"/>
  </r>
  <r>
    <s v="web_u05.csv"/>
    <s v="http://portal.proec.unicamp.br/cultura/"/>
    <s v="CENTRODECONVENÇÕES"/>
    <n v="20"/>
    <n v="18"/>
    <n v="3"/>
    <n v="24"/>
    <s v="CENTRO DE CONVENÇÕES"/>
    <s v=""/>
    <s v=""/>
    <s v=""/>
    <s v=""/>
    <s v=""/>
    <s v=""/>
    <s v=""/>
    <s v=""/>
    <s v=""/>
    <s v=""/>
    <s v=""/>
    <s v=""/>
    <s v=""/>
    <n v="24"/>
  </r>
  <r>
    <s v="web_u05.csv"/>
    <s v="http://portal.proec.unicamp.br/cultura/"/>
    <s v="CASADOLAGO"/>
    <n v="12"/>
    <n v="10"/>
    <n v="3"/>
    <n v="25"/>
    <s v="CASA DO LAGO"/>
    <s v=""/>
    <s v=""/>
    <s v=""/>
    <s v=""/>
    <s v=""/>
    <s v=""/>
    <s v=""/>
    <s v=""/>
    <s v=""/>
    <s v=""/>
    <s v=""/>
    <s v=""/>
    <s v=""/>
    <n v="25"/>
  </r>
  <r>
    <s v="web_u05.csv"/>
    <s v="http://portal.proec.unicamp.br/cultura/"/>
    <s v="CIS-GUANABARA"/>
    <n v="13"/>
    <n v="13"/>
    <n v="1"/>
    <n v="26"/>
    <s v="CIS-GUANABARA"/>
    <s v=""/>
    <s v=""/>
    <s v=""/>
    <s v=""/>
    <s v=""/>
    <s v=""/>
    <s v=""/>
    <s v=""/>
    <s v=""/>
    <s v=""/>
    <s v=""/>
    <s v=""/>
    <s v=""/>
    <n v="26"/>
  </r>
  <r>
    <s v="web_u05.csv"/>
    <s v="http://portal.proec.unicamp.br/cultura/"/>
    <s v="GINÁSIOMULTIDISCIPLINAR"/>
    <n v="24"/>
    <n v="23"/>
    <n v="2"/>
    <n v="27"/>
    <s v="GINÁSIO MULTIDISCIPLINAR"/>
    <s v=""/>
    <s v=""/>
    <s v=""/>
    <s v=""/>
    <s v=""/>
    <s v=""/>
    <s v=""/>
    <s v=""/>
    <s v=""/>
    <s v=""/>
    <s v=""/>
    <s v=""/>
    <s v=""/>
    <n v="27"/>
  </r>
  <r>
    <s v="web_u05.csv"/>
    <s v="http://portal.proec.unicamp.br/cultura/"/>
    <s v="MUSEUDEARTESVISUAIS"/>
    <n v="22"/>
    <n v="19"/>
    <n v="4"/>
    <n v="28"/>
    <s v="MUSEU DE ARTES VISUAIS"/>
    <s v=""/>
    <s v=""/>
    <s v=""/>
    <s v=""/>
    <s v=""/>
    <s v=""/>
    <s v=""/>
    <s v=""/>
    <s v=""/>
    <s v=""/>
    <s v=""/>
    <s v=""/>
    <s v=""/>
    <n v="28"/>
  </r>
  <r>
    <s v="web_u05.csv"/>
    <s v="http://portal.proec.unicamp.br/cultura/"/>
    <s v="MUSEUEXPLORATÓRIODECIÊNCIAS"/>
    <n v="30"/>
    <n v="27"/>
    <n v="4"/>
    <n v="29"/>
    <s v="MUSEU EXPLORATÓRIO DE CIÊNCIAS"/>
    <s v=""/>
    <s v=""/>
    <s v=""/>
    <s v=""/>
    <s v=""/>
    <s v=""/>
    <s v=""/>
    <s v=""/>
    <s v=""/>
    <s v=""/>
    <s v=""/>
    <s v=""/>
    <s v=""/>
    <n v="29"/>
  </r>
  <r>
    <s v="web_u05.csv"/>
    <s v="http://portal.proec.unicamp.br/cultura/"/>
    <s v="SobreaDiretoriadeCultura"/>
    <n v="28"/>
    <n v="24"/>
    <n v="5"/>
    <n v="30"/>
    <s v="Sobre a Diretoria de Cultura"/>
    <s v=""/>
    <s v=""/>
    <s v=""/>
    <s v=""/>
    <s v=""/>
    <s v=""/>
    <s v=""/>
    <s v=""/>
    <s v=""/>
    <s v=""/>
    <s v=""/>
    <s v=""/>
    <s v=""/>
    <n v="30"/>
  </r>
  <r>
    <s v="web_u05.csv"/>
    <s v="http://portal.proec.unicamp.br/cultura/"/>
    <s v="Adiversidadedosprocessosdecriação,produção,intercâmbio,difusãoevalorizaçãodoconhecimentoedasculturasdefinem,essencialmente,arazãodeserdauniversidade."/>
    <n v="172"/>
    <n v="149"/>
    <n v="24"/>
    <n v="31"/>
    <s v="A diversidade dos processos de criação, produção, intercâmbio, difusão e valorização do conhecimento e das culturas definem, essencialmente, a razão de ser da universidade."/>
    <s v=""/>
    <s v=""/>
    <s v=""/>
    <s v=""/>
    <s v=""/>
    <s v=""/>
    <s v=""/>
    <s v=""/>
    <s v=""/>
    <s v=""/>
    <s v=""/>
    <s v=""/>
    <s v=""/>
    <n v="31"/>
  </r>
  <r>
    <s v="web_u05.csv"/>
    <s v="http://portal.proec.unicamp.br/cultura/"/>
    <s v="Nessesentido,auniversidadepúblicadeveatuarnoplanejamentoenagestãodepolíticassobalógicadadiversidadecultural,considerandosuasdimensõessimbólica,cidadãeeconômicanoâmbitodaeducaçãosuperiorpúblicanoBrasil."/>
    <n v="235"/>
    <n v="201"/>
    <n v="35"/>
    <n v="32"/>
    <s v="Nesse sentido, a universidade pública deve atuar no planejamento e na gestão de políticas sob a lógica da diversidade cultural, considerando suas dimensões simbólica, cidadã e econômica no âmbito da educação superior pública no Brasil."/>
    <s v=""/>
    <s v=""/>
    <s v=""/>
    <s v=""/>
    <s v=""/>
    <s v=""/>
    <s v=""/>
    <s v=""/>
    <s v=""/>
    <s v=""/>
    <s v=""/>
    <s v=""/>
    <s v=""/>
    <n v="32"/>
  </r>
  <r>
    <s v="web_u05.csv"/>
    <s v="http://portal.proec.unicamp.br/cultura/"/>
    <s v="ADiretoriadeCulturadaPró-ReitoriadeExtensãoeCulturadaUnicampcompreendeaculturacomoparteestruturantedasociedadee,poressarazão,oambienteacadêmicodevegarantirosdireitosculturaisconstitucionais,associadosaosdemaisdireitoscidadãos,propiciandoapresençadetodasasformasdemanifestação;aparticipaçãoampladetodosossegmentos,independentementedegênero,raça,etnia,orientaçãosexual,condiçãosocioeconômica,formação;aparticipaçãoirrestritadetodasasáreasdeconhecimentoeagarantiadecondiçõesdeadaptaçãoedeacessibilidadeuniversal."/>
    <n v="592"/>
    <n v="509"/>
    <n v="84"/>
    <n v="33"/>
    <s v="A Diretoria de Cultura da Pró-Reitoria de Extensão e Cultura da Unicamp compreende a cultura como parte estruturante da sociedade e, por essa razão, o ambiente acadêmico deve garantir os direitos culturais constitucionais, associados aos demais direitos cidadãos, propiciando a presença de todas as formas de manifestação; a participação ampla de todos os segmentos, independentemente de gênero, raça, etnia, orientação sexual, condição socioeconômica, formação; a participação irrestrita de todas as áreas de conhecimento e a garantia de condições de adaptação e de acessibilidade universal."/>
    <s v=""/>
    <s v=""/>
    <s v=""/>
    <s v=""/>
    <s v=""/>
    <s v=""/>
    <s v=""/>
    <s v=""/>
    <s v=""/>
    <s v=""/>
    <s v=""/>
    <s v=""/>
    <s v=""/>
    <n v="33"/>
  </r>
  <r>
    <s v="web_u05.csv"/>
    <s v="http://portal.proec.unicamp.br/cultura/"/>
    <s v="Naprática,istosignificaafinarasnossassensibilidadesapartirdastrocasepotencializar,dopontodevistainstitucional,aspossibilidadesdecriaçãodefluxoseaçõescomunscomtudoaquiloquenosrodeia,nospenetraenostransforma,aprofundando,assim,nossapermeabilidadesobrenósmesmosesobreoqueentendemoscomoooutro."/>
    <n v="342"/>
    <n v="289"/>
    <n v="54"/>
    <n v="34"/>
    <s v="Na prática, isto significa afinar as nossas sensibilidades a partir das trocas e potencializar, do ponto de vista institucional, as possibilidades de criação de fluxos e ações comuns com tudo aquilo que nos rodeia, nos penetra e nos transforma, aprofundando, assim, nossa permeabilidade sobre nós mesmos e sobre o que entendemos como o outro."/>
    <s v=""/>
    <s v=""/>
    <s v=""/>
    <s v=""/>
    <s v=""/>
    <s v=""/>
    <s v=""/>
    <s v=""/>
    <s v=""/>
    <s v=""/>
    <s v=""/>
    <s v=""/>
    <s v=""/>
    <n v="34"/>
  </r>
  <r>
    <s v="web_u05.csv"/>
    <s v="http://portal.proec.unicamp.br/cultura/"/>
    <s v="_x000a__x000a__x000d__x000a__x0009__x0009__x0009__x0009__x0009_baixarcatálogoDCult_x0009__x0009__x0009__x0009__x000a__x000a_"/>
    <n v="37"/>
    <n v="34"/>
    <n v="4"/>
    <n v="35"/>
    <s v="_x000a__x000a_ _x000d__x000a__x0009__x0009__x0009__x0009__x0009_baixar catálogo DCult_x0009__x0009__x0009__x0009__x000a__x000a_"/>
    <s v=""/>
    <s v=""/>
    <s v=""/>
    <s v=""/>
    <s v=""/>
    <s v=""/>
    <s v=""/>
    <s v=""/>
    <s v=""/>
    <s v=""/>
    <s v=""/>
    <s v=""/>
    <s v=""/>
    <n v="35"/>
  </r>
  <r>
    <s v="web_u05.csv"/>
    <s v="http://portal.proec.unicamp.br/cultura/"/>
    <s v="EquipeDCult"/>
    <n v="12"/>
    <n v="11"/>
    <n v="2"/>
    <n v="36"/>
    <s v="Equipe DCult"/>
    <s v=""/>
    <s v=""/>
    <s v=""/>
    <s v=""/>
    <s v=""/>
    <s v=""/>
    <s v=""/>
    <s v=""/>
    <s v=""/>
    <s v=""/>
    <s v=""/>
    <s v=""/>
    <s v=""/>
    <n v="36"/>
  </r>
  <r>
    <s v="web_u05.csv"/>
    <s v="http://portal.proec.unicamp.br/cultura/"/>
    <s v="Prof."/>
    <n v="5"/>
    <n v="5"/>
    <n v="1"/>
    <n v="37"/>
    <s v="Prof."/>
    <s v=""/>
    <s v=""/>
    <s v=""/>
    <s v=""/>
    <s v=""/>
    <s v=""/>
    <s v=""/>
    <s v=""/>
    <s v=""/>
    <s v=""/>
    <s v=""/>
    <s v=""/>
    <s v=""/>
    <n v="37"/>
  </r>
  <r>
    <s v="web_u05.csv"/>
    <s v="http://portal.proec.unicamp.br/cultura/"/>
    <s v="Dr."/>
    <n v="3"/>
    <n v="3"/>
    <n v="1"/>
    <n v="38"/>
    <s v="Dr."/>
    <s v=""/>
    <s v=""/>
    <s v=""/>
    <s v=""/>
    <s v=""/>
    <s v=""/>
    <s v=""/>
    <s v=""/>
    <s v=""/>
    <s v=""/>
    <s v=""/>
    <s v=""/>
    <s v=""/>
    <n v="38"/>
  </r>
  <r>
    <s v="web_u05.csv"/>
    <s v="http://portal.proec.unicamp.br/cultura/"/>
    <s v="CarlosGonçalvesMachadoNeto"/>
    <n v="29"/>
    <n v="26"/>
    <n v="4"/>
    <n v="39"/>
    <s v="Carlos Gonçalves Machado Neto"/>
    <s v=""/>
    <s v=""/>
    <s v=""/>
    <s v=""/>
    <s v=""/>
    <s v=""/>
    <s v=""/>
    <s v=""/>
    <s v=""/>
    <s v=""/>
    <s v=""/>
    <s v=""/>
    <s v=""/>
    <n v="39"/>
  </r>
  <r>
    <s v="web_u05.csv"/>
    <s v="http://portal.proec.unicamp.br/cultura/"/>
    <s v="Profa."/>
    <n v="6"/>
    <n v="6"/>
    <n v="1"/>
    <n v="40"/>
    <s v="Profa."/>
    <s v=""/>
    <s v=""/>
    <s v=""/>
    <s v=""/>
    <s v=""/>
    <s v=""/>
    <s v=""/>
    <s v=""/>
    <s v=""/>
    <s v=""/>
    <s v=""/>
    <s v=""/>
    <s v=""/>
    <n v="40"/>
  </r>
  <r>
    <s v="web_u05.csv"/>
    <s v="http://portal.proec.unicamp.br/cultura/"/>
    <s v="Dra."/>
    <n v="4"/>
    <n v="4"/>
    <n v="1"/>
    <n v="41"/>
    <s v="Dra."/>
    <s v=""/>
    <s v=""/>
    <s v=""/>
    <s v=""/>
    <s v=""/>
    <s v=""/>
    <s v=""/>
    <s v=""/>
    <s v=""/>
    <s v=""/>
    <s v=""/>
    <s v=""/>
    <s v=""/>
    <n v="41"/>
  </r>
  <r>
    <s v="web_u05.csv"/>
    <s v="http://portal.proec.unicamp.br/cultura/"/>
    <s v="CarolinaCantarinoRodrigues"/>
    <n v="28"/>
    <n v="26"/>
    <n v="3"/>
    <n v="42"/>
    <s v="Carolina Cantarino Rodrigues"/>
    <s v=""/>
    <s v=""/>
    <s v=""/>
    <s v=""/>
    <s v=""/>
    <s v=""/>
    <s v=""/>
    <s v=""/>
    <s v=""/>
    <s v=""/>
    <s v=""/>
    <s v=""/>
    <s v=""/>
    <n v="42"/>
  </r>
  <r>
    <s v="web_u05.csv"/>
    <s v="http://portal.proec.unicamp.br/cultura/"/>
    <s v="CarmenLuciaRodriguesArruda"/>
    <n v="29"/>
    <n v="26"/>
    <n v="4"/>
    <n v="43"/>
    <s v="Carmen Lucia Rodrigues Arruda"/>
    <s v=""/>
    <s v=""/>
    <s v=""/>
    <s v=""/>
    <s v=""/>
    <s v=""/>
    <s v=""/>
    <s v=""/>
    <s v=""/>
    <s v=""/>
    <s v=""/>
    <s v=""/>
    <s v=""/>
    <n v="43"/>
  </r>
  <r>
    <s v="web_u05.csv"/>
    <s v="http://portal.proec.unicamp.br/cultura/"/>
    <s v="IvieNunesdeSantana"/>
    <n v="21"/>
    <n v="18"/>
    <n v="4"/>
    <n v="44"/>
    <s v="Ivie Nunes de Santana"/>
    <s v=""/>
    <s v=""/>
    <s v=""/>
    <s v=""/>
    <s v=""/>
    <s v=""/>
    <s v=""/>
    <s v=""/>
    <s v=""/>
    <s v=""/>
    <s v=""/>
    <s v=""/>
    <s v=""/>
    <n v="44"/>
  </r>
  <r>
    <s v="web_u05.csv"/>
    <s v="http://portal.proec.unicamp.br/cultura/"/>
    <s v="AlexandreFagianideOliveira"/>
    <n v="29"/>
    <n v="26"/>
    <n v="4"/>
    <n v="45"/>
    <s v="Alexandre Fagiani de Oliveira"/>
    <s v=""/>
    <s v=""/>
    <s v=""/>
    <s v=""/>
    <s v=""/>
    <s v=""/>
    <s v=""/>
    <s v=""/>
    <s v=""/>
    <s v=""/>
    <s v=""/>
    <s v=""/>
    <s v=""/>
    <n v="45"/>
  </r>
  <r>
    <s v="web_u05.csv"/>
    <s v="http://portal.proec.unicamp.br/cultura/"/>
    <s v="FábioAugustoCerqueira"/>
    <n v="23"/>
    <n v="21"/>
    <n v="3"/>
    <n v="46"/>
    <s v="Fábio Augusto Cerqueira"/>
    <s v=""/>
    <s v=""/>
    <s v=""/>
    <s v=""/>
    <s v=""/>
    <s v=""/>
    <s v=""/>
    <s v=""/>
    <s v=""/>
    <s v=""/>
    <s v=""/>
    <s v=""/>
    <s v=""/>
    <n v="46"/>
  </r>
  <r>
    <s v="web_u05.csv"/>
    <s v="http://portal.proec.unicamp.br/cultura/"/>
    <s v="LuizFernandoVasconcellos"/>
    <n v="26"/>
    <n v="24"/>
    <n v="3"/>
    <n v="47"/>
    <s v="Luiz Fernando Vasconcellos"/>
    <s v=""/>
    <s v=""/>
    <s v=""/>
    <s v=""/>
    <s v=""/>
    <s v=""/>
    <s v=""/>
    <s v=""/>
    <s v=""/>
    <s v=""/>
    <s v=""/>
    <s v=""/>
    <s v=""/>
    <n v="47"/>
  </r>
  <r>
    <s v="web_u05.csv"/>
    <s v="http://portal.proec.unicamp.br/cultura/"/>
    <s v="RonaldoSepúlvedadeAlmeida"/>
    <n v="28"/>
    <n v="25"/>
    <n v="4"/>
    <n v="48"/>
    <s v="Ronaldo Sepúlveda de Almeida"/>
    <s v=""/>
    <s v=""/>
    <s v=""/>
    <s v=""/>
    <s v=""/>
    <s v=""/>
    <s v=""/>
    <s v=""/>
    <s v=""/>
    <s v=""/>
    <s v=""/>
    <s v=""/>
    <s v=""/>
    <n v="48"/>
  </r>
  <r>
    <s v="web_u05.csv"/>
    <s v="http://portal.proec.unicamp.br/cultura/"/>
    <s v="KimberllyLeticiaAlvesPereira"/>
    <n v="31"/>
    <n v="28"/>
    <n v="4"/>
    <n v="49"/>
    <s v="Kimberlly Leticia Alves Pereira"/>
    <s v=""/>
    <s v=""/>
    <s v=""/>
    <s v=""/>
    <s v=""/>
    <s v=""/>
    <s v=""/>
    <s v=""/>
    <s v=""/>
    <s v=""/>
    <s v=""/>
    <s v=""/>
    <s v=""/>
    <n v="49"/>
  </r>
  <r>
    <s v="web_u05.csv"/>
    <s v="http://portal.proec.unicamp.br/cultura/"/>
    <s v="RuadaReitoria,121CidadeUniversitáriaZeferinoVazBarãoGeraldo–Campinas(SP)CEP13083-872Telefone(19)3521.4741proec@unicamp.br"/>
    <n v="134"/>
    <n v="121"/>
    <n v="14"/>
    <n v="50"/>
    <s v="Rua da Reitoria, 121Cidade Universitária Zeferino VazBarão Geraldo – Campinas (SP)CEP 13083-872Telefone (19) 3521.4741proec@unicamp.br"/>
    <s v=""/>
    <s v=""/>
    <s v=""/>
    <s v=""/>
    <s v=""/>
    <s v=""/>
    <s v=""/>
    <s v=""/>
    <s v=""/>
    <s v=""/>
    <s v=""/>
    <s v=""/>
    <s v=""/>
    <n v="50"/>
  </r>
  <r>
    <s v="web_u05.csv"/>
    <s v="http://portal.proec.unicamp.br/cultura/"/>
    <s v="ACESSORÁPIDO"/>
    <n v="13"/>
    <n v="12"/>
    <n v="2"/>
    <n v="51"/>
    <s v="ACESSO RÁPIDO"/>
    <s v=""/>
    <s v=""/>
    <s v=""/>
    <s v=""/>
    <s v=""/>
    <s v=""/>
    <s v=""/>
    <s v=""/>
    <s v=""/>
    <s v=""/>
    <s v=""/>
    <s v=""/>
    <s v=""/>
    <n v="51"/>
  </r>
  <r>
    <s v="web_u05.csv"/>
    <s v="http://portal.proec.unicamp.br/cultura/"/>
    <s v="MEMORIALCOVID-19"/>
    <n v="17"/>
    <n v="16"/>
    <n v="2"/>
    <n v="52"/>
    <s v="MEMORIAL COVID-19"/>
    <s v=""/>
    <s v=""/>
    <s v=""/>
    <s v=""/>
    <s v=""/>
    <s v=""/>
    <s v=""/>
    <s v=""/>
    <s v=""/>
    <s v=""/>
    <s v=""/>
    <s v=""/>
    <s v=""/>
    <n v="52"/>
  </r>
  <r>
    <s v="web_u05.csv"/>
    <s v="http://portal.proec.unicamp.br/cultura/"/>
    <s v="EXTECAMP"/>
    <n v="8"/>
    <n v="8"/>
    <n v="1"/>
    <n v="53"/>
    <s v="EXTECAMP"/>
    <s v=""/>
    <s v=""/>
    <s v=""/>
    <s v=""/>
    <s v=""/>
    <s v=""/>
    <s v=""/>
    <s v=""/>
    <s v=""/>
    <s v=""/>
    <s v=""/>
    <s v=""/>
    <s v=""/>
    <n v="53"/>
  </r>
  <r>
    <s v="web_u05.csv"/>
    <s v="http://portal.proec.unicamp.br/cultura/"/>
    <s v="MALUNGA-CURSINHOPOPULAR"/>
    <n v="26"/>
    <n v="23"/>
    <n v="4"/>
    <n v="54"/>
    <s v="MALUNGA - CURSINHO POPULAR"/>
    <s v=""/>
    <s v=""/>
    <s v=""/>
    <s v=""/>
    <s v=""/>
    <s v=""/>
    <s v=""/>
    <s v=""/>
    <s v=""/>
    <s v=""/>
    <s v=""/>
    <s v=""/>
    <s v=""/>
    <n v="54"/>
  </r>
  <r>
    <s v="web_u05.csv"/>
    <s v="http://portal.proec.unicamp.br/cultura/"/>
    <s v="EFEMÉRIDES2022"/>
    <n v="15"/>
    <n v="14"/>
    <n v="2"/>
    <n v="55"/>
    <s v="EFEMÉRIDES 2022"/>
    <s v=""/>
    <s v=""/>
    <s v=""/>
    <s v=""/>
    <s v=""/>
    <s v=""/>
    <s v=""/>
    <s v=""/>
    <s v=""/>
    <s v=""/>
    <s v=""/>
    <s v=""/>
    <s v=""/>
    <n v="55"/>
  </r>
  <r>
    <s v="web_u05.csv"/>
    <s v="http://portal.proec.unicamp.br/cultura/"/>
    <s v="FÓRUNSPERMANENTES"/>
    <n v="18"/>
    <n v="17"/>
    <n v="2"/>
    <n v="56"/>
    <s v="FÓRUNS PERMANENTES"/>
    <s v=""/>
    <s v=""/>
    <s v=""/>
    <s v=""/>
    <s v=""/>
    <s v=""/>
    <s v=""/>
    <s v=""/>
    <s v=""/>
    <s v=""/>
    <s v=""/>
    <s v=""/>
    <s v=""/>
    <n v="56"/>
  </r>
  <r>
    <s v="web_u05.csv"/>
    <s v="http://portal.proec.unicamp.br/cultura/"/>
    <s v="AssinnenossaNewsletter"/>
    <n v="25"/>
    <n v="22"/>
    <n v="4"/>
    <n v="57"/>
    <s v="Assinne nossa  Newsletter"/>
    <s v=""/>
    <s v=""/>
    <s v=""/>
    <s v=""/>
    <s v=""/>
    <s v=""/>
    <s v=""/>
    <s v=""/>
    <s v=""/>
    <s v=""/>
    <s v=""/>
    <s v=""/>
    <s v=""/>
    <n v="57"/>
  </r>
  <r>
    <s v="web_u05.csv"/>
    <s v="http://portal.proec.unicamp.br/cultura/"/>
    <s v="©Allrightsreserved."/>
    <n v="22"/>
    <n v="19"/>
    <n v="4"/>
    <n v="58"/>
    <s v="© All rights reserved."/>
    <s v=""/>
    <s v=""/>
    <s v=""/>
    <s v=""/>
    <s v=""/>
    <s v=""/>
    <s v=""/>
    <s v=""/>
    <s v=""/>
    <s v=""/>
    <s v=""/>
    <s v=""/>
    <s v=""/>
    <n v="58"/>
  </r>
  <r>
    <s v="web_u05.csv"/>
    <s v="http://portal.proec.unicamp.br/cultura/"/>
    <s v="ProECUnicamp–designbyClaudioMoreira–Midialogia/ProEC"/>
    <n v="60"/>
    <n v="52"/>
    <n v="9"/>
    <n v="59"/>
    <s v="ProEC Unicamp – design by Claudio Moreira – Midialogia/ProEC"/>
    <s v=""/>
    <s v=""/>
    <s v=""/>
    <s v=""/>
    <s v=""/>
    <s v=""/>
    <s v=""/>
    <s v=""/>
    <s v=""/>
    <s v=""/>
    <s v=""/>
    <s v=""/>
    <s v=""/>
    <n v="59"/>
  </r>
  <r>
    <s v="web_u05.csv"/>
    <s v="http://portal.proec.unicamp.br/cultura/"/>
    <s v="ClaudioMoreira"/>
    <n v="15"/>
    <n v="14"/>
    <n v="2"/>
    <n v="60"/>
    <s v="Claudio Moreira"/>
    <s v=""/>
    <s v=""/>
    <s v=""/>
    <s v=""/>
    <s v=""/>
    <s v=""/>
    <s v=""/>
    <s v=""/>
    <s v=""/>
    <s v=""/>
    <s v=""/>
    <s v=""/>
    <s v=""/>
    <n v="60"/>
  </r>
  <r>
    <s v="web_u05.csv"/>
    <s v="http://portal.proec.unicamp.br/cultura/"/>
    <s v="_x000a_Facebook-f_x000a_"/>
    <n v="13"/>
    <n v="12"/>
    <n v="2"/>
    <n v="61"/>
    <s v="_x000a_Facebook-f_x000a_ "/>
    <s v=""/>
    <s v=""/>
    <s v=""/>
    <s v=""/>
    <s v=""/>
    <s v=""/>
    <s v=""/>
    <s v=""/>
    <s v=""/>
    <s v=""/>
    <s v=""/>
    <s v=""/>
    <s v=""/>
    <n v="61"/>
  </r>
  <r>
    <s v="web_u05.csv"/>
    <s v="http://portal.proec.unicamp.br/cultura/"/>
    <s v="_x000a_Instagram_x000a_"/>
    <n v="12"/>
    <n v="11"/>
    <n v="2"/>
    <n v="62"/>
    <s v="_x000a_Instagram_x000a_ "/>
    <s v=""/>
    <s v=""/>
    <s v=""/>
    <s v=""/>
    <s v=""/>
    <s v=""/>
    <s v=""/>
    <s v=""/>
    <s v=""/>
    <s v=""/>
    <s v=""/>
    <s v=""/>
    <s v=""/>
    <n v="62"/>
  </r>
  <r>
    <s v="web_u05.csv"/>
    <s v="http://portal.proec.unicamp.br/cultura/"/>
    <s v="_x000a_Twitter_x000a_"/>
    <n v="10"/>
    <n v="9"/>
    <n v="2"/>
    <n v="63"/>
    <s v="_x000a_Twitter_x000a_ "/>
    <s v=""/>
    <s v=""/>
    <s v=""/>
    <s v=""/>
    <s v=""/>
    <s v=""/>
    <s v=""/>
    <s v=""/>
    <s v=""/>
    <s v=""/>
    <s v=""/>
    <s v=""/>
    <s v=""/>
    <n v="63"/>
  </r>
  <r>
    <s v="web_u05.csv"/>
    <s v="http://portal.proec.unicamp.br/cultura/"/>
    <s v="_x000a_Youtube_x000a_"/>
    <n v="10"/>
    <n v="9"/>
    <n v="2"/>
    <n v="64"/>
    <s v="_x000a_Youtube_x000a_ "/>
    <s v=""/>
    <s v=""/>
    <s v=""/>
    <s v=""/>
    <s v=""/>
    <s v=""/>
    <s v=""/>
    <s v=""/>
    <s v=""/>
    <s v=""/>
    <s v=""/>
    <s v=""/>
    <s v=""/>
    <n v="64"/>
  </r>
  <r>
    <s v="web_u05.csv"/>
    <s v="http://portal.proec.unicamp.br/cultura/"/>
    <s v="Acessibilidade"/>
    <n v="14"/>
    <n v="14"/>
    <n v="1"/>
    <n v="65"/>
    <s v="Acessibilidade"/>
    <s v=""/>
    <s v=""/>
    <s v=""/>
    <s v=""/>
    <s v=""/>
    <s v=""/>
    <s v=""/>
    <s v=""/>
    <s v=""/>
    <s v=""/>
    <s v=""/>
    <s v=""/>
    <s v=""/>
    <n v="65"/>
  </r>
  <r>
    <s v="web_u05.csv"/>
    <s v="http://portal.proec.unicamp.br/cultura/"/>
    <s v="Modosdeacessibilidade"/>
    <n v="23"/>
    <n v="21"/>
    <n v="3"/>
    <n v="66"/>
    <s v="Modos de acessibilidade"/>
    <s v=""/>
    <s v=""/>
    <s v=""/>
    <s v=""/>
    <s v=""/>
    <s v=""/>
    <s v=""/>
    <s v=""/>
    <s v=""/>
    <s v=""/>
    <s v=""/>
    <s v=""/>
    <s v=""/>
    <n v="66"/>
  </r>
  <r>
    <s v="web_u05.csv"/>
    <s v="http://portal.proec.unicamp.br/cultura/"/>
    <s v="Experiêncialegível"/>
    <n v="19"/>
    <n v="18"/>
    <n v="2"/>
    <n v="67"/>
    <s v="Experiência legível"/>
    <s v=""/>
    <s v=""/>
    <s v=""/>
    <s v=""/>
    <s v=""/>
    <s v=""/>
    <s v=""/>
    <s v=""/>
    <s v=""/>
    <s v=""/>
    <s v=""/>
    <s v=""/>
    <s v=""/>
    <n v="67"/>
  </r>
  <r>
    <s v="web_u05.csv"/>
    <s v="http://portal.proec.unicamp.br/cultura/"/>
    <s v="Experiênciavisualmenteagradável"/>
    <n v="33"/>
    <n v="31"/>
    <n v="3"/>
    <n v="68"/>
    <s v="Experiência visualmente agradável"/>
    <s v=""/>
    <s v=""/>
    <s v=""/>
    <s v=""/>
    <s v=""/>
    <s v=""/>
    <s v=""/>
    <s v=""/>
    <s v=""/>
    <s v=""/>
    <s v=""/>
    <s v=""/>
    <s v=""/>
    <n v="68"/>
  </r>
  <r>
    <s v="web_u05.csv"/>
    <s v="http://portal.proec.unicamp.br/cultura/"/>
    <s v="OrientaçãoFácil"/>
    <n v="16"/>
    <n v="15"/>
    <n v="2"/>
    <n v="69"/>
    <s v="Orientação Fácil"/>
    <s v=""/>
    <s v=""/>
    <s v=""/>
    <s v=""/>
    <s v=""/>
    <s v=""/>
    <s v=""/>
    <s v=""/>
    <s v=""/>
    <s v=""/>
    <s v=""/>
    <s v=""/>
    <s v=""/>
    <n v="69"/>
  </r>
  <r>
    <s v="web_u05.csv"/>
    <s v="http://portal.proec.unicamp.br/cultura/"/>
    <s v="X"/>
    <n v="1"/>
    <n v="1"/>
    <n v="1"/>
    <n v="70"/>
    <s v="X"/>
    <s v=""/>
    <s v=""/>
    <s v=""/>
    <s v=""/>
    <s v=""/>
    <s v=""/>
    <s v=""/>
    <s v=""/>
    <s v=""/>
    <s v=""/>
    <s v=""/>
    <s v=""/>
    <s v=""/>
    <n v="70"/>
  </r>
  <r>
    <s v="web_u06.csv"/>
    <s v="http://portal.proec.unicamp.br/centro-de-convencoes/"/>
    <s v="Pularparaoconteúdo"/>
    <n v="21"/>
    <n v="18"/>
    <n v="4"/>
    <n v="0"/>
    <s v="Pular para o conteúdo"/>
    <s v=""/>
    <s v=""/>
    <s v=""/>
    <s v=""/>
    <s v=""/>
    <s v=""/>
    <s v=""/>
    <s v=""/>
    <s v=""/>
    <s v=""/>
    <s v=""/>
    <s v=""/>
    <s v=""/>
    <n v="0"/>
  </r>
  <r>
    <s v="web_u06.csv"/>
    <s v="http://portal.proec.unicamp.br/centro-de-convencoes/"/>
    <s v="PROEC_x000a__x000a_SOBREAPROEC_x000a_PRÓ-REITORDEEXTENSÃOECULTURA_x000a_ASSESSORES_x000a_ASSISTENTESTÉCNICOS_x000a_PROJETOSESTRATÉGICOS_x000a__x000a_"/>
    <n v="109"/>
    <n v="101"/>
    <n v="9"/>
    <n v="1"/>
    <s v="PROEC_x000a__x000a_SOBRE A PROEC_x000a_PRÓ-REITOR DE EXTENSÃO E CULTURA_x000a_ASSESSORES_x000a_ASSISTENTES TÉCNICOS_x000a_PROJETOS ESTRATÉGICOS_x000a__x000a_"/>
    <s v=""/>
    <s v=""/>
    <s v=""/>
    <s v=""/>
    <s v=""/>
    <s v=""/>
    <s v=""/>
    <s v=""/>
    <s v=""/>
    <s v=""/>
    <s v=""/>
    <s v=""/>
    <s v=""/>
    <n v="1"/>
  </r>
  <r>
    <s v="web_u06.csv"/>
    <s v="http://portal.proec.unicamp.br/centro-de-convencoes/"/>
    <s v="PROEC"/>
    <n v="5"/>
    <n v="5"/>
    <n v="1"/>
    <n v="2"/>
    <s v="PROEC"/>
    <s v=""/>
    <s v=""/>
    <s v=""/>
    <s v=""/>
    <s v=""/>
    <s v=""/>
    <s v=""/>
    <s v=""/>
    <s v=""/>
    <s v=""/>
    <s v=""/>
    <s v=""/>
    <s v=""/>
    <n v="2"/>
  </r>
  <r>
    <s v="web_u06.csv"/>
    <s v="http://portal.proec.unicamp.br/centro-de-convencoes/"/>
    <s v="SOBREAPROEC"/>
    <n v="13"/>
    <n v="11"/>
    <n v="3"/>
    <n v="3"/>
    <s v="SOBRE A PROEC"/>
    <s v=""/>
    <s v=""/>
    <s v=""/>
    <s v=""/>
    <s v=""/>
    <s v=""/>
    <s v=""/>
    <s v=""/>
    <s v=""/>
    <s v=""/>
    <s v=""/>
    <s v=""/>
    <s v=""/>
    <n v="3"/>
  </r>
  <r>
    <s v="web_u06.csv"/>
    <s v="http://portal.proec.unicamp.br/centro-de-convencoes/"/>
    <s v="PRÓ-REITORDEEXTENSÃOECULTURA"/>
    <n v="32"/>
    <n v="28"/>
    <n v="5"/>
    <n v="4"/>
    <s v="PRÓ-REITOR DE EXTENSÃO E CULTURA"/>
    <s v=""/>
    <s v=""/>
    <s v=""/>
    <s v=""/>
    <s v=""/>
    <s v=""/>
    <s v=""/>
    <s v=""/>
    <s v=""/>
    <s v=""/>
    <s v=""/>
    <s v=""/>
    <s v=""/>
    <n v="4"/>
  </r>
  <r>
    <s v="web_u06.csv"/>
    <s v="http://portal.proec.unicamp.br/centro-de-convencoes/"/>
    <s v="ASSESSORES"/>
    <n v="10"/>
    <n v="10"/>
    <n v="1"/>
    <n v="5"/>
    <s v="ASSESSORES"/>
    <s v=""/>
    <s v=""/>
    <s v=""/>
    <s v=""/>
    <s v=""/>
    <s v=""/>
    <s v=""/>
    <s v=""/>
    <s v=""/>
    <s v=""/>
    <s v=""/>
    <s v=""/>
    <s v=""/>
    <n v="5"/>
  </r>
  <r>
    <s v="web_u06.csv"/>
    <s v="http://portal.proec.unicamp.br/centro-de-convencoes/"/>
    <s v="ASSISTENTESTÉCNICOS"/>
    <n v="20"/>
    <n v="19"/>
    <n v="2"/>
    <n v="6"/>
    <s v="ASSISTENTES TÉCNICOS"/>
    <s v=""/>
    <s v=""/>
    <s v=""/>
    <s v=""/>
    <s v=""/>
    <s v=""/>
    <s v=""/>
    <s v=""/>
    <s v=""/>
    <s v=""/>
    <s v=""/>
    <s v=""/>
    <s v=""/>
    <n v="6"/>
  </r>
  <r>
    <s v="web_u06.csv"/>
    <s v="http://portal.proec.unicamp.br/centro-de-convencoes/"/>
    <s v="PROJETOSESTRATÉGICOS"/>
    <n v="21"/>
    <n v="20"/>
    <n v="2"/>
    <n v="7"/>
    <s v="PROJETOS ESTRATÉGICOS"/>
    <s v=""/>
    <s v=""/>
    <s v=""/>
    <s v=""/>
    <s v=""/>
    <s v=""/>
    <s v=""/>
    <s v=""/>
    <s v=""/>
    <s v=""/>
    <s v=""/>
    <s v=""/>
    <s v=""/>
    <n v="7"/>
  </r>
  <r>
    <s v="web_u06.csv"/>
    <s v="http://portal.proec.unicamp.br/centro-de-convencoes/"/>
    <s v="DIRETORIAS_x000a__x000a_CULTURA_x000a_EXTENSÃO_x000a__x000a_"/>
    <n v="30"/>
    <n v="30"/>
    <n v="1"/>
    <n v="8"/>
    <s v="DIRETORIAS_x000a__x000a_CULTURA_x000a_EXTENSÃO_x000a__x000a_"/>
    <s v=""/>
    <s v=""/>
    <s v=""/>
    <s v=""/>
    <s v=""/>
    <s v=""/>
    <s v=""/>
    <s v=""/>
    <s v=""/>
    <s v=""/>
    <s v=""/>
    <s v=""/>
    <s v=""/>
    <n v="8"/>
  </r>
  <r>
    <s v="web_u06.csv"/>
    <s v="http://portal.proec.unicamp.br/centro-de-convencoes/"/>
    <s v="DIRETORIAS"/>
    <n v="10"/>
    <n v="10"/>
    <n v="1"/>
    <n v="9"/>
    <s v="DIRETORIAS"/>
    <s v=""/>
    <s v=""/>
    <s v=""/>
    <s v=""/>
    <s v=""/>
    <s v=""/>
    <s v=""/>
    <s v=""/>
    <s v=""/>
    <s v=""/>
    <s v=""/>
    <s v=""/>
    <s v=""/>
    <n v="9"/>
  </r>
  <r>
    <s v="web_u06.csv"/>
    <s v="http://portal.proec.unicamp.br/centro-de-convencoes/"/>
    <s v="CULTURA"/>
    <n v="7"/>
    <n v="7"/>
    <n v="1"/>
    <n v="10"/>
    <s v="CULTURA"/>
    <s v=""/>
    <s v=""/>
    <s v=""/>
    <s v=""/>
    <s v=""/>
    <s v=""/>
    <s v=""/>
    <s v=""/>
    <s v=""/>
    <s v=""/>
    <s v=""/>
    <s v=""/>
    <s v=""/>
    <n v="10"/>
  </r>
  <r>
    <s v="web_u06.csv"/>
    <s v="http://portal.proec.unicamp.br/centro-de-convencoes/"/>
    <s v="EXTENSÃO"/>
    <n v="8"/>
    <n v="8"/>
    <n v="1"/>
    <n v="11"/>
    <s v="EXTENSÃO"/>
    <s v=""/>
    <s v=""/>
    <s v=""/>
    <s v=""/>
    <s v=""/>
    <s v=""/>
    <s v=""/>
    <s v=""/>
    <s v=""/>
    <s v=""/>
    <s v=""/>
    <s v=""/>
    <s v=""/>
    <n v="11"/>
  </r>
  <r>
    <s v="web_u06.csv"/>
    <s v="http://portal.proec.unicamp.br/centro-de-convencoes/"/>
    <s v="APOIO_x000a__x000a_ADMINISTRATIVO_x000a_COMUNICAÇÃO_x000a_MIDIALOGIA_x000a__x000a_"/>
    <n v="46"/>
    <n v="46"/>
    <n v="1"/>
    <n v="12"/>
    <s v="APOIO_x000a__x000a_ADMINISTRATIVO_x000a_COMUNICAÇÃO_x000a_MIDIALOGIA_x000a__x000a_"/>
    <s v=""/>
    <s v=""/>
    <s v=""/>
    <s v=""/>
    <s v=""/>
    <s v=""/>
    <s v=""/>
    <s v=""/>
    <s v=""/>
    <s v=""/>
    <s v=""/>
    <s v=""/>
    <s v=""/>
    <n v="12"/>
  </r>
  <r>
    <s v="web_u06.csv"/>
    <s v="http://portal.proec.unicamp.br/centro-de-convencoes/"/>
    <s v="APOIO"/>
    <n v="5"/>
    <n v="5"/>
    <n v="1"/>
    <n v="13"/>
    <s v="APOIO"/>
    <s v=""/>
    <s v=""/>
    <s v=""/>
    <s v=""/>
    <s v=""/>
    <s v=""/>
    <s v=""/>
    <s v=""/>
    <s v=""/>
    <s v=""/>
    <s v=""/>
    <s v=""/>
    <s v=""/>
    <n v="13"/>
  </r>
  <r>
    <s v="web_u06.csv"/>
    <s v="http://portal.proec.unicamp.br/centro-de-convencoes/"/>
    <s v="ADMINISTRATIVO"/>
    <n v="14"/>
    <n v="14"/>
    <n v="1"/>
    <n v="14"/>
    <s v="ADMINISTRATIVO"/>
    <s v=""/>
    <s v=""/>
    <s v=""/>
    <s v=""/>
    <s v=""/>
    <s v=""/>
    <s v=""/>
    <s v=""/>
    <s v=""/>
    <s v=""/>
    <s v=""/>
    <s v=""/>
    <s v=""/>
    <n v="14"/>
  </r>
  <r>
    <s v="web_u06.csv"/>
    <s v="http://portal.proec.unicamp.br/centro-de-convencoes/"/>
    <s v="COMUNICAÇÃO"/>
    <n v="11"/>
    <n v="11"/>
    <n v="1"/>
    <n v="15"/>
    <s v="COMUNICAÇÃO"/>
    <s v=""/>
    <s v=""/>
    <s v=""/>
    <s v=""/>
    <s v=""/>
    <s v=""/>
    <s v=""/>
    <s v=""/>
    <s v=""/>
    <s v=""/>
    <s v=""/>
    <s v=""/>
    <s v=""/>
    <n v="15"/>
  </r>
  <r>
    <s v="web_u06.csv"/>
    <s v="http://portal.proec.unicamp.br/centro-de-convencoes/"/>
    <s v="MIDIALOGIA"/>
    <n v="10"/>
    <n v="10"/>
    <n v="1"/>
    <n v="16"/>
    <s v="MIDIALOGIA"/>
    <s v=""/>
    <s v=""/>
    <s v=""/>
    <s v=""/>
    <s v=""/>
    <s v=""/>
    <s v=""/>
    <s v=""/>
    <s v=""/>
    <s v=""/>
    <s v=""/>
    <s v=""/>
    <s v=""/>
    <n v="16"/>
  </r>
  <r>
    <s v="web_u06.csv"/>
    <s v="http://portal.proec.unicamp.br/centro-de-convencoes/"/>
    <s v="CONSELHOS_x000a__x000a_CONCULT_x000a__x000a_"/>
    <n v="20"/>
    <n v="20"/>
    <n v="1"/>
    <n v="17"/>
    <s v="CONSELHOS_x000a__x000a_CONCULT_x000a__x000a_"/>
    <s v=""/>
    <s v=""/>
    <s v=""/>
    <s v=""/>
    <s v=""/>
    <s v=""/>
    <s v=""/>
    <s v=""/>
    <s v=""/>
    <s v=""/>
    <s v=""/>
    <s v=""/>
    <s v=""/>
    <n v="17"/>
  </r>
  <r>
    <s v="web_u06.csv"/>
    <s v="http://portal.proec.unicamp.br/centro-de-convencoes/"/>
    <s v="CONSELHOS"/>
    <n v="9"/>
    <n v="9"/>
    <n v="1"/>
    <n v="18"/>
    <s v="CONSELHOS"/>
    <s v=""/>
    <s v=""/>
    <s v=""/>
    <s v=""/>
    <s v=""/>
    <s v=""/>
    <s v=""/>
    <s v=""/>
    <s v=""/>
    <s v=""/>
    <s v=""/>
    <s v=""/>
    <s v=""/>
    <n v="18"/>
  </r>
  <r>
    <s v="web_u06.csv"/>
    <s v="http://portal.proec.unicamp.br/centro-de-convencoes/"/>
    <s v="CONCULT"/>
    <n v="7"/>
    <n v="7"/>
    <n v="1"/>
    <n v="19"/>
    <s v="CONCULT"/>
    <s v=""/>
    <s v=""/>
    <s v=""/>
    <s v=""/>
    <s v=""/>
    <s v=""/>
    <s v=""/>
    <s v=""/>
    <s v=""/>
    <s v=""/>
    <s v=""/>
    <s v=""/>
    <s v=""/>
    <n v="19"/>
  </r>
  <r>
    <s v="web_u06.csv"/>
    <s v="http://portal.proec.unicamp.br/centro-de-convencoes/"/>
    <s v="CONTATOS"/>
    <n v="8"/>
    <n v="8"/>
    <n v="1"/>
    <n v="20"/>
    <s v="CONTATOS"/>
    <s v=""/>
    <s v=""/>
    <s v=""/>
    <s v=""/>
    <s v=""/>
    <s v=""/>
    <s v=""/>
    <s v=""/>
    <s v=""/>
    <s v=""/>
    <s v=""/>
    <s v=""/>
    <s v=""/>
    <n v="20"/>
  </r>
  <r>
    <s v="web_u06.csv"/>
    <s v="http://portal.proec.unicamp.br/centro-de-convencoes/"/>
    <s v="HOME"/>
    <n v="4"/>
    <n v="4"/>
    <n v="1"/>
    <n v="21"/>
    <s v="HOME"/>
    <s v=""/>
    <s v=""/>
    <s v=""/>
    <s v=""/>
    <s v=""/>
    <s v=""/>
    <s v=""/>
    <s v=""/>
    <s v=""/>
    <s v=""/>
    <s v=""/>
    <s v=""/>
    <s v=""/>
    <n v="21"/>
  </r>
  <r>
    <s v="web_u06.csv"/>
    <s v="http://portal.proec.unicamp.br/centro-de-convencoes/"/>
    <s v="ESPAÇOS"/>
    <n v="7"/>
    <n v="7"/>
    <n v="1"/>
    <n v="22"/>
    <s v="ESPAÇOS"/>
    <s v=""/>
    <s v=""/>
    <s v=""/>
    <s v=""/>
    <s v=""/>
    <s v=""/>
    <s v=""/>
    <s v=""/>
    <s v=""/>
    <s v=""/>
    <s v=""/>
    <s v=""/>
    <s v=""/>
    <n v="22"/>
  </r>
  <r>
    <s v="web_u06.csv"/>
    <s v="http://portal.proec.unicamp.br/centro-de-convencoes/"/>
    <s v="ORIENTAÇÕES"/>
    <n v="11"/>
    <n v="11"/>
    <n v="1"/>
    <n v="23"/>
    <s v="ORIENTAÇÕES"/>
    <s v=""/>
    <s v=""/>
    <s v=""/>
    <s v=""/>
    <s v=""/>
    <s v=""/>
    <s v=""/>
    <s v=""/>
    <s v=""/>
    <s v=""/>
    <s v=""/>
    <s v=""/>
    <s v=""/>
    <n v="23"/>
  </r>
  <r>
    <s v="web_u06.csv"/>
    <s v="http://portal.proec.unicamp.br/centro-de-convencoes/"/>
    <s v="SobreoCentrodeConvenções"/>
    <n v="28"/>
    <n v="24"/>
    <n v="5"/>
    <n v="24"/>
    <s v="Sobre o Centro de Convenções"/>
    <s v=""/>
    <s v=""/>
    <s v=""/>
    <s v=""/>
    <s v=""/>
    <s v=""/>
    <s v=""/>
    <s v=""/>
    <s v=""/>
    <s v=""/>
    <s v=""/>
    <s v=""/>
    <s v=""/>
    <n v="24"/>
  </r>
  <r>
    <s v="web_u06.csv"/>
    <s v="http://portal.proec.unicamp.br/centro-de-convencoes/"/>
    <s v="OCentrodeConvençõesdaUnicampéumespaçoparaarealizaçãodeatividadesacadêmicaseculturais,visandoapromoçãododebateedadisseminaçãodopensamento."/>
    <n v="163"/>
    <n v="137"/>
    <n v="27"/>
    <n v="25"/>
    <s v="O Centro de Convenções da Unicamp é um espaço para a realização de atividades acadêmicas e culturais, visando a promoção do debate e da disseminação do pensamento."/>
    <s v=""/>
    <s v=""/>
    <s v=""/>
    <s v=""/>
    <s v=""/>
    <s v=""/>
    <s v=""/>
    <s v=""/>
    <s v=""/>
    <s v=""/>
    <s v=""/>
    <s v=""/>
    <s v=""/>
    <n v="25"/>
  </r>
  <r>
    <s v="web_u06.csv"/>
    <s v="http://portal.proec.unicamp.br/centro-de-convencoes/"/>
    <s v="Égeridoporumaequipemultiprofissionalquedesenvolveecoordenaaçõesdeapoiologístico,técnico,tecnológicoeadministrativo,assessorandoeprestandoconsultoriaaosorganizadoresdoseventos,sejamelesdacomunidadeuniversitáriaouexternosàUniversidade."/>
    <n v="267"/>
    <n v="233"/>
    <n v="35"/>
    <n v="26"/>
    <s v="É gerido por uma equipe multiprofissional que desenvolve e coordena ações de apoio logístico, técnico, tecnológico e administrativo, assessorando e prestando consultoria aos organizadores dos eventos, sejam eles da comunidade universitária ou externos à Universidade."/>
    <s v=""/>
    <s v=""/>
    <s v=""/>
    <s v=""/>
    <s v=""/>
    <s v=""/>
    <s v=""/>
    <s v=""/>
    <s v=""/>
    <s v=""/>
    <s v=""/>
    <s v=""/>
    <s v=""/>
    <n v="26"/>
  </r>
  <r>
    <s v="web_u06.csv"/>
    <s v="http://portal.proec.unicamp.br/centro-de-convencoes/"/>
    <s v="Éumespaçocriadoparapermitirainterlocuçãoqualificadadasatividadesacadêmicascompessoase/ouinstituiçõesdasdiferentescomunidadescomasquaisaUnicampserelaciona."/>
    <n v="179"/>
    <n v="154"/>
    <n v="26"/>
    <n v="27"/>
    <s v="É um espaço criado para permitir a interlocução qualificada das atividades acadêmicas com pessoas e/ou instituições das diferentes comunidades com as quais a Unicamp se relaciona."/>
    <s v=""/>
    <s v=""/>
    <s v=""/>
    <s v=""/>
    <s v=""/>
    <s v=""/>
    <s v=""/>
    <s v=""/>
    <s v=""/>
    <s v=""/>
    <s v=""/>
    <s v=""/>
    <s v=""/>
    <n v="27"/>
  </r>
  <r>
    <s v="web_u06.csv"/>
    <s v="http://portal.proec.unicamp.br/centro-de-convencoes/"/>
    <s v="EquipeCDC"/>
    <n v="10"/>
    <n v="9"/>
    <n v="2"/>
    <n v="28"/>
    <s v="Equipe CDC"/>
    <s v=""/>
    <s v=""/>
    <s v=""/>
    <s v=""/>
    <s v=""/>
    <s v=""/>
    <s v=""/>
    <s v=""/>
    <s v=""/>
    <s v=""/>
    <s v=""/>
    <s v=""/>
    <s v=""/>
    <n v="28"/>
  </r>
  <r>
    <s v="web_u06.csv"/>
    <s v="http://portal.proec.unicamp.br/centro-de-convencoes/"/>
    <s v="MarcoCésarPadilha"/>
    <n v="19"/>
    <n v="17"/>
    <n v="3"/>
    <n v="29"/>
    <s v="Marco César Padilha"/>
    <s v=""/>
    <s v=""/>
    <s v=""/>
    <s v=""/>
    <s v=""/>
    <s v=""/>
    <s v=""/>
    <s v=""/>
    <s v=""/>
    <s v=""/>
    <s v=""/>
    <s v=""/>
    <s v=""/>
    <n v="29"/>
  </r>
  <r>
    <s v="web_u06.csv"/>
    <s v="http://portal.proec.unicamp.br/centro-de-convencoes/"/>
    <s v="ThiagoCrepaldi"/>
    <n v="15"/>
    <n v="14"/>
    <n v="2"/>
    <n v="30"/>
    <s v="Thiago Crepaldi"/>
    <s v=""/>
    <s v=""/>
    <s v=""/>
    <s v=""/>
    <s v=""/>
    <s v=""/>
    <s v=""/>
    <s v=""/>
    <s v=""/>
    <s v=""/>
    <s v=""/>
    <s v=""/>
    <s v=""/>
    <n v="30"/>
  </r>
  <r>
    <s v="web_u06.csv"/>
    <s v="http://portal.proec.unicamp.br/centro-de-convencoes/"/>
    <s v="ÂngelodeFátimaValentedaSilva"/>
    <n v="33"/>
    <n v="28"/>
    <n v="6"/>
    <n v="31"/>
    <s v="Ângelo de Fátima Valente da Silva"/>
    <s v=""/>
    <s v=""/>
    <s v=""/>
    <s v=""/>
    <s v=""/>
    <s v=""/>
    <s v=""/>
    <s v=""/>
    <s v=""/>
    <s v=""/>
    <s v=""/>
    <s v=""/>
    <s v=""/>
    <n v="31"/>
  </r>
  <r>
    <s v="web_u06.csv"/>
    <s v="http://portal.proec.unicamp.br/centro-de-convencoes/"/>
    <s v="MariaTeresaFonsecaMorasco"/>
    <n v="28"/>
    <n v="25"/>
    <n v="4"/>
    <n v="32"/>
    <s v="Maria Teresa Fonseca Morasco"/>
    <s v=""/>
    <s v=""/>
    <s v=""/>
    <s v=""/>
    <s v=""/>
    <s v=""/>
    <s v=""/>
    <s v=""/>
    <s v=""/>
    <s v=""/>
    <s v=""/>
    <s v=""/>
    <s v=""/>
    <n v="32"/>
  </r>
  <r>
    <s v="web_u06.csv"/>
    <s v="http://portal.proec.unicamp.br/centro-de-convencoes/"/>
    <s v="Conheçanossasestruturas"/>
    <n v="25"/>
    <n v="23"/>
    <n v="3"/>
    <n v="33"/>
    <s v="Conheça nossas estruturas"/>
    <s v=""/>
    <s v=""/>
    <s v=""/>
    <s v=""/>
    <s v=""/>
    <s v=""/>
    <s v=""/>
    <s v=""/>
    <s v=""/>
    <s v=""/>
    <s v=""/>
    <s v=""/>
    <s v=""/>
    <n v="33"/>
  </r>
  <r>
    <s v="web_u06.csv"/>
    <s v="http://portal.proec.unicamp.br/centro-de-convencoes/"/>
    <s v="_x000a__x0009__x0009__x0009__x0009__x0009__x0009_AuditórioI_x0009__x0009__x0009__x0009__x0009_"/>
    <n v="23"/>
    <n v="22"/>
    <n v="2"/>
    <n v="34"/>
    <s v="_x000a__x0009__x0009__x0009__x0009__x0009__x0009_Auditório I_x0009__x0009__x0009__x0009__x0009_"/>
    <s v=""/>
    <s v=""/>
    <s v=""/>
    <s v=""/>
    <s v=""/>
    <s v=""/>
    <s v=""/>
    <s v=""/>
    <s v=""/>
    <s v=""/>
    <s v=""/>
    <s v=""/>
    <s v=""/>
    <n v="34"/>
  </r>
  <r>
    <s v="web_u06.csv"/>
    <s v="http://portal.proec.unicamp.br/centro-de-convencoes/"/>
    <s v="_x000a__x0009__x0009__x0009__x0009__x0009__x0009_maisinformações_x0009__x0009__x0009__x0009__x0009_"/>
    <n v="28"/>
    <n v="27"/>
    <n v="2"/>
    <n v="35"/>
    <s v="_x000a__x0009__x0009__x0009__x0009__x0009__x0009_mais informações_x0009__x0009__x0009__x0009__x0009_"/>
    <s v=""/>
    <s v=""/>
    <s v=""/>
    <s v=""/>
    <s v=""/>
    <s v=""/>
    <s v=""/>
    <s v=""/>
    <s v=""/>
    <s v=""/>
    <s v=""/>
    <s v=""/>
    <s v=""/>
    <n v="35"/>
  </r>
  <r>
    <s v="web_u06.csv"/>
    <s v="http://portal.proec.unicamp.br/centro-de-convencoes/"/>
    <s v="_x000a__x0009__x0009__x0009__x0009__x0009__x0009_AuditórioII_x0009__x0009__x0009__x0009__x0009_"/>
    <n v="24"/>
    <n v="23"/>
    <n v="2"/>
    <n v="36"/>
    <s v="_x000a__x0009__x0009__x0009__x0009__x0009__x0009_Auditório II_x0009__x0009__x0009__x0009__x0009_"/>
    <s v=""/>
    <s v=""/>
    <s v=""/>
    <s v=""/>
    <s v=""/>
    <s v=""/>
    <s v=""/>
    <s v=""/>
    <s v=""/>
    <s v=""/>
    <s v=""/>
    <s v=""/>
    <s v=""/>
    <n v="36"/>
  </r>
  <r>
    <s v="web_u06.csv"/>
    <s v="http://portal.proec.unicamp.br/centro-de-convencoes/"/>
    <s v="_x000a__x0009__x0009__x0009__x0009__x0009__x0009_AuditórioIII_x0009__x0009__x0009__x0009__x0009_"/>
    <n v="25"/>
    <n v="24"/>
    <n v="2"/>
    <n v="37"/>
    <s v="_x000a__x0009__x0009__x0009__x0009__x0009__x0009_Auditório III_x0009__x0009__x0009__x0009__x0009_"/>
    <s v=""/>
    <s v=""/>
    <s v=""/>
    <s v=""/>
    <s v=""/>
    <s v=""/>
    <s v=""/>
    <s v=""/>
    <s v=""/>
    <s v=""/>
    <s v=""/>
    <s v=""/>
    <s v=""/>
    <n v="37"/>
  </r>
  <r>
    <s v="web_u06.csv"/>
    <s v="http://portal.proec.unicamp.br/centro-de-convencoes/"/>
    <s v="_x000a__x0009__x0009__x0009__x0009__x0009__x0009_HALL_x0009__x0009__x0009__x0009__x0009_"/>
    <n v="16"/>
    <n v="16"/>
    <n v="1"/>
    <n v="38"/>
    <s v="_x000a__x0009__x0009__x0009__x0009__x0009__x0009_HALL_x0009__x0009__x0009__x0009__x0009_"/>
    <s v=""/>
    <s v=""/>
    <s v=""/>
    <s v=""/>
    <s v=""/>
    <s v=""/>
    <s v=""/>
    <s v=""/>
    <s v=""/>
    <s v=""/>
    <s v=""/>
    <s v=""/>
    <s v=""/>
    <n v="38"/>
  </r>
  <r>
    <s v="web_u06.csv"/>
    <s v="http://portal.proec.unicamp.br/centro-de-convencoes/"/>
    <s v="_x000a__x0009__x0009__x0009__x0009__x0009__x0009_Sanitários_x0009__x0009__x0009__x0009__x0009_"/>
    <n v="22"/>
    <n v="22"/>
    <n v="1"/>
    <n v="39"/>
    <s v="_x000a__x0009__x0009__x0009__x0009__x0009__x0009_Sanitários_x0009__x0009__x0009__x0009__x0009_"/>
    <s v=""/>
    <s v=""/>
    <s v=""/>
    <s v=""/>
    <s v=""/>
    <s v=""/>
    <s v=""/>
    <s v=""/>
    <s v=""/>
    <s v=""/>
    <s v=""/>
    <s v=""/>
    <s v=""/>
    <n v="39"/>
  </r>
  <r>
    <s v="web_u06.csv"/>
    <s v="http://portal.proec.unicamp.br/centro-de-convencoes/"/>
    <s v="_x000a__x0009__x0009__x0009__x0009__x0009__x0009_SalaVIP_x0009__x0009__x0009__x0009__x0009_"/>
    <n v="20"/>
    <n v="19"/>
    <n v="2"/>
    <n v="40"/>
    <s v="_x000a__x0009__x0009__x0009__x0009__x0009__x0009_Sala VIP_x0009__x0009__x0009__x0009__x0009_"/>
    <s v=""/>
    <s v=""/>
    <s v=""/>
    <s v=""/>
    <s v=""/>
    <s v=""/>
    <s v=""/>
    <s v=""/>
    <s v=""/>
    <s v=""/>
    <s v=""/>
    <s v=""/>
    <s v=""/>
    <n v="40"/>
  </r>
  <r>
    <s v="web_u06.csv"/>
    <s v="http://portal.proec.unicamp.br/centro-de-convencoes/"/>
    <s v="_x000a__x0009__x0009__x0009__x0009__x0009__x0009_Copa_x0009__x0009__x0009__x0009__x0009_"/>
    <n v="16"/>
    <n v="16"/>
    <n v="1"/>
    <n v="41"/>
    <s v="_x000a__x0009__x0009__x0009__x0009__x0009__x0009_Copa_x0009__x0009__x0009__x0009__x0009_"/>
    <s v=""/>
    <s v=""/>
    <s v=""/>
    <s v=""/>
    <s v=""/>
    <s v=""/>
    <s v=""/>
    <s v=""/>
    <s v=""/>
    <s v=""/>
    <s v=""/>
    <s v=""/>
    <s v=""/>
    <n v="41"/>
  </r>
  <r>
    <s v="web_u06.csv"/>
    <s v="http://portal.proec.unicamp.br/centro-de-convencoes/"/>
    <s v="_x000a__x0009__x0009__x0009__x0009__x0009__x0009_Áreaexterna_x0009__x0009__x0009__x0009__x0009_"/>
    <n v="24"/>
    <n v="23"/>
    <n v="2"/>
    <n v="42"/>
    <s v="_x000a__x0009__x0009__x0009__x0009__x0009__x0009_Área externa_x0009__x0009__x0009__x0009__x0009_"/>
    <s v=""/>
    <s v=""/>
    <s v=""/>
    <s v=""/>
    <s v=""/>
    <s v=""/>
    <s v=""/>
    <s v=""/>
    <s v=""/>
    <s v=""/>
    <s v=""/>
    <s v=""/>
    <s v=""/>
    <n v="42"/>
  </r>
  <r>
    <s v="web_u06.csv"/>
    <s v="http://portal.proec.unicamp.br/centro-de-convencoes/"/>
    <s v="RuadaReitoria,121CidadeUniversitáriaZeferinoVazBarãoGeraldo–Campinas(SP)CEP13083-872Telefone(19)3521.4741proec@unicamp.br"/>
    <n v="134"/>
    <n v="121"/>
    <n v="14"/>
    <n v="43"/>
    <s v="Rua da Reitoria, 121Cidade Universitária Zeferino VazBarão Geraldo – Campinas (SP)CEP 13083-872Telefone (19) 3521.4741proec@unicamp.br"/>
    <s v=""/>
    <s v=""/>
    <s v=""/>
    <s v=""/>
    <s v=""/>
    <s v=""/>
    <s v=""/>
    <s v=""/>
    <s v=""/>
    <s v=""/>
    <s v=""/>
    <s v=""/>
    <s v=""/>
    <n v="43"/>
  </r>
  <r>
    <s v="web_u06.csv"/>
    <s v="http://portal.proec.unicamp.br/centro-de-convencoes/"/>
    <s v="ACESSORÁPIDO"/>
    <n v="13"/>
    <n v="12"/>
    <n v="2"/>
    <n v="44"/>
    <s v="ACESSO RÁPIDO"/>
    <s v=""/>
    <s v=""/>
    <s v=""/>
    <s v=""/>
    <s v=""/>
    <s v=""/>
    <s v=""/>
    <s v=""/>
    <s v=""/>
    <s v=""/>
    <s v=""/>
    <s v=""/>
    <s v=""/>
    <n v="44"/>
  </r>
  <r>
    <s v="web_u06.csv"/>
    <s v="http://portal.proec.unicamp.br/centro-de-convencoes/"/>
    <s v="MEMORIALCOVID-19"/>
    <n v="17"/>
    <n v="16"/>
    <n v="2"/>
    <n v="45"/>
    <s v="MEMORIAL COVID-19"/>
    <s v=""/>
    <s v=""/>
    <s v=""/>
    <s v=""/>
    <s v=""/>
    <s v=""/>
    <s v=""/>
    <s v=""/>
    <s v=""/>
    <s v=""/>
    <s v=""/>
    <s v=""/>
    <s v=""/>
    <n v="45"/>
  </r>
  <r>
    <s v="web_u06.csv"/>
    <s v="http://portal.proec.unicamp.br/centro-de-convencoes/"/>
    <s v="EXTECAMP"/>
    <n v="8"/>
    <n v="8"/>
    <n v="1"/>
    <n v="46"/>
    <s v="EXTECAMP"/>
    <s v=""/>
    <s v=""/>
    <s v=""/>
    <s v=""/>
    <s v=""/>
    <s v=""/>
    <s v=""/>
    <s v=""/>
    <s v=""/>
    <s v=""/>
    <s v=""/>
    <s v=""/>
    <s v=""/>
    <n v="46"/>
  </r>
  <r>
    <s v="web_u06.csv"/>
    <s v="http://portal.proec.unicamp.br/centro-de-convencoes/"/>
    <s v="MALUNGA-CURSINHOPOPULAR"/>
    <n v="26"/>
    <n v="23"/>
    <n v="4"/>
    <n v="47"/>
    <s v="MALUNGA - CURSINHO POPULAR"/>
    <s v=""/>
    <s v=""/>
    <s v=""/>
    <s v=""/>
    <s v=""/>
    <s v=""/>
    <s v=""/>
    <s v=""/>
    <s v=""/>
    <s v=""/>
    <s v=""/>
    <s v=""/>
    <s v=""/>
    <n v="47"/>
  </r>
  <r>
    <s v="web_u06.csv"/>
    <s v="http://portal.proec.unicamp.br/centro-de-convencoes/"/>
    <s v="EFEMÉRIDES2022"/>
    <n v="15"/>
    <n v="14"/>
    <n v="2"/>
    <n v="48"/>
    <s v="EFEMÉRIDES 2022"/>
    <s v=""/>
    <s v=""/>
    <s v=""/>
    <s v=""/>
    <s v=""/>
    <s v=""/>
    <s v=""/>
    <s v=""/>
    <s v=""/>
    <s v=""/>
    <s v=""/>
    <s v=""/>
    <s v=""/>
    <n v="48"/>
  </r>
  <r>
    <s v="web_u06.csv"/>
    <s v="http://portal.proec.unicamp.br/centro-de-convencoes/"/>
    <s v="FÓRUNSPERMANENTES"/>
    <n v="18"/>
    <n v="17"/>
    <n v="2"/>
    <n v="49"/>
    <s v="FÓRUNS PERMANENTES"/>
    <s v=""/>
    <s v=""/>
    <s v=""/>
    <s v=""/>
    <s v=""/>
    <s v=""/>
    <s v=""/>
    <s v=""/>
    <s v=""/>
    <s v=""/>
    <s v=""/>
    <s v=""/>
    <s v=""/>
    <n v="49"/>
  </r>
  <r>
    <s v="web_u06.csv"/>
    <s v="http://portal.proec.unicamp.br/centro-de-convencoes/"/>
    <s v="MUSEUEXPLORATÓRIODECIÊNCIAS"/>
    <n v="30"/>
    <n v="27"/>
    <n v="4"/>
    <n v="50"/>
    <s v="MUSEU EXPLORATÓRIO DE CIÊNCIAS"/>
    <s v=""/>
    <s v=""/>
    <s v=""/>
    <s v=""/>
    <s v=""/>
    <s v=""/>
    <s v=""/>
    <s v=""/>
    <s v=""/>
    <s v=""/>
    <s v=""/>
    <s v=""/>
    <s v=""/>
    <n v="50"/>
  </r>
  <r>
    <s v="web_u06.csv"/>
    <s v="http://portal.proec.unicamp.br/centro-de-convencoes/"/>
    <s v="AssinnenossaNewsletter"/>
    <n v="25"/>
    <n v="22"/>
    <n v="4"/>
    <n v="51"/>
    <s v="Assinne nossa  Newsletter"/>
    <s v=""/>
    <s v=""/>
    <s v=""/>
    <s v=""/>
    <s v=""/>
    <s v=""/>
    <s v=""/>
    <s v=""/>
    <s v=""/>
    <s v=""/>
    <s v=""/>
    <s v=""/>
    <s v=""/>
    <n v="51"/>
  </r>
  <r>
    <s v="web_u06.csv"/>
    <s v="http://portal.proec.unicamp.br/centro-de-convencoes/"/>
    <s v="©Allrightsreserved."/>
    <n v="22"/>
    <n v="19"/>
    <n v="4"/>
    <n v="52"/>
    <s v="© All rights reserved."/>
    <s v=""/>
    <s v=""/>
    <s v=""/>
    <s v=""/>
    <s v=""/>
    <s v=""/>
    <s v=""/>
    <s v=""/>
    <s v=""/>
    <s v=""/>
    <s v=""/>
    <s v=""/>
    <s v=""/>
    <n v="52"/>
  </r>
  <r>
    <s v="web_u06.csv"/>
    <s v="http://portal.proec.unicamp.br/centro-de-convencoes/"/>
    <s v="ProECUnicamp–designbyClaudioMoreira–Midialogia/ProEC"/>
    <n v="60"/>
    <n v="52"/>
    <n v="9"/>
    <n v="53"/>
    <s v="ProEC Unicamp – design by Claudio Moreira – Midialogia/ProEC"/>
    <s v=""/>
    <s v=""/>
    <s v=""/>
    <s v=""/>
    <s v=""/>
    <s v=""/>
    <s v=""/>
    <s v=""/>
    <s v=""/>
    <s v=""/>
    <s v=""/>
    <s v=""/>
    <s v=""/>
    <n v="53"/>
  </r>
  <r>
    <s v="web_u06.csv"/>
    <s v="http://portal.proec.unicamp.br/centro-de-convencoes/"/>
    <s v="ClaudioMoreira"/>
    <n v="15"/>
    <n v="14"/>
    <n v="2"/>
    <n v="54"/>
    <s v="Claudio Moreira"/>
    <s v=""/>
    <s v=""/>
    <s v=""/>
    <s v=""/>
    <s v=""/>
    <s v=""/>
    <s v=""/>
    <s v=""/>
    <s v=""/>
    <s v=""/>
    <s v=""/>
    <s v=""/>
    <s v=""/>
    <n v="54"/>
  </r>
  <r>
    <s v="web_u06.csv"/>
    <s v="http://portal.proec.unicamp.br/centro-de-convencoes/"/>
    <s v="_x000a_Facebook-f_x000a_"/>
    <n v="13"/>
    <n v="12"/>
    <n v="2"/>
    <n v="55"/>
    <s v="_x000a_Facebook-f_x000a_ "/>
    <s v=""/>
    <s v=""/>
    <s v=""/>
    <s v=""/>
    <s v=""/>
    <s v=""/>
    <s v=""/>
    <s v=""/>
    <s v=""/>
    <s v=""/>
    <s v=""/>
    <s v=""/>
    <s v=""/>
    <n v="55"/>
  </r>
  <r>
    <s v="web_u06.csv"/>
    <s v="http://portal.proec.unicamp.br/centro-de-convencoes/"/>
    <s v="_x000a_Instagram_x000a_"/>
    <n v="12"/>
    <n v="11"/>
    <n v="2"/>
    <n v="56"/>
    <s v="_x000a_Instagram_x000a_ "/>
    <s v=""/>
    <s v=""/>
    <s v=""/>
    <s v=""/>
    <s v=""/>
    <s v=""/>
    <s v=""/>
    <s v=""/>
    <s v=""/>
    <s v=""/>
    <s v=""/>
    <s v=""/>
    <s v=""/>
    <n v="56"/>
  </r>
  <r>
    <s v="web_u06.csv"/>
    <s v="http://portal.proec.unicamp.br/centro-de-convencoes/"/>
    <s v="_x000a_Twitter_x000a_"/>
    <n v="10"/>
    <n v="9"/>
    <n v="2"/>
    <n v="57"/>
    <s v="_x000a_Twitter_x000a_ "/>
    <s v=""/>
    <s v=""/>
    <s v=""/>
    <s v=""/>
    <s v=""/>
    <s v=""/>
    <s v=""/>
    <s v=""/>
    <s v=""/>
    <s v=""/>
    <s v=""/>
    <s v=""/>
    <s v=""/>
    <n v="57"/>
  </r>
  <r>
    <s v="web_u06.csv"/>
    <s v="http://portal.proec.unicamp.br/centro-de-convencoes/"/>
    <s v="_x000a_Youtube_x000a_"/>
    <n v="10"/>
    <n v="9"/>
    <n v="2"/>
    <n v="58"/>
    <s v="_x000a_Youtube_x000a_ "/>
    <s v=""/>
    <s v=""/>
    <s v=""/>
    <s v=""/>
    <s v=""/>
    <s v=""/>
    <s v=""/>
    <s v=""/>
    <s v=""/>
    <s v=""/>
    <s v=""/>
    <s v=""/>
    <s v=""/>
    <n v="58"/>
  </r>
  <r>
    <s v="web_u06.csv"/>
    <s v="http://portal.proec.unicamp.br/centro-de-convencoes/"/>
    <s v="Acessibilidade"/>
    <n v="14"/>
    <n v="14"/>
    <n v="1"/>
    <n v="59"/>
    <s v="Acessibilidade"/>
    <s v=""/>
    <s v=""/>
    <s v=""/>
    <s v=""/>
    <s v=""/>
    <s v=""/>
    <s v=""/>
    <s v=""/>
    <s v=""/>
    <s v=""/>
    <s v=""/>
    <s v=""/>
    <s v=""/>
    <n v="59"/>
  </r>
  <r>
    <s v="web_u06.csv"/>
    <s v="http://portal.proec.unicamp.br/centro-de-convencoes/"/>
    <s v="Modosdeacessibilidade"/>
    <n v="23"/>
    <n v="21"/>
    <n v="3"/>
    <n v="60"/>
    <s v="Modos de acessibilidade"/>
    <s v=""/>
    <s v=""/>
    <s v=""/>
    <s v=""/>
    <s v=""/>
    <s v=""/>
    <s v=""/>
    <s v=""/>
    <s v=""/>
    <s v=""/>
    <s v=""/>
    <s v=""/>
    <s v=""/>
    <n v="60"/>
  </r>
  <r>
    <s v="web_u06.csv"/>
    <s v="http://portal.proec.unicamp.br/centro-de-convencoes/"/>
    <s v="Experiêncialegível"/>
    <n v="19"/>
    <n v="18"/>
    <n v="2"/>
    <n v="61"/>
    <s v="Experiência legível"/>
    <s v=""/>
    <s v=""/>
    <s v=""/>
    <s v=""/>
    <s v=""/>
    <s v=""/>
    <s v=""/>
    <s v=""/>
    <s v=""/>
    <s v=""/>
    <s v=""/>
    <s v=""/>
    <s v=""/>
    <n v="61"/>
  </r>
  <r>
    <s v="web_u06.csv"/>
    <s v="http://portal.proec.unicamp.br/centro-de-convencoes/"/>
    <s v="Experiênciavisualmenteagradável"/>
    <n v="33"/>
    <n v="31"/>
    <n v="3"/>
    <n v="62"/>
    <s v="Experiência visualmente agradável"/>
    <s v=""/>
    <s v=""/>
    <s v=""/>
    <s v=""/>
    <s v=""/>
    <s v=""/>
    <s v=""/>
    <s v=""/>
    <s v=""/>
    <s v=""/>
    <s v=""/>
    <s v=""/>
    <s v=""/>
    <n v="62"/>
  </r>
  <r>
    <s v="web_u06.csv"/>
    <s v="http://portal.proec.unicamp.br/centro-de-convencoes/"/>
    <s v="OrientaçãoFácil"/>
    <n v="16"/>
    <n v="15"/>
    <n v="2"/>
    <n v="63"/>
    <s v="Orientação Fácil"/>
    <s v=""/>
    <s v=""/>
    <s v=""/>
    <s v=""/>
    <s v=""/>
    <s v=""/>
    <s v=""/>
    <s v=""/>
    <s v=""/>
    <s v=""/>
    <s v=""/>
    <s v=""/>
    <s v=""/>
    <n v="63"/>
  </r>
  <r>
    <s v="web_u06.csv"/>
    <s v="http://portal.proec.unicamp.br/centro-de-convencoes/"/>
    <s v="X"/>
    <n v="1"/>
    <n v="1"/>
    <n v="1"/>
    <n v="64"/>
    <s v="X"/>
    <s v=""/>
    <s v=""/>
    <s v=""/>
    <s v=""/>
    <s v=""/>
    <s v=""/>
    <s v=""/>
    <s v=""/>
    <s v=""/>
    <s v=""/>
    <s v=""/>
    <s v=""/>
    <s v=""/>
    <n v="64"/>
  </r>
  <r>
    <s v="web_u07.csv"/>
    <s v="http://portal.proec.unicamp.br/casa-do-lago/"/>
    <s v="Pularparaoconteúdo"/>
    <n v="21"/>
    <n v="18"/>
    <n v="4"/>
    <n v="0"/>
    <s v="Pular para o conteúdo"/>
    <s v=""/>
    <s v=""/>
    <s v=""/>
    <s v=""/>
    <s v=""/>
    <s v=""/>
    <s v=""/>
    <s v=""/>
    <s v=""/>
    <s v=""/>
    <s v=""/>
    <s v=""/>
    <s v=""/>
    <n v="0"/>
  </r>
  <r>
    <s v="web_u07.csv"/>
    <s v="http://portal.proec.unicamp.br/casa-do-lago/"/>
    <s v="HOME"/>
    <n v="4"/>
    <n v="4"/>
    <n v="1"/>
    <n v="1"/>
    <s v="HOME"/>
    <s v=""/>
    <s v=""/>
    <s v=""/>
    <s v=""/>
    <s v=""/>
    <s v=""/>
    <s v=""/>
    <s v=""/>
    <s v=""/>
    <s v=""/>
    <s v=""/>
    <s v=""/>
    <s v=""/>
    <n v="1"/>
  </r>
  <r>
    <s v="web_u07.csv"/>
    <s v="http://portal.proec.unicamp.br/casa-do-lago/"/>
    <s v="ESPAÇO"/>
    <n v="6"/>
    <n v="6"/>
    <n v="1"/>
    <n v="2"/>
    <s v="ESPAÇO"/>
    <s v=""/>
    <s v=""/>
    <s v=""/>
    <s v=""/>
    <s v=""/>
    <s v=""/>
    <s v=""/>
    <s v=""/>
    <s v=""/>
    <s v=""/>
    <s v=""/>
    <s v=""/>
    <s v=""/>
    <n v="2"/>
  </r>
  <r>
    <s v="web_u07.csv"/>
    <s v="http://portal.proec.unicamp.br/casa-do-lago/"/>
    <s v="AGENDAMENTO"/>
    <n v="11"/>
    <n v="11"/>
    <n v="1"/>
    <n v="3"/>
    <s v="AGENDAMENTO"/>
    <s v=""/>
    <s v=""/>
    <s v=""/>
    <s v=""/>
    <s v=""/>
    <s v=""/>
    <s v=""/>
    <s v=""/>
    <s v=""/>
    <s v=""/>
    <s v=""/>
    <s v=""/>
    <s v=""/>
    <n v="3"/>
  </r>
  <r>
    <s v="web_u07.csv"/>
    <s v="http://portal.proec.unicamp.br/casa-do-lago/"/>
    <s v="_x000a_Facebook_x000a_"/>
    <n v="11"/>
    <n v="10"/>
    <n v="2"/>
    <n v="4"/>
    <s v="_x000a_Facebook_x000a_ "/>
    <s v=""/>
    <s v=""/>
    <s v=""/>
    <s v=""/>
    <s v=""/>
    <s v=""/>
    <s v=""/>
    <s v=""/>
    <s v=""/>
    <s v=""/>
    <s v=""/>
    <s v=""/>
    <s v=""/>
    <n v="4"/>
  </r>
  <r>
    <s v="web_u07.csv"/>
    <s v="http://portal.proec.unicamp.br/casa-do-lago/"/>
    <s v="_x000a_Instagram_x000a_"/>
    <n v="12"/>
    <n v="11"/>
    <n v="2"/>
    <n v="5"/>
    <s v="_x000a_Instagram_x000a_ "/>
    <s v=""/>
    <s v=""/>
    <s v=""/>
    <s v=""/>
    <s v=""/>
    <s v=""/>
    <s v=""/>
    <s v=""/>
    <s v=""/>
    <s v=""/>
    <s v=""/>
    <s v=""/>
    <s v=""/>
    <n v="5"/>
  </r>
  <r>
    <s v="web_u07.csv"/>
    <s v="http://portal.proec.unicamp.br/casa-do-lago/"/>
    <s v="SobreaCasadoLago"/>
    <n v="20"/>
    <n v="16"/>
    <n v="5"/>
    <n v="6"/>
    <s v="Sobre a Casa do Lago"/>
    <s v=""/>
    <s v=""/>
    <s v=""/>
    <s v=""/>
    <s v=""/>
    <s v=""/>
    <s v=""/>
    <s v=""/>
    <s v=""/>
    <s v=""/>
    <s v=""/>
    <s v=""/>
    <s v=""/>
    <n v="6"/>
  </r>
  <r>
    <s v="web_u07.csv"/>
    <s v="http://portal.proec.unicamp.br/casa-do-lago/"/>
    <s v="OEspaçoCulturalCasadoLagoéumórgãodaDiretoriadeCultura,daPró-reitoriadeExtensãoeCultura,daUniversidadeEstadualdeCampinas,cujamissãoéestimularasproduçõesartísticaseculturaiseosprojetosdeextensãodacomunidadeuniversitária–formadapordocentes,discentes,técnico-administrativosepesquisadores–nasmaisdiversasvertentesdacultura,aquientendidaemsuaformamaisabrangente."/>
    <n v="419"/>
    <n v="357"/>
    <n v="63"/>
    <n v="7"/>
    <s v="O Espaço Cultural Casa do Lago é um órgão da Diretoria de Cultura, da Pró-reitoria de Extensão e Cultura, da Universidade Estadual de Campinas, cuja missão é estimular as produções artísticas e culturais e os projetos de extensão da comunidade universitária – formada por docentes, discentes, técnico-administrativos e pesquisadores – nas mais diversas vertentes da cultura, aqui entendida em sua forma mais abrangente."/>
    <s v=""/>
    <s v=""/>
    <s v=""/>
    <s v=""/>
    <s v=""/>
    <s v=""/>
    <s v=""/>
    <s v=""/>
    <s v=""/>
    <s v=""/>
    <s v=""/>
    <s v=""/>
    <s v=""/>
    <n v="7"/>
  </r>
  <r>
    <s v="web_u07.csv"/>
    <s v="http://portal.proec.unicamp.br/casa-do-lago/"/>
    <s v="Comisso,proporcionaràcomunidadeeventosrelevantesedequalidade,democratizandoeampliandocadavezmaisoacessoàcultura,incentivandoedifundindoasdiversaslinguagensetendênciasartísticas"/>
    <n v="204"/>
    <n v="176"/>
    <n v="29"/>
    <n v="8"/>
    <s v="Com isso, proporcionar à comunidade eventos relevantes e de qualidade, democratizando e ampliando cada vez mais o acesso à cultura, incentivando e difundindo as diversas linguagens e tendências artísticas"/>
    <s v=""/>
    <s v=""/>
    <s v=""/>
    <s v=""/>
    <s v=""/>
    <s v=""/>
    <s v=""/>
    <s v=""/>
    <s v=""/>
    <s v=""/>
    <s v=""/>
    <s v=""/>
    <s v=""/>
    <n v="8"/>
  </r>
  <r>
    <s v="web_u07.csv"/>
    <s v="http://portal.proec.unicamp.br/casa-do-lago/"/>
    <s v="Seguindoestaorientação,aCasadoLagoacolheespetáculosgratuitosdeteatro,dançaemúsica,mostrasdecinema,exposiçõesdeartesvisuais,oficinasculturais,lançamentosdelivros,rodasdeconversa,seminários,debateseeventosdiversos."/>
    <n v="246"/>
    <n v="212"/>
    <n v="35"/>
    <n v="9"/>
    <s v="Seguindo esta orientação, a Casa do Lago acolhe espetáculos gratuitos de teatro, dança e música, mostras de cinema, exposições de artes visuais, oficinas culturais, lançamentos de livros, rodas de conversa, seminários, debates e eventos diversos."/>
    <s v=""/>
    <s v=""/>
    <s v=""/>
    <s v=""/>
    <s v=""/>
    <s v=""/>
    <s v=""/>
    <s v=""/>
    <s v=""/>
    <s v=""/>
    <s v=""/>
    <s v=""/>
    <s v=""/>
    <n v="9"/>
  </r>
  <r>
    <s v="web_u07.csv"/>
    <s v="http://portal.proec.unicamp.br/casa-do-lago/"/>
    <s v="Comdesenhoarquitetônicodiferenciado,deautoriadocatalãoJoanVillà,aCasadoLagoéformadaportrêsgrandesabóbadas,construídasinteiramentecompainéisdetijolocerâmico."/>
    <n v="182"/>
    <n v="156"/>
    <n v="27"/>
    <n v="10"/>
    <s v="Com desenho arquitetônico diferenciado, de autoria do catalão Joan Villà, a Casa do Lago é formada por três grandes abóbadas, construídas inteiramente com painéis de tijolo cerâmico."/>
    <s v=""/>
    <s v=""/>
    <s v=""/>
    <s v=""/>
    <s v=""/>
    <s v=""/>
    <s v=""/>
    <s v=""/>
    <s v=""/>
    <s v=""/>
    <s v=""/>
    <s v=""/>
    <s v=""/>
    <n v="10"/>
  </r>
  <r>
    <s v="web_u07.csv"/>
    <s v="http://portal.proec.unicamp.br/casa-do-lago/"/>
    <s v="Possuimaisde900metrosquadradosdeconstrução,distribuídosem03espaçosprincipais:SalaMultiuso,SaladeCinemaeGaleriadeExposições."/>
    <n v="144"/>
    <n v="123"/>
    <n v="22"/>
    <n v="11"/>
    <s v="Possui mais de 900 metros quadrados de construção, distribuídos em 03 espaços principais: Sala Multiuso, Sala de Cinema e Galeria de Exposições."/>
    <s v=""/>
    <s v=""/>
    <s v=""/>
    <s v=""/>
    <s v=""/>
    <s v=""/>
    <s v=""/>
    <s v=""/>
    <s v=""/>
    <s v=""/>
    <s v=""/>
    <s v=""/>
    <s v=""/>
    <n v="11"/>
  </r>
  <r>
    <s v="web_u07.csv"/>
    <s v="http://portal.proec.unicamp.br/casa-do-lago/"/>
    <s v="Ainda,emseuentorno,possuiumaáreadeconvívioeapresentaçõesartísticas,margeadapelobosquedoparqueecológico,eumamploestacionamentoarborizado."/>
    <n v="158"/>
    <n v="136"/>
    <n v="23"/>
    <n v="12"/>
    <s v="Ainda, em seu entorno, possui uma área de convívio e apresentações artísticas, margeada pelo bosque do parque ecológico, e um amplo estacionamento arborizado."/>
    <s v=""/>
    <s v=""/>
    <s v=""/>
    <s v=""/>
    <s v=""/>
    <s v=""/>
    <s v=""/>
    <s v=""/>
    <s v=""/>
    <s v=""/>
    <s v=""/>
    <s v=""/>
    <s v=""/>
    <n v="12"/>
  </r>
  <r>
    <s v="web_u07.csv"/>
    <s v="http://portal.proec.unicamp.br/casa-do-lago/"/>
    <s v="EquipeCDC"/>
    <n v="10"/>
    <n v="9"/>
    <n v="2"/>
    <n v="13"/>
    <s v="Equipe CDC"/>
    <s v=""/>
    <s v=""/>
    <s v=""/>
    <s v=""/>
    <s v=""/>
    <s v=""/>
    <s v=""/>
    <s v=""/>
    <s v=""/>
    <s v=""/>
    <s v=""/>
    <s v=""/>
    <s v=""/>
    <n v="13"/>
  </r>
  <r>
    <s v="web_u07.csv"/>
    <s v="http://portal.proec.unicamp.br/casa-do-lago/"/>
    <s v="SilvanaDiBlásio"/>
    <n v="17"/>
    <n v="15"/>
    <n v="3"/>
    <n v="14"/>
    <s v="Silvana Di Blásio"/>
    <s v=""/>
    <s v=""/>
    <s v=""/>
    <s v=""/>
    <s v=""/>
    <s v=""/>
    <s v=""/>
    <s v=""/>
    <s v=""/>
    <s v=""/>
    <s v=""/>
    <s v=""/>
    <s v=""/>
    <n v="14"/>
  </r>
  <r>
    <s v="web_u07.csv"/>
    <s v="http://portal.proec.unicamp.br/casa-do-lago/"/>
    <s v="PedroJoséCalille"/>
    <n v="18"/>
    <n v="16"/>
    <n v="3"/>
    <n v="15"/>
    <s v="Pedro José Calille"/>
    <s v=""/>
    <s v=""/>
    <s v=""/>
    <s v=""/>
    <s v=""/>
    <s v=""/>
    <s v=""/>
    <s v=""/>
    <s v=""/>
    <s v=""/>
    <s v=""/>
    <s v=""/>
    <s v=""/>
    <n v="15"/>
  </r>
  <r>
    <s v="web_u07.csv"/>
    <s v="http://portal.proec.unicamp.br/casa-do-lago/"/>
    <s v="FláviadeMoraes"/>
    <n v="16"/>
    <n v="14"/>
    <n v="3"/>
    <n v="16"/>
    <s v="Flávia de Moraes"/>
    <s v=""/>
    <s v=""/>
    <s v=""/>
    <s v=""/>
    <s v=""/>
    <s v=""/>
    <s v=""/>
    <s v=""/>
    <s v=""/>
    <s v=""/>
    <s v=""/>
    <s v=""/>
    <s v=""/>
    <n v="16"/>
  </r>
  <r>
    <s v="web_u07.csv"/>
    <s v="http://portal.proec.unicamp.br/casa-do-lago/"/>
    <s v="RosangelaMariaGalanteMartinhago"/>
    <n v="34"/>
    <n v="31"/>
    <n v="4"/>
    <n v="17"/>
    <s v="Rosangela Maria Galante Martinhago"/>
    <s v=""/>
    <s v=""/>
    <s v=""/>
    <s v=""/>
    <s v=""/>
    <s v=""/>
    <s v=""/>
    <s v=""/>
    <s v=""/>
    <s v=""/>
    <s v=""/>
    <s v=""/>
    <s v=""/>
    <n v="17"/>
  </r>
  <r>
    <s v="web_u07.csv"/>
    <s v="http://portal.proec.unicamp.br/casa-do-lago/"/>
    <s v="BeneditoFerreira"/>
    <n v="17"/>
    <n v="16"/>
    <n v="2"/>
    <n v="18"/>
    <s v="Benedito Ferreira"/>
    <s v=""/>
    <s v=""/>
    <s v=""/>
    <s v=""/>
    <s v=""/>
    <s v=""/>
    <s v=""/>
    <s v=""/>
    <s v=""/>
    <s v=""/>
    <s v=""/>
    <s v=""/>
    <s v=""/>
    <n v="18"/>
  </r>
  <r>
    <s v="web_u07.csv"/>
    <s v="http://portal.proec.unicamp.br/casa-do-lago/"/>
    <s v="GeraldoJoséCamargo"/>
    <n v="20"/>
    <n v="18"/>
    <n v="3"/>
    <n v="19"/>
    <s v="Geraldo José Camargo"/>
    <s v=""/>
    <s v=""/>
    <s v=""/>
    <s v=""/>
    <s v=""/>
    <s v=""/>
    <s v=""/>
    <s v=""/>
    <s v=""/>
    <s v=""/>
    <s v=""/>
    <s v=""/>
    <s v=""/>
    <n v="19"/>
  </r>
  <r>
    <s v="web_u07.csv"/>
    <s v="http://portal.proec.unicamp.br/casa-do-lago/"/>
    <s v="LuizClaudioRibeiro"/>
    <n v="20"/>
    <n v="18"/>
    <n v="3"/>
    <n v="20"/>
    <s v="Luiz Claudio Ribeiro"/>
    <s v=""/>
    <s v=""/>
    <s v=""/>
    <s v=""/>
    <s v=""/>
    <s v=""/>
    <s v=""/>
    <s v=""/>
    <s v=""/>
    <s v=""/>
    <s v=""/>
    <s v=""/>
    <s v=""/>
    <n v="20"/>
  </r>
  <r>
    <s v="web_u07.csv"/>
    <s v="http://portal.proec.unicamp.br/casa-do-lago/"/>
    <s v="AltamiroJosédaSilva"/>
    <n v="22"/>
    <n v="19"/>
    <n v="4"/>
    <n v="21"/>
    <s v="Altamiro José da Silva"/>
    <s v=""/>
    <s v=""/>
    <s v=""/>
    <s v=""/>
    <s v=""/>
    <s v=""/>
    <s v=""/>
    <s v=""/>
    <s v=""/>
    <s v=""/>
    <s v=""/>
    <s v=""/>
    <s v=""/>
    <n v="21"/>
  </r>
  <r>
    <s v="web_u07.csv"/>
    <s v="http://portal.proec.unicamp.br/casa-do-lago/"/>
    <s v="HélioCostaJúnior(RepórterSEC)"/>
    <n v="33"/>
    <n v="29"/>
    <n v="5"/>
    <n v="22"/>
    <s v="Hélio Costa Júnior (Repórter SEC)"/>
    <s v=""/>
    <s v=""/>
    <s v=""/>
    <s v=""/>
    <s v=""/>
    <s v=""/>
    <s v=""/>
    <s v=""/>
    <s v=""/>
    <s v=""/>
    <s v=""/>
    <s v=""/>
    <s v=""/>
    <n v="22"/>
  </r>
  <r>
    <s v="web_u07.csv"/>
    <s v="http://portal.proec.unicamp.br/casa-do-lago/"/>
    <s v="ClebitondeSouzaFerreira"/>
    <n v="26"/>
    <n v="23"/>
    <n v="4"/>
    <n v="23"/>
    <s v="Clebiton de Souza Ferreira"/>
    <s v=""/>
    <s v=""/>
    <s v=""/>
    <s v=""/>
    <s v=""/>
    <s v=""/>
    <s v=""/>
    <s v=""/>
    <s v=""/>
    <s v=""/>
    <s v=""/>
    <s v=""/>
    <s v=""/>
    <n v="23"/>
  </r>
  <r>
    <s v="web_u07.csv"/>
    <s v="http://portal.proec.unicamp.br/casa-do-lago/"/>
    <s v="JohnA."/>
    <n v="7"/>
    <n v="6"/>
    <n v="2"/>
    <n v="24"/>
    <s v="John A."/>
    <s v=""/>
    <s v=""/>
    <s v=""/>
    <s v=""/>
    <s v=""/>
    <s v=""/>
    <s v=""/>
    <s v=""/>
    <s v=""/>
    <s v=""/>
    <s v=""/>
    <s v=""/>
    <s v=""/>
    <n v="24"/>
  </r>
  <r>
    <s v="web_u07.csv"/>
    <s v="http://portal.proec.unicamp.br/casa-do-lago/"/>
    <s v="D."/>
    <n v="2"/>
    <n v="2"/>
    <n v="1"/>
    <n v="25"/>
    <s v="D."/>
    <s v=""/>
    <s v=""/>
    <s v=""/>
    <s v=""/>
    <s v=""/>
    <s v=""/>
    <s v=""/>
    <s v=""/>
    <s v=""/>
    <s v=""/>
    <s v=""/>
    <s v=""/>
    <s v=""/>
    <n v="25"/>
  </r>
  <r>
    <s v="web_u07.csv"/>
    <s v="http://portal.proec.unicamp.br/casa-do-lago/"/>
    <s v="Restrepo"/>
    <n v="8"/>
    <n v="8"/>
    <n v="1"/>
    <n v="26"/>
    <s v="Restrepo"/>
    <s v=""/>
    <s v=""/>
    <s v=""/>
    <s v=""/>
    <s v=""/>
    <s v=""/>
    <s v=""/>
    <s v=""/>
    <s v=""/>
    <s v=""/>
    <s v=""/>
    <s v=""/>
    <s v=""/>
    <n v="26"/>
  </r>
  <r>
    <s v="web_u07.csv"/>
    <s v="http://portal.proec.unicamp.br/casa-do-lago/"/>
    <s v="LuzneriAguiarAzevedo"/>
    <n v="22"/>
    <n v="20"/>
    <n v="3"/>
    <n v="27"/>
    <s v="Luzneri Aguiar Azevedo"/>
    <s v=""/>
    <s v=""/>
    <s v=""/>
    <s v=""/>
    <s v=""/>
    <s v=""/>
    <s v=""/>
    <s v=""/>
    <s v=""/>
    <s v=""/>
    <s v=""/>
    <s v=""/>
    <s v=""/>
    <n v="27"/>
  </r>
  <r>
    <s v="web_u07.csv"/>
    <s v="http://portal.proec.unicamp.br/casa-do-lago/"/>
    <s v="RicardoVieiradeBrito"/>
    <n v="23"/>
    <n v="20"/>
    <n v="4"/>
    <n v="28"/>
    <s v="Ricardo Vieira de Brito"/>
    <s v=""/>
    <s v=""/>
    <s v=""/>
    <s v=""/>
    <s v=""/>
    <s v=""/>
    <s v=""/>
    <s v=""/>
    <s v=""/>
    <s v=""/>
    <s v=""/>
    <s v=""/>
    <s v=""/>
    <n v="28"/>
  </r>
  <r>
    <s v="web_u07.csv"/>
    <s v="http://portal.proec.unicamp.br/casa-do-lago/"/>
    <s v="_x000a__x000a__x000d__x000a__x0009__x0009__x0009__x0009__x0009_baixarcatálogoDCult_x0009__x0009__x0009__x0009__x000a__x000a_"/>
    <n v="37"/>
    <n v="34"/>
    <n v="4"/>
    <n v="29"/>
    <s v="_x000a__x000a_ _x000d__x000a__x0009__x0009__x0009__x0009__x0009_baixar catálogo DCult_x0009__x0009__x0009__x0009__x000a__x000a_"/>
    <s v=""/>
    <s v=""/>
    <s v=""/>
    <s v=""/>
    <s v=""/>
    <s v=""/>
    <s v=""/>
    <s v=""/>
    <s v=""/>
    <s v=""/>
    <s v=""/>
    <s v=""/>
    <s v=""/>
    <n v="29"/>
  </r>
  <r>
    <s v="web_u07.csv"/>
    <s v="http://portal.proec.unicamp.br/casa-do-lago/"/>
    <s v="_x000a__x000a__x000d__x000a__x0009__x0009__x0009__x0009__x0009_baixaridentidadevisual_x0009__x0009__x0009__x0009__x000a__x000a_"/>
    <n v="40"/>
    <n v="37"/>
    <n v="4"/>
    <n v="30"/>
    <s v="_x000a__x000a_ _x000d__x000a__x0009__x0009__x0009__x0009__x0009_baixar identidade visual_x0009__x0009__x0009__x0009__x000a__x000a_"/>
    <s v=""/>
    <s v=""/>
    <s v=""/>
    <s v=""/>
    <s v=""/>
    <s v=""/>
    <s v=""/>
    <s v=""/>
    <s v=""/>
    <s v=""/>
    <s v=""/>
    <s v=""/>
    <s v=""/>
    <n v="30"/>
  </r>
  <r>
    <s v="web_u07.csv"/>
    <s v="http://portal.proec.unicamp.br/casa-do-lago/"/>
    <s v="EspaçoCasadoLago"/>
    <n v="19"/>
    <n v="16"/>
    <n v="4"/>
    <n v="31"/>
    <s v="Espaço Casa do Lago"/>
    <s v=""/>
    <s v=""/>
    <s v=""/>
    <s v=""/>
    <s v=""/>
    <s v=""/>
    <s v=""/>
    <s v=""/>
    <s v=""/>
    <s v=""/>
    <s v=""/>
    <s v=""/>
    <s v=""/>
    <n v="31"/>
  </r>
  <r>
    <s v="web_u07.csv"/>
    <s v="http://portal.proec.unicamp.br/casa-do-lago/"/>
    <s v="RuadaReitoria,121CidadeUniversitáriaZeferinoVazBarãoGeraldo–Campinas(SP)CEP13083-872Telefone(19)3521.4741proec@unicamp.br"/>
    <n v="134"/>
    <n v="121"/>
    <n v="14"/>
    <n v="32"/>
    <s v="Rua da Reitoria, 121Cidade Universitária Zeferino VazBarão Geraldo – Campinas (SP)CEP 13083-872Telefone (19) 3521.4741proec@unicamp.br"/>
    <s v=""/>
    <s v=""/>
    <s v=""/>
    <s v=""/>
    <s v=""/>
    <s v=""/>
    <s v=""/>
    <s v=""/>
    <s v=""/>
    <s v=""/>
    <s v=""/>
    <s v=""/>
    <s v=""/>
    <n v="32"/>
  </r>
  <r>
    <s v="web_u07.csv"/>
    <s v="http://portal.proec.unicamp.br/casa-do-lago/"/>
    <s v="ACESSORÁPIDO"/>
    <n v="13"/>
    <n v="12"/>
    <n v="2"/>
    <n v="33"/>
    <s v="ACESSO RÁPIDO"/>
    <s v=""/>
    <s v=""/>
    <s v=""/>
    <s v=""/>
    <s v=""/>
    <s v=""/>
    <s v=""/>
    <s v=""/>
    <s v=""/>
    <s v=""/>
    <s v=""/>
    <s v=""/>
    <s v=""/>
    <n v="33"/>
  </r>
  <r>
    <s v="web_u07.csv"/>
    <s v="http://portal.proec.unicamp.br/casa-do-lago/"/>
    <s v="MEMORIALCOVID-19"/>
    <n v="17"/>
    <n v="16"/>
    <n v="2"/>
    <n v="34"/>
    <s v="MEMORIAL COVID-19"/>
    <s v=""/>
    <s v=""/>
    <s v=""/>
    <s v=""/>
    <s v=""/>
    <s v=""/>
    <s v=""/>
    <s v=""/>
    <s v=""/>
    <s v=""/>
    <s v=""/>
    <s v=""/>
    <s v=""/>
    <n v="34"/>
  </r>
  <r>
    <s v="web_u07.csv"/>
    <s v="http://portal.proec.unicamp.br/casa-do-lago/"/>
    <s v="EXTECAMP"/>
    <n v="8"/>
    <n v="8"/>
    <n v="1"/>
    <n v="35"/>
    <s v="EXTECAMP"/>
    <s v=""/>
    <s v=""/>
    <s v=""/>
    <s v=""/>
    <s v=""/>
    <s v=""/>
    <s v=""/>
    <s v=""/>
    <s v=""/>
    <s v=""/>
    <s v=""/>
    <s v=""/>
    <s v=""/>
    <n v="35"/>
  </r>
  <r>
    <s v="web_u07.csv"/>
    <s v="http://portal.proec.unicamp.br/casa-do-lago/"/>
    <s v="MALUNGA-CURSINHOPOPULAR"/>
    <n v="26"/>
    <n v="23"/>
    <n v="4"/>
    <n v="36"/>
    <s v="MALUNGA - CURSINHO POPULAR"/>
    <s v=""/>
    <s v=""/>
    <s v=""/>
    <s v=""/>
    <s v=""/>
    <s v=""/>
    <s v=""/>
    <s v=""/>
    <s v=""/>
    <s v=""/>
    <s v=""/>
    <s v=""/>
    <s v=""/>
    <n v="36"/>
  </r>
  <r>
    <s v="web_u07.csv"/>
    <s v="http://portal.proec.unicamp.br/casa-do-lago/"/>
    <s v="EFEMÉRIDES2022"/>
    <n v="15"/>
    <n v="14"/>
    <n v="2"/>
    <n v="37"/>
    <s v="EFEMÉRIDES 2022"/>
    <s v=""/>
    <s v=""/>
    <s v=""/>
    <s v=""/>
    <s v=""/>
    <s v=""/>
    <s v=""/>
    <s v=""/>
    <s v=""/>
    <s v=""/>
    <s v=""/>
    <s v=""/>
    <s v=""/>
    <n v="37"/>
  </r>
  <r>
    <s v="web_u07.csv"/>
    <s v="http://portal.proec.unicamp.br/casa-do-lago/"/>
    <s v="FÓRUNSPERMANENTES"/>
    <n v="18"/>
    <n v="17"/>
    <n v="2"/>
    <n v="38"/>
    <s v="FÓRUNS PERMANENTES"/>
    <s v=""/>
    <s v=""/>
    <s v=""/>
    <s v=""/>
    <s v=""/>
    <s v=""/>
    <s v=""/>
    <s v=""/>
    <s v=""/>
    <s v=""/>
    <s v=""/>
    <s v=""/>
    <s v=""/>
    <n v="38"/>
  </r>
  <r>
    <s v="web_u07.csv"/>
    <s v="http://portal.proec.unicamp.br/casa-do-lago/"/>
    <s v="MUSEUEXPLORATÓRIODECIÊNCIAS"/>
    <n v="30"/>
    <n v="27"/>
    <n v="4"/>
    <n v="39"/>
    <s v="MUSEU EXPLORATÓRIO DE CIÊNCIAS"/>
    <s v=""/>
    <s v=""/>
    <s v=""/>
    <s v=""/>
    <s v=""/>
    <s v=""/>
    <s v=""/>
    <s v=""/>
    <s v=""/>
    <s v=""/>
    <s v=""/>
    <s v=""/>
    <s v=""/>
    <n v="39"/>
  </r>
  <r>
    <s v="web_u07.csv"/>
    <s v="http://portal.proec.unicamp.br/casa-do-lago/"/>
    <s v="AssinnenossaNewsletter"/>
    <n v="25"/>
    <n v="22"/>
    <n v="4"/>
    <n v="40"/>
    <s v="Assinne nossa  Newsletter"/>
    <s v=""/>
    <s v=""/>
    <s v=""/>
    <s v=""/>
    <s v=""/>
    <s v=""/>
    <s v=""/>
    <s v=""/>
    <s v=""/>
    <s v=""/>
    <s v=""/>
    <s v=""/>
    <s v=""/>
    <n v="40"/>
  </r>
  <r>
    <s v="web_u07.csv"/>
    <s v="http://portal.proec.unicamp.br/casa-do-lago/"/>
    <s v="©Allrightsreserved."/>
    <n v="22"/>
    <n v="19"/>
    <n v="4"/>
    <n v="41"/>
    <s v="© All rights reserved."/>
    <s v=""/>
    <s v=""/>
    <s v=""/>
    <s v=""/>
    <s v=""/>
    <s v=""/>
    <s v=""/>
    <s v=""/>
    <s v=""/>
    <s v=""/>
    <s v=""/>
    <s v=""/>
    <s v=""/>
    <n v="41"/>
  </r>
  <r>
    <s v="web_u07.csv"/>
    <s v="http://portal.proec.unicamp.br/casa-do-lago/"/>
    <s v="ProECUnicamp–designbyClaudioMoreira–Midialogia/ProEC"/>
    <n v="60"/>
    <n v="52"/>
    <n v="9"/>
    <n v="42"/>
    <s v="ProEC Unicamp – design by Claudio Moreira – Midialogia/ProEC"/>
    <s v=""/>
    <s v=""/>
    <s v=""/>
    <s v=""/>
    <s v=""/>
    <s v=""/>
    <s v=""/>
    <s v=""/>
    <s v=""/>
    <s v=""/>
    <s v=""/>
    <s v=""/>
    <s v=""/>
    <n v="42"/>
  </r>
  <r>
    <s v="web_u07.csv"/>
    <s v="http://portal.proec.unicamp.br/casa-do-lago/"/>
    <s v="ClaudioMoreira"/>
    <n v="15"/>
    <n v="14"/>
    <n v="2"/>
    <n v="43"/>
    <s v="Claudio Moreira"/>
    <s v=""/>
    <s v=""/>
    <s v=""/>
    <s v=""/>
    <s v=""/>
    <s v=""/>
    <s v=""/>
    <s v=""/>
    <s v=""/>
    <s v=""/>
    <s v=""/>
    <s v=""/>
    <s v=""/>
    <n v="43"/>
  </r>
  <r>
    <s v="web_u07.csv"/>
    <s v="http://portal.proec.unicamp.br/casa-do-lago/"/>
    <s v="_x000a_Facebook-f_x000a_"/>
    <n v="13"/>
    <n v="12"/>
    <n v="2"/>
    <n v="44"/>
    <s v="_x000a_Facebook-f_x000a_ "/>
    <s v=""/>
    <s v=""/>
    <s v=""/>
    <s v=""/>
    <s v=""/>
    <s v=""/>
    <s v=""/>
    <s v=""/>
    <s v=""/>
    <s v=""/>
    <s v=""/>
    <s v=""/>
    <s v=""/>
    <n v="44"/>
  </r>
  <r>
    <s v="web_u07.csv"/>
    <s v="http://portal.proec.unicamp.br/casa-do-lago/"/>
    <s v="_x000a_Twitter_x000a_"/>
    <n v="10"/>
    <n v="9"/>
    <n v="2"/>
    <n v="45"/>
    <s v="_x000a_Twitter_x000a_ "/>
    <s v=""/>
    <s v=""/>
    <s v=""/>
    <s v=""/>
    <s v=""/>
    <s v=""/>
    <s v=""/>
    <s v=""/>
    <s v=""/>
    <s v=""/>
    <s v=""/>
    <s v=""/>
    <s v=""/>
    <n v="45"/>
  </r>
  <r>
    <s v="web_u07.csv"/>
    <s v="http://portal.proec.unicamp.br/casa-do-lago/"/>
    <s v="_x000a_Youtube_x000a_"/>
    <n v="10"/>
    <n v="9"/>
    <n v="2"/>
    <n v="46"/>
    <s v="_x000a_Youtube_x000a_ "/>
    <s v=""/>
    <s v=""/>
    <s v=""/>
    <s v=""/>
    <s v=""/>
    <s v=""/>
    <s v=""/>
    <s v=""/>
    <s v=""/>
    <s v=""/>
    <s v=""/>
    <s v=""/>
    <s v=""/>
    <n v="46"/>
  </r>
  <r>
    <s v="web_u07.csv"/>
    <s v="http://portal.proec.unicamp.br/casa-do-lago/"/>
    <s v="Acessibilidade"/>
    <n v="14"/>
    <n v="14"/>
    <n v="1"/>
    <n v="47"/>
    <s v="Acessibilidade"/>
    <s v=""/>
    <s v=""/>
    <s v=""/>
    <s v=""/>
    <s v=""/>
    <s v=""/>
    <s v=""/>
    <s v=""/>
    <s v=""/>
    <s v=""/>
    <s v=""/>
    <s v=""/>
    <s v=""/>
    <n v="47"/>
  </r>
  <r>
    <s v="web_u07.csv"/>
    <s v="http://portal.proec.unicamp.br/casa-do-lago/"/>
    <s v="Modosdeacessibilidade"/>
    <n v="23"/>
    <n v="21"/>
    <n v="3"/>
    <n v="48"/>
    <s v="Modos de acessibilidade"/>
    <s v=""/>
    <s v=""/>
    <s v=""/>
    <s v=""/>
    <s v=""/>
    <s v=""/>
    <s v=""/>
    <s v=""/>
    <s v=""/>
    <s v=""/>
    <s v=""/>
    <s v=""/>
    <s v=""/>
    <n v="48"/>
  </r>
  <r>
    <s v="web_u07.csv"/>
    <s v="http://portal.proec.unicamp.br/casa-do-lago/"/>
    <s v="Experiêncialegível"/>
    <n v="19"/>
    <n v="18"/>
    <n v="2"/>
    <n v="49"/>
    <s v="Experiência legível"/>
    <s v=""/>
    <s v=""/>
    <s v=""/>
    <s v=""/>
    <s v=""/>
    <s v=""/>
    <s v=""/>
    <s v=""/>
    <s v=""/>
    <s v=""/>
    <s v=""/>
    <s v=""/>
    <s v=""/>
    <n v="49"/>
  </r>
  <r>
    <s v="web_u07.csv"/>
    <s v="http://portal.proec.unicamp.br/casa-do-lago/"/>
    <s v="Experiênciavisualmenteagradável"/>
    <n v="33"/>
    <n v="31"/>
    <n v="3"/>
    <n v="50"/>
    <s v="Experiência visualmente agradável"/>
    <s v=""/>
    <s v=""/>
    <s v=""/>
    <s v=""/>
    <s v=""/>
    <s v=""/>
    <s v=""/>
    <s v=""/>
    <s v=""/>
    <s v=""/>
    <s v=""/>
    <s v=""/>
    <s v=""/>
    <n v="50"/>
  </r>
  <r>
    <s v="web_u07.csv"/>
    <s v="http://portal.proec.unicamp.br/casa-do-lago/"/>
    <s v="OrientaçãoFácil"/>
    <n v="16"/>
    <n v="15"/>
    <n v="2"/>
    <n v="51"/>
    <s v="Orientação Fácil"/>
    <s v=""/>
    <s v=""/>
    <s v=""/>
    <s v=""/>
    <s v=""/>
    <s v=""/>
    <s v=""/>
    <s v=""/>
    <s v=""/>
    <s v=""/>
    <s v=""/>
    <s v=""/>
    <s v=""/>
    <n v="51"/>
  </r>
  <r>
    <s v="web_u07.csv"/>
    <s v="http://portal.proec.unicamp.br/casa-do-lago/"/>
    <s v="X"/>
    <n v="1"/>
    <n v="1"/>
    <n v="1"/>
    <n v="52"/>
    <s v="X"/>
    <s v=""/>
    <s v=""/>
    <s v=""/>
    <s v=""/>
    <s v=""/>
    <s v=""/>
    <s v=""/>
    <s v=""/>
    <s v=""/>
    <s v=""/>
    <s v=""/>
    <s v=""/>
    <s v=""/>
    <n v="52"/>
  </r>
  <r>
    <s v="web_u08.csv"/>
    <s v="http://portal.proec.unicamp.br/cis-guanabara/"/>
    <s v="Pularparaoconteúdo"/>
    <n v="21"/>
    <n v="18"/>
    <n v="4"/>
    <n v="0"/>
    <s v="Pular para o conteúdo"/>
    <s v=""/>
    <s v=""/>
    <s v=""/>
    <s v=""/>
    <s v=""/>
    <s v=""/>
    <s v=""/>
    <s v=""/>
    <s v=""/>
    <s v=""/>
    <s v=""/>
    <s v=""/>
    <s v=""/>
    <n v="0"/>
  </r>
  <r>
    <s v="web_u08.csv"/>
    <s v="http://portal.proec.unicamp.br/cis-guanabara/"/>
    <s v="HOME"/>
    <n v="4"/>
    <n v="4"/>
    <n v="1"/>
    <n v="1"/>
    <s v="HOME"/>
    <s v=""/>
    <s v=""/>
    <s v=""/>
    <s v=""/>
    <s v=""/>
    <s v=""/>
    <s v=""/>
    <s v=""/>
    <s v=""/>
    <s v=""/>
    <s v=""/>
    <s v=""/>
    <s v=""/>
    <n v="1"/>
  </r>
  <r>
    <s v="web_u08.csv"/>
    <s v="http://portal.proec.unicamp.br/cis-guanabara/"/>
    <s v="HISTÓRICO"/>
    <n v="9"/>
    <n v="9"/>
    <n v="1"/>
    <n v="2"/>
    <s v="HISTÓRICO"/>
    <s v=""/>
    <s v=""/>
    <s v=""/>
    <s v=""/>
    <s v=""/>
    <s v=""/>
    <s v=""/>
    <s v=""/>
    <s v=""/>
    <s v=""/>
    <s v=""/>
    <s v=""/>
    <s v=""/>
    <n v="2"/>
  </r>
  <r>
    <s v="web_u08.csv"/>
    <s v="http://portal.proec.unicamp.br/cis-guanabara/"/>
    <s v="ESPAÇOS"/>
    <n v="7"/>
    <n v="7"/>
    <n v="1"/>
    <n v="3"/>
    <s v="ESPAÇOS"/>
    <s v=""/>
    <s v=""/>
    <s v=""/>
    <s v=""/>
    <s v=""/>
    <s v=""/>
    <s v=""/>
    <s v=""/>
    <s v=""/>
    <s v=""/>
    <s v=""/>
    <s v=""/>
    <s v=""/>
    <n v="3"/>
  </r>
  <r>
    <s v="web_u08.csv"/>
    <s v="http://portal.proec.unicamp.br/cis-guanabara/"/>
    <s v="AGENDAMENTOS"/>
    <n v="12"/>
    <n v="12"/>
    <n v="1"/>
    <n v="4"/>
    <s v="AGENDAMENTOS"/>
    <s v=""/>
    <s v=""/>
    <s v=""/>
    <s v=""/>
    <s v=""/>
    <s v=""/>
    <s v=""/>
    <s v=""/>
    <s v=""/>
    <s v=""/>
    <s v=""/>
    <s v=""/>
    <s v=""/>
    <n v="4"/>
  </r>
  <r>
    <s v="web_u08.csv"/>
    <s v="http://portal.proec.unicamp.br/cis-guanabara/"/>
    <s v="CONTATO"/>
    <n v="7"/>
    <n v="7"/>
    <n v="1"/>
    <n v="5"/>
    <s v="CONTATO"/>
    <s v=""/>
    <s v=""/>
    <s v=""/>
    <s v=""/>
    <s v=""/>
    <s v=""/>
    <s v=""/>
    <s v=""/>
    <s v=""/>
    <s v=""/>
    <s v=""/>
    <s v=""/>
    <s v=""/>
    <n v="5"/>
  </r>
  <r>
    <s v="web_u08.csv"/>
    <s v="http://portal.proec.unicamp.br/cis-guanabara/"/>
    <s v="_x000a_Facebook_x000a_"/>
    <n v="11"/>
    <n v="10"/>
    <n v="2"/>
    <n v="6"/>
    <s v="_x000a_Facebook_x000a_ "/>
    <s v=""/>
    <s v=""/>
    <s v=""/>
    <s v=""/>
    <s v=""/>
    <s v=""/>
    <s v=""/>
    <s v=""/>
    <s v=""/>
    <s v=""/>
    <s v=""/>
    <s v=""/>
    <s v=""/>
    <n v="6"/>
  </r>
  <r>
    <s v="web_u08.csv"/>
    <s v="http://portal.proec.unicamp.br/cis-guanabara/"/>
    <s v="Nopostsfound!"/>
    <n v="15"/>
    <n v="13"/>
    <n v="3"/>
    <n v="7"/>
    <s v="No posts found!"/>
    <s v=""/>
    <s v=""/>
    <s v=""/>
    <s v=""/>
    <s v=""/>
    <s v=""/>
    <s v=""/>
    <s v=""/>
    <s v=""/>
    <s v=""/>
    <s v=""/>
    <s v=""/>
    <s v=""/>
    <n v="7"/>
  </r>
  <r>
    <s v="web_u08.csv"/>
    <s v="http://portal.proec.unicamp.br/cis-guanabara/"/>
    <s v="SobreoCIS-GUANABARA"/>
    <n v="21"/>
    <n v="19"/>
    <n v="3"/>
    <n v="8"/>
    <s v="Sobre o CIS-GUANABARA"/>
    <s v=""/>
    <s v=""/>
    <s v=""/>
    <s v=""/>
    <s v=""/>
    <s v=""/>
    <s v=""/>
    <s v=""/>
    <s v=""/>
    <s v=""/>
    <s v=""/>
    <s v=""/>
    <s v=""/>
    <n v="8"/>
  </r>
  <r>
    <s v="web_u08.csv"/>
    <s v="http://portal.proec.unicamp.br/cis-guanabara/"/>
    <s v="OCentroCulturalUnicamp,CIS-GUANABARAcomoéconhecido,éumórgãovinculadoàPró-ReitoriadeExtensãoeCulturaeestásediadonocomplexodaantigaEstaçãoGuanabara,pertencenteaextintaCompanhiaMogianadeEstradasdeFerro."/>
    <n v="234"/>
    <n v="199"/>
    <n v="36"/>
    <n v="9"/>
    <s v="O Centro Cultural Unicamp, CIS-GUANABARA como é conhecido, é um órgão vinculado à Pró-Reitoria de Extensão e Cultura e está sediado no complexo da antiga Estação Guanabara, pertencente a extinta Companhia Mogiana de Estradas de Ferro."/>
    <s v=""/>
    <s v=""/>
    <s v=""/>
    <s v=""/>
    <s v=""/>
    <s v=""/>
    <s v=""/>
    <s v=""/>
    <s v=""/>
    <s v=""/>
    <s v=""/>
    <s v=""/>
    <s v=""/>
    <n v="9"/>
  </r>
  <r>
    <s v="web_u08.csv"/>
    <s v="http://portal.proec.unicamp.br/cis-guanabara/"/>
    <s v="Localizadonaregiãocentral,estáinstaladoemdoisimóveisconstruídosnofinaldoséc."/>
    <n v="89"/>
    <n v="76"/>
    <n v="14"/>
    <n v="10"/>
    <s v="Localizado na região central, está instalado em dois imóveis construídos no final do séc."/>
    <s v=""/>
    <s v=""/>
    <s v=""/>
    <s v=""/>
    <s v=""/>
    <s v=""/>
    <s v=""/>
    <s v=""/>
    <s v=""/>
    <s v=""/>
    <s v=""/>
    <s v=""/>
    <s v=""/>
    <n v="10"/>
  </r>
  <r>
    <s v="web_u08.csv"/>
    <s v="http://portal.proec.unicamp.br/cis-guanabara/"/>
    <s v="XIX,consideradosíconesdopatrimôniohistórico,arquitetônicoeculturaldeCampinasem2004,erecuperadospormeiodeparceriapúblico-privadoem2007."/>
    <n v="155"/>
    <n v="134"/>
    <n v="22"/>
    <n v="11"/>
    <s v="XIX, considerados ícones do patrimônio histórico, arquitetônico e cultural de Campinas em 2004, e recuperados por meio de parceria público-privado em 2007."/>
    <s v=""/>
    <s v=""/>
    <s v=""/>
    <s v=""/>
    <s v=""/>
    <s v=""/>
    <s v=""/>
    <s v=""/>
    <s v=""/>
    <s v=""/>
    <s v=""/>
    <s v=""/>
    <s v=""/>
    <n v="11"/>
  </r>
  <r>
    <s v="web_u08.csv"/>
    <s v="http://portal.proec.unicamp.br/cis-guanabara/"/>
    <s v="Atendendoaproximadamente35milpessoas/ano,realizaimportantepapelnaformaçãodosseuscidadãosproporcionandoodesenvolvimentodeprojetoseaçõesnasmaisvariadasvertentesdaarte,culturaecidadania,reafirmandoseucompromissosocioculturalnadireçãodecriar,promovereconsolidar-secomoumespaçodeofertaspúblicasdebenseserviçosculturaisvinculadosàpromoçãodacausadaemancipaçãohumana,preceitofundamentaldasuacriação."/>
    <n v="454"/>
    <n v="391"/>
    <n v="64"/>
    <n v="12"/>
    <s v="Atendendo aproximadamente 35 mil pessoas/ano, realiza importante papel na formação dos seus cidadãos proporcionando o desenvolvimento de projetos e ações nas mais variadas vertentes da arte, cultura e cidadania, reafirmando seu compromisso sociocultural na direção de criar, promover e consolidar-se como um espaço de ofertas públicas de bens e serviços culturais vinculados à promoção da causa da emancipação humana, preceito fundamental da sua criação."/>
    <s v=""/>
    <s v=""/>
    <s v=""/>
    <s v=""/>
    <s v=""/>
    <s v=""/>
    <s v=""/>
    <s v=""/>
    <s v=""/>
    <s v=""/>
    <s v=""/>
    <s v=""/>
    <s v=""/>
    <n v="12"/>
  </r>
  <r>
    <s v="web_u08.csv"/>
    <s v="http://portal.proec.unicamp.br/cis-guanabara/"/>
    <s v="_x000a__x000a__x000d__x000a__x0009__x0009__x0009__x0009__x0009_baixarcatálogoDCult_x0009__x0009__x0009__x0009__x000a__x000a_"/>
    <n v="37"/>
    <n v="34"/>
    <n v="4"/>
    <n v="13"/>
    <s v="_x000a__x000a_ _x000d__x000a__x0009__x0009__x0009__x0009__x0009_baixar catálogo DCult_x0009__x0009__x0009__x0009__x000a__x000a_"/>
    <s v=""/>
    <s v=""/>
    <s v=""/>
    <s v=""/>
    <s v=""/>
    <s v=""/>
    <s v=""/>
    <s v=""/>
    <s v=""/>
    <s v=""/>
    <s v=""/>
    <s v=""/>
    <s v=""/>
    <n v="13"/>
  </r>
  <r>
    <s v="web_u08.csv"/>
    <s v="http://portal.proec.unicamp.br/cis-guanabara/"/>
    <s v="EquipeCDC"/>
    <n v="10"/>
    <n v="9"/>
    <n v="2"/>
    <n v="14"/>
    <s v="Equipe CDC"/>
    <s v=""/>
    <s v=""/>
    <s v=""/>
    <s v=""/>
    <s v=""/>
    <s v=""/>
    <s v=""/>
    <s v=""/>
    <s v=""/>
    <s v=""/>
    <s v=""/>
    <s v=""/>
    <s v=""/>
    <n v="14"/>
  </r>
  <r>
    <s v="web_u08.csv"/>
    <s v="http://portal.proec.unicamp.br/cis-guanabara/"/>
    <s v="MarceloF."/>
    <n v="10"/>
    <n v="9"/>
    <n v="2"/>
    <n v="15"/>
    <s v="Marcelo F."/>
    <s v=""/>
    <s v=""/>
    <s v=""/>
    <s v=""/>
    <s v=""/>
    <s v=""/>
    <s v=""/>
    <s v=""/>
    <s v=""/>
    <s v=""/>
    <s v=""/>
    <s v=""/>
    <s v=""/>
    <n v="15"/>
  </r>
  <r>
    <s v="web_u08.csv"/>
    <s v="http://portal.proec.unicamp.br/cis-guanabara/"/>
    <s v="Rocco"/>
    <n v="5"/>
    <n v="5"/>
    <n v="1"/>
    <n v="16"/>
    <s v="Rocco"/>
    <s v=""/>
    <s v=""/>
    <s v=""/>
    <s v=""/>
    <s v=""/>
    <s v=""/>
    <s v=""/>
    <s v=""/>
    <s v=""/>
    <s v=""/>
    <s v=""/>
    <s v=""/>
    <s v=""/>
    <n v="16"/>
  </r>
  <r>
    <s v="web_u08.csv"/>
    <s v="http://portal.proec.unicamp.br/cis-guanabara/"/>
    <s v="FlávioHenriquedeAlmeidaPrado"/>
    <n v="32"/>
    <n v="28"/>
    <n v="5"/>
    <n v="17"/>
    <s v="Flávio Henrique de Almeida Prado"/>
    <s v=""/>
    <s v=""/>
    <s v=""/>
    <s v=""/>
    <s v=""/>
    <s v=""/>
    <s v=""/>
    <s v=""/>
    <s v=""/>
    <s v=""/>
    <s v=""/>
    <s v=""/>
    <s v=""/>
    <n v="17"/>
  </r>
  <r>
    <s v="web_u08.csv"/>
    <s v="http://portal.proec.unicamp.br/cis-guanabara/"/>
    <s v="IraniRibeiro"/>
    <n v="13"/>
    <n v="12"/>
    <n v="2"/>
    <n v="18"/>
    <s v="Irani Ribeiro"/>
    <s v=""/>
    <s v=""/>
    <s v=""/>
    <s v=""/>
    <s v=""/>
    <s v=""/>
    <s v=""/>
    <s v=""/>
    <s v=""/>
    <s v=""/>
    <s v=""/>
    <s v=""/>
    <s v=""/>
    <n v="18"/>
  </r>
  <r>
    <s v="web_u08.csv"/>
    <s v="http://portal.proec.unicamp.br/cis-guanabara/"/>
    <s v="RicardoGodoi"/>
    <n v="13"/>
    <n v="12"/>
    <n v="2"/>
    <n v="19"/>
    <s v="Ricardo Godoi"/>
    <s v=""/>
    <s v=""/>
    <s v=""/>
    <s v=""/>
    <s v=""/>
    <s v=""/>
    <s v=""/>
    <s v=""/>
    <s v=""/>
    <s v=""/>
    <s v=""/>
    <s v=""/>
    <s v=""/>
    <n v="19"/>
  </r>
  <r>
    <s v="web_u08.csv"/>
    <s v="http://portal.proec.unicamp.br/cis-guanabara/"/>
    <s v="CláudioCorsini"/>
    <n v="15"/>
    <n v="14"/>
    <n v="2"/>
    <n v="20"/>
    <s v="Cláudio Corsini"/>
    <s v=""/>
    <s v=""/>
    <s v=""/>
    <s v=""/>
    <s v=""/>
    <s v=""/>
    <s v=""/>
    <s v=""/>
    <s v=""/>
    <s v=""/>
    <s v=""/>
    <s v=""/>
    <s v=""/>
    <n v="20"/>
  </r>
  <r>
    <s v="web_u08.csv"/>
    <s v="http://portal.proec.unicamp.br/cis-guanabara/"/>
    <s v="SilviaCristinaCunhaMoura"/>
    <n v="27"/>
    <n v="24"/>
    <n v="4"/>
    <n v="21"/>
    <s v="Silvia Cristina Cunha Moura"/>
    <s v=""/>
    <s v=""/>
    <s v=""/>
    <s v=""/>
    <s v=""/>
    <s v=""/>
    <s v=""/>
    <s v=""/>
    <s v=""/>
    <s v=""/>
    <s v=""/>
    <s v=""/>
    <s v=""/>
    <n v="21"/>
  </r>
  <r>
    <s v="web_u08.csv"/>
    <s v="http://portal.proec.unicamp.br/cis-guanabara/"/>
    <s v="JheniferRosaAlvesdosSantos"/>
    <n v="30"/>
    <n v="26"/>
    <n v="5"/>
    <n v="22"/>
    <s v="Jhenifer Rosa Alves dos Santos"/>
    <s v=""/>
    <s v=""/>
    <s v=""/>
    <s v=""/>
    <s v=""/>
    <s v=""/>
    <s v=""/>
    <s v=""/>
    <s v=""/>
    <s v=""/>
    <s v=""/>
    <s v=""/>
    <s v=""/>
    <n v="22"/>
  </r>
  <r>
    <s v="web_u08.csv"/>
    <s v="http://portal.proec.unicamp.br/cis-guanabara/"/>
    <s v="NeideMartinsdeCamargo"/>
    <n v="24"/>
    <n v="21"/>
    <n v="4"/>
    <n v="23"/>
    <s v="Neide Martins de Camargo"/>
    <s v=""/>
    <s v=""/>
    <s v=""/>
    <s v=""/>
    <s v=""/>
    <s v=""/>
    <s v=""/>
    <s v=""/>
    <s v=""/>
    <s v=""/>
    <s v=""/>
    <s v=""/>
    <s v=""/>
    <n v="23"/>
  </r>
  <r>
    <s v="web_u08.csv"/>
    <s v="http://portal.proec.unicamp.br/cis-guanabara/"/>
    <s v="LéiaCarolinedosSantos"/>
    <n v="24"/>
    <n v="21"/>
    <n v="4"/>
    <n v="24"/>
    <s v="Léia Caroline dos Santos"/>
    <s v=""/>
    <s v=""/>
    <s v=""/>
    <s v=""/>
    <s v=""/>
    <s v=""/>
    <s v=""/>
    <s v=""/>
    <s v=""/>
    <s v=""/>
    <s v=""/>
    <s v=""/>
    <s v=""/>
    <n v="24"/>
  </r>
  <r>
    <s v="web_u08.csv"/>
    <s v="http://portal.proec.unicamp.br/cis-guanabara/"/>
    <s v="RuadaReitoria,121CidadeUniversitáriaZeferinoVazBarãoGeraldo–Campinas(SP)CEP13083-872Telefone(19)3521.4741proec@unicamp.br"/>
    <n v="134"/>
    <n v="121"/>
    <n v="14"/>
    <n v="25"/>
    <s v="Rua da Reitoria, 121Cidade Universitária Zeferino VazBarão Geraldo – Campinas (SP)CEP 13083-872Telefone (19) 3521.4741proec@unicamp.br"/>
    <s v=""/>
    <s v=""/>
    <s v=""/>
    <s v=""/>
    <s v=""/>
    <s v=""/>
    <s v=""/>
    <s v=""/>
    <s v=""/>
    <s v=""/>
    <s v=""/>
    <s v=""/>
    <s v=""/>
    <n v="25"/>
  </r>
  <r>
    <s v="web_u08.csv"/>
    <s v="http://portal.proec.unicamp.br/cis-guanabara/"/>
    <s v="ACESSORÁPIDO"/>
    <n v="13"/>
    <n v="12"/>
    <n v="2"/>
    <n v="26"/>
    <s v="ACESSO RÁPIDO"/>
    <s v=""/>
    <s v=""/>
    <s v=""/>
    <s v=""/>
    <s v=""/>
    <s v=""/>
    <s v=""/>
    <s v=""/>
    <s v=""/>
    <s v=""/>
    <s v=""/>
    <s v=""/>
    <s v=""/>
    <n v="26"/>
  </r>
  <r>
    <s v="web_u08.csv"/>
    <s v="http://portal.proec.unicamp.br/cis-guanabara/"/>
    <s v="MEMORIALCOVID-19"/>
    <n v="17"/>
    <n v="16"/>
    <n v="2"/>
    <n v="27"/>
    <s v="MEMORIAL COVID-19"/>
    <s v=""/>
    <s v=""/>
    <s v=""/>
    <s v=""/>
    <s v=""/>
    <s v=""/>
    <s v=""/>
    <s v=""/>
    <s v=""/>
    <s v=""/>
    <s v=""/>
    <s v=""/>
    <s v=""/>
    <n v="27"/>
  </r>
  <r>
    <s v="web_u08.csv"/>
    <s v="http://portal.proec.unicamp.br/cis-guanabara/"/>
    <s v="EXTECAMP"/>
    <n v="8"/>
    <n v="8"/>
    <n v="1"/>
    <n v="28"/>
    <s v="EXTECAMP"/>
    <s v=""/>
    <s v=""/>
    <s v=""/>
    <s v=""/>
    <s v=""/>
    <s v=""/>
    <s v=""/>
    <s v=""/>
    <s v=""/>
    <s v=""/>
    <s v=""/>
    <s v=""/>
    <s v=""/>
    <n v="28"/>
  </r>
  <r>
    <s v="web_u08.csv"/>
    <s v="http://portal.proec.unicamp.br/cis-guanabara/"/>
    <s v="MALUNGA-CURSINHOPOPULAR"/>
    <n v="26"/>
    <n v="23"/>
    <n v="4"/>
    <n v="29"/>
    <s v="MALUNGA - CURSINHO POPULAR"/>
    <s v=""/>
    <s v=""/>
    <s v=""/>
    <s v=""/>
    <s v=""/>
    <s v=""/>
    <s v=""/>
    <s v=""/>
    <s v=""/>
    <s v=""/>
    <s v=""/>
    <s v=""/>
    <s v=""/>
    <n v="29"/>
  </r>
  <r>
    <s v="web_u08.csv"/>
    <s v="http://portal.proec.unicamp.br/cis-guanabara/"/>
    <s v="EFEMÉRIDES2022"/>
    <n v="15"/>
    <n v="14"/>
    <n v="2"/>
    <n v="30"/>
    <s v="EFEMÉRIDES 2022"/>
    <s v=""/>
    <s v=""/>
    <s v=""/>
    <s v=""/>
    <s v=""/>
    <s v=""/>
    <s v=""/>
    <s v=""/>
    <s v=""/>
    <s v=""/>
    <s v=""/>
    <s v=""/>
    <s v=""/>
    <n v="30"/>
  </r>
  <r>
    <s v="web_u08.csv"/>
    <s v="http://portal.proec.unicamp.br/cis-guanabara/"/>
    <s v="FÓRUNSPERMANENTES"/>
    <n v="18"/>
    <n v="17"/>
    <n v="2"/>
    <n v="31"/>
    <s v="FÓRUNS PERMANENTES"/>
    <s v=""/>
    <s v=""/>
    <s v=""/>
    <s v=""/>
    <s v=""/>
    <s v=""/>
    <s v=""/>
    <s v=""/>
    <s v=""/>
    <s v=""/>
    <s v=""/>
    <s v=""/>
    <s v=""/>
    <n v="31"/>
  </r>
  <r>
    <s v="web_u08.csv"/>
    <s v="http://portal.proec.unicamp.br/cis-guanabara/"/>
    <s v="MUSEUEXPLORATÓRIODECIÊNCIAS"/>
    <n v="30"/>
    <n v="27"/>
    <n v="4"/>
    <n v="32"/>
    <s v="MUSEU EXPLORATÓRIO DE CIÊNCIAS"/>
    <s v=""/>
    <s v=""/>
    <s v=""/>
    <s v=""/>
    <s v=""/>
    <s v=""/>
    <s v=""/>
    <s v=""/>
    <s v=""/>
    <s v=""/>
    <s v=""/>
    <s v=""/>
    <s v=""/>
    <n v="32"/>
  </r>
  <r>
    <s v="web_u08.csv"/>
    <s v="http://portal.proec.unicamp.br/cis-guanabara/"/>
    <s v="AssinnenossaNewsletter"/>
    <n v="25"/>
    <n v="22"/>
    <n v="4"/>
    <n v="33"/>
    <s v="Assinne nossa  Newsletter"/>
    <s v=""/>
    <s v=""/>
    <s v=""/>
    <s v=""/>
    <s v=""/>
    <s v=""/>
    <s v=""/>
    <s v=""/>
    <s v=""/>
    <s v=""/>
    <s v=""/>
    <s v=""/>
    <s v=""/>
    <n v="33"/>
  </r>
  <r>
    <s v="web_u08.csv"/>
    <s v="http://portal.proec.unicamp.br/cis-guanabara/"/>
    <s v="©Allrightsreserved."/>
    <n v="22"/>
    <n v="19"/>
    <n v="4"/>
    <n v="34"/>
    <s v="© All rights reserved."/>
    <s v=""/>
    <s v=""/>
    <s v=""/>
    <s v=""/>
    <s v=""/>
    <s v=""/>
    <s v=""/>
    <s v=""/>
    <s v=""/>
    <s v=""/>
    <s v=""/>
    <s v=""/>
    <s v=""/>
    <n v="34"/>
  </r>
  <r>
    <s v="web_u08.csv"/>
    <s v="http://portal.proec.unicamp.br/cis-guanabara/"/>
    <s v="ProECUnicamp–designbyClaudioMoreira–Midialogia/ProEC"/>
    <n v="60"/>
    <n v="52"/>
    <n v="9"/>
    <n v="35"/>
    <s v="ProEC Unicamp – design by Claudio Moreira – Midialogia/ProEC"/>
    <s v=""/>
    <s v=""/>
    <s v=""/>
    <s v=""/>
    <s v=""/>
    <s v=""/>
    <s v=""/>
    <s v=""/>
    <s v=""/>
    <s v=""/>
    <s v=""/>
    <s v=""/>
    <s v=""/>
    <n v="35"/>
  </r>
  <r>
    <s v="web_u08.csv"/>
    <s v="http://portal.proec.unicamp.br/cis-guanabara/"/>
    <s v="ClaudioMoreira"/>
    <n v="15"/>
    <n v="14"/>
    <n v="2"/>
    <n v="36"/>
    <s v="Claudio Moreira"/>
    <s v=""/>
    <s v=""/>
    <s v=""/>
    <s v=""/>
    <s v=""/>
    <s v=""/>
    <s v=""/>
    <s v=""/>
    <s v=""/>
    <s v=""/>
    <s v=""/>
    <s v=""/>
    <s v=""/>
    <n v="36"/>
  </r>
  <r>
    <s v="web_u08.csv"/>
    <s v="http://portal.proec.unicamp.br/cis-guanabara/"/>
    <s v="_x000a_Facebook-f_x000a_"/>
    <n v="13"/>
    <n v="12"/>
    <n v="2"/>
    <n v="37"/>
    <s v="_x000a_Facebook-f_x000a_ "/>
    <s v=""/>
    <s v=""/>
    <s v=""/>
    <s v=""/>
    <s v=""/>
    <s v=""/>
    <s v=""/>
    <s v=""/>
    <s v=""/>
    <s v=""/>
    <s v=""/>
    <s v=""/>
    <s v=""/>
    <n v="37"/>
  </r>
  <r>
    <s v="web_u08.csv"/>
    <s v="http://portal.proec.unicamp.br/cis-guanabara/"/>
    <s v="_x000a_Instagram_x000a_"/>
    <n v="12"/>
    <n v="11"/>
    <n v="2"/>
    <n v="38"/>
    <s v="_x000a_Instagram_x000a_ "/>
    <s v=""/>
    <s v=""/>
    <s v=""/>
    <s v=""/>
    <s v=""/>
    <s v=""/>
    <s v=""/>
    <s v=""/>
    <s v=""/>
    <s v=""/>
    <s v=""/>
    <s v=""/>
    <s v=""/>
    <n v="38"/>
  </r>
  <r>
    <s v="web_u08.csv"/>
    <s v="http://portal.proec.unicamp.br/cis-guanabara/"/>
    <s v="_x000a_Twitter_x000a_"/>
    <n v="10"/>
    <n v="9"/>
    <n v="2"/>
    <n v="39"/>
    <s v="_x000a_Twitter_x000a_ "/>
    <s v=""/>
    <s v=""/>
    <s v=""/>
    <s v=""/>
    <s v=""/>
    <s v=""/>
    <s v=""/>
    <s v=""/>
    <s v=""/>
    <s v=""/>
    <s v=""/>
    <s v=""/>
    <s v=""/>
    <n v="39"/>
  </r>
  <r>
    <s v="web_u08.csv"/>
    <s v="http://portal.proec.unicamp.br/cis-guanabara/"/>
    <s v="_x000a_Youtube_x000a_"/>
    <n v="10"/>
    <n v="9"/>
    <n v="2"/>
    <n v="40"/>
    <s v="_x000a_Youtube_x000a_ "/>
    <s v=""/>
    <s v=""/>
    <s v=""/>
    <s v=""/>
    <s v=""/>
    <s v=""/>
    <s v=""/>
    <s v=""/>
    <s v=""/>
    <s v=""/>
    <s v=""/>
    <s v=""/>
    <s v=""/>
    <n v="40"/>
  </r>
  <r>
    <s v="web_u08.csv"/>
    <s v="http://portal.proec.unicamp.br/cis-guanabara/"/>
    <s v="Acessibilidade"/>
    <n v="14"/>
    <n v="14"/>
    <n v="1"/>
    <n v="41"/>
    <s v="Acessibilidade"/>
    <s v=""/>
    <s v=""/>
    <s v=""/>
    <s v=""/>
    <s v=""/>
    <s v=""/>
    <s v=""/>
    <s v=""/>
    <s v=""/>
    <s v=""/>
    <s v=""/>
    <s v=""/>
    <s v=""/>
    <n v="41"/>
  </r>
  <r>
    <s v="web_u08.csv"/>
    <s v="http://portal.proec.unicamp.br/cis-guanabara/"/>
    <s v="Modosdeacessibilidade"/>
    <n v="23"/>
    <n v="21"/>
    <n v="3"/>
    <n v="42"/>
    <s v="Modos de acessibilidade"/>
    <s v=""/>
    <s v=""/>
    <s v=""/>
    <s v=""/>
    <s v=""/>
    <s v=""/>
    <s v=""/>
    <s v=""/>
    <s v=""/>
    <s v=""/>
    <s v=""/>
    <s v=""/>
    <s v=""/>
    <n v="42"/>
  </r>
  <r>
    <s v="web_u08.csv"/>
    <s v="http://portal.proec.unicamp.br/cis-guanabara/"/>
    <s v="Experiêncialegível"/>
    <n v="19"/>
    <n v="18"/>
    <n v="2"/>
    <n v="43"/>
    <s v="Experiência legível"/>
    <s v=""/>
    <s v=""/>
    <s v=""/>
    <s v=""/>
    <s v=""/>
    <s v=""/>
    <s v=""/>
    <s v=""/>
    <s v=""/>
    <s v=""/>
    <s v=""/>
    <s v=""/>
    <s v=""/>
    <n v="43"/>
  </r>
  <r>
    <s v="web_u08.csv"/>
    <s v="http://portal.proec.unicamp.br/cis-guanabara/"/>
    <s v="Experiênciavisualmenteagradável"/>
    <n v="33"/>
    <n v="31"/>
    <n v="3"/>
    <n v="44"/>
    <s v="Experiência visualmente agradável"/>
    <s v=""/>
    <s v=""/>
    <s v=""/>
    <s v=""/>
    <s v=""/>
    <s v=""/>
    <s v=""/>
    <s v=""/>
    <s v=""/>
    <s v=""/>
    <s v=""/>
    <s v=""/>
    <s v=""/>
    <n v="44"/>
  </r>
  <r>
    <s v="web_u08.csv"/>
    <s v="http://portal.proec.unicamp.br/cis-guanabara/"/>
    <s v="OrientaçãoFácil"/>
    <n v="16"/>
    <n v="15"/>
    <n v="2"/>
    <n v="45"/>
    <s v="Orientação Fácil"/>
    <s v=""/>
    <s v=""/>
    <s v=""/>
    <s v=""/>
    <s v=""/>
    <s v=""/>
    <s v=""/>
    <s v=""/>
    <s v=""/>
    <s v=""/>
    <s v=""/>
    <s v=""/>
    <s v=""/>
    <n v="45"/>
  </r>
  <r>
    <s v="web_u08.csv"/>
    <s v="http://portal.proec.unicamp.br/cis-guanabara/"/>
    <s v="X"/>
    <n v="1"/>
    <n v="1"/>
    <n v="1"/>
    <n v="46"/>
    <s v="X"/>
    <s v=""/>
    <s v=""/>
    <s v=""/>
    <s v=""/>
    <s v=""/>
    <s v=""/>
    <s v=""/>
    <s v=""/>
    <s v=""/>
    <s v=""/>
    <s v=""/>
    <s v=""/>
    <s v=""/>
    <n v="46"/>
  </r>
  <r>
    <s v="web_u09.csv"/>
    <s v="http://portal.proec.unicamp.br/ginasio-multidisciplinar/"/>
    <s v="Pularparaoconteúdo"/>
    <n v="21"/>
    <n v="18"/>
    <n v="4"/>
    <n v="0"/>
    <s v="Pular para o conteúdo"/>
    <s v=""/>
    <s v=""/>
    <s v=""/>
    <s v=""/>
    <s v=""/>
    <s v=""/>
    <s v=""/>
    <s v=""/>
    <s v=""/>
    <s v=""/>
    <s v=""/>
    <s v=""/>
    <s v=""/>
    <n v="0"/>
  </r>
  <r>
    <s v="web_u09.csv"/>
    <s v="http://portal.proec.unicamp.br/ginasio-multidisciplinar/"/>
    <s v="PROEC_x000a__x000a_SOBREAPROEC_x000a_PRÓ-REITORDEEXTENSÃOECULTURA_x000a_ASSESSORES_x000a_ASSISTENTESTÉCNICOS_x000a_PROJETOSESTRATÉGICOS_x000a__x000a_"/>
    <n v="109"/>
    <n v="101"/>
    <n v="9"/>
    <n v="1"/>
    <s v="PROEC_x000a__x000a_SOBRE A PROEC_x000a_PRÓ-REITOR DE EXTENSÃO E CULTURA_x000a_ASSESSORES_x000a_ASSISTENTES TÉCNICOS_x000a_PROJETOS ESTRATÉGICOS_x000a__x000a_"/>
    <s v=""/>
    <s v=""/>
    <s v=""/>
    <s v=""/>
    <s v=""/>
    <s v=""/>
    <s v=""/>
    <s v=""/>
    <s v=""/>
    <s v=""/>
    <s v=""/>
    <s v=""/>
    <s v=""/>
    <n v="1"/>
  </r>
  <r>
    <s v="web_u09.csv"/>
    <s v="http://portal.proec.unicamp.br/ginasio-multidisciplinar/"/>
    <s v="PROEC"/>
    <n v="5"/>
    <n v="5"/>
    <n v="1"/>
    <n v="2"/>
    <s v="PROEC"/>
    <s v=""/>
    <s v=""/>
    <s v=""/>
    <s v=""/>
    <s v=""/>
    <s v=""/>
    <s v=""/>
    <s v=""/>
    <s v=""/>
    <s v=""/>
    <s v=""/>
    <s v=""/>
    <s v=""/>
    <n v="2"/>
  </r>
  <r>
    <s v="web_u09.csv"/>
    <s v="http://portal.proec.unicamp.br/ginasio-multidisciplinar/"/>
    <s v="SOBREAPROEC"/>
    <n v="13"/>
    <n v="11"/>
    <n v="3"/>
    <n v="3"/>
    <s v="SOBRE A PROEC"/>
    <s v=""/>
    <s v=""/>
    <s v=""/>
    <s v=""/>
    <s v=""/>
    <s v=""/>
    <s v=""/>
    <s v=""/>
    <s v=""/>
    <s v=""/>
    <s v=""/>
    <s v=""/>
    <s v=""/>
    <n v="3"/>
  </r>
  <r>
    <s v="web_u09.csv"/>
    <s v="http://portal.proec.unicamp.br/ginasio-multidisciplinar/"/>
    <s v="PRÓ-REITORDEEXTENSÃOECULTURA"/>
    <n v="32"/>
    <n v="28"/>
    <n v="5"/>
    <n v="4"/>
    <s v="PRÓ-REITOR DE EXTENSÃO E CULTURA"/>
    <s v=""/>
    <s v=""/>
    <s v=""/>
    <s v=""/>
    <s v=""/>
    <s v=""/>
    <s v=""/>
    <s v=""/>
    <s v=""/>
    <s v=""/>
    <s v=""/>
    <s v=""/>
    <s v=""/>
    <n v="4"/>
  </r>
  <r>
    <s v="web_u09.csv"/>
    <s v="http://portal.proec.unicamp.br/ginasio-multidisciplinar/"/>
    <s v="ASSESSORES"/>
    <n v="10"/>
    <n v="10"/>
    <n v="1"/>
    <n v="5"/>
    <s v="ASSESSORES"/>
    <s v=""/>
    <s v=""/>
    <s v=""/>
    <s v=""/>
    <s v=""/>
    <s v=""/>
    <s v=""/>
    <s v=""/>
    <s v=""/>
    <s v=""/>
    <s v=""/>
    <s v=""/>
    <s v=""/>
    <n v="5"/>
  </r>
  <r>
    <s v="web_u09.csv"/>
    <s v="http://portal.proec.unicamp.br/ginasio-multidisciplinar/"/>
    <s v="ASSISTENTESTÉCNICOS"/>
    <n v="20"/>
    <n v="19"/>
    <n v="2"/>
    <n v="6"/>
    <s v="ASSISTENTES TÉCNICOS"/>
    <s v=""/>
    <s v=""/>
    <s v=""/>
    <s v=""/>
    <s v=""/>
    <s v=""/>
    <s v=""/>
    <s v=""/>
    <s v=""/>
    <s v=""/>
    <s v=""/>
    <s v=""/>
    <s v=""/>
    <n v="6"/>
  </r>
  <r>
    <s v="web_u09.csv"/>
    <s v="http://portal.proec.unicamp.br/ginasio-multidisciplinar/"/>
    <s v="PROJETOSESTRATÉGICOS"/>
    <n v="21"/>
    <n v="20"/>
    <n v="2"/>
    <n v="7"/>
    <s v="PROJETOS ESTRATÉGICOS"/>
    <s v=""/>
    <s v=""/>
    <s v=""/>
    <s v=""/>
    <s v=""/>
    <s v=""/>
    <s v=""/>
    <s v=""/>
    <s v=""/>
    <s v=""/>
    <s v=""/>
    <s v=""/>
    <s v=""/>
    <n v="7"/>
  </r>
  <r>
    <s v="web_u09.csv"/>
    <s v="http://portal.proec.unicamp.br/ginasio-multidisciplinar/"/>
    <s v="DIRETORIAS_x000a__x000a_CULTURA_x000a_EXTENSÃO_x000a__x000a_"/>
    <n v="30"/>
    <n v="30"/>
    <n v="1"/>
    <n v="8"/>
    <s v="DIRETORIAS_x000a__x000a_CULTURA_x000a_EXTENSÃO_x000a__x000a_"/>
    <s v=""/>
    <s v=""/>
    <s v=""/>
    <s v=""/>
    <s v=""/>
    <s v=""/>
    <s v=""/>
    <s v=""/>
    <s v=""/>
    <s v=""/>
    <s v=""/>
    <s v=""/>
    <s v=""/>
    <n v="8"/>
  </r>
  <r>
    <s v="web_u09.csv"/>
    <s v="http://portal.proec.unicamp.br/ginasio-multidisciplinar/"/>
    <s v="DIRETORIAS"/>
    <n v="10"/>
    <n v="10"/>
    <n v="1"/>
    <n v="9"/>
    <s v="DIRETORIAS"/>
    <s v=""/>
    <s v=""/>
    <s v=""/>
    <s v=""/>
    <s v=""/>
    <s v=""/>
    <s v=""/>
    <s v=""/>
    <s v=""/>
    <s v=""/>
    <s v=""/>
    <s v=""/>
    <s v=""/>
    <n v="9"/>
  </r>
  <r>
    <s v="web_u09.csv"/>
    <s v="http://portal.proec.unicamp.br/ginasio-multidisciplinar/"/>
    <s v="CULTURA"/>
    <n v="7"/>
    <n v="7"/>
    <n v="1"/>
    <n v="10"/>
    <s v="CULTURA"/>
    <s v=""/>
    <s v=""/>
    <s v=""/>
    <s v=""/>
    <s v=""/>
    <s v=""/>
    <s v=""/>
    <s v=""/>
    <s v=""/>
    <s v=""/>
    <s v=""/>
    <s v=""/>
    <s v=""/>
    <n v="10"/>
  </r>
  <r>
    <s v="web_u09.csv"/>
    <s v="http://portal.proec.unicamp.br/ginasio-multidisciplinar/"/>
    <s v="EXTENSÃO"/>
    <n v="8"/>
    <n v="8"/>
    <n v="1"/>
    <n v="11"/>
    <s v="EXTENSÃO"/>
    <s v=""/>
    <s v=""/>
    <s v=""/>
    <s v=""/>
    <s v=""/>
    <s v=""/>
    <s v=""/>
    <s v=""/>
    <s v=""/>
    <s v=""/>
    <s v=""/>
    <s v=""/>
    <s v=""/>
    <n v="11"/>
  </r>
  <r>
    <s v="web_u09.csv"/>
    <s v="http://portal.proec.unicamp.br/ginasio-multidisciplinar/"/>
    <s v="APOIO_x000a__x000a_ADMINISTRATIVO_x000a_COMUNICAÇÃO_x000a_MIDIALOGIA_x000a__x000a_"/>
    <n v="46"/>
    <n v="46"/>
    <n v="1"/>
    <n v="12"/>
    <s v="APOIO_x000a__x000a_ADMINISTRATIVO_x000a_COMUNICAÇÃO_x000a_MIDIALOGIA_x000a__x000a_"/>
    <s v=""/>
    <s v=""/>
    <s v=""/>
    <s v=""/>
    <s v=""/>
    <s v=""/>
    <s v=""/>
    <s v=""/>
    <s v=""/>
    <s v=""/>
    <s v=""/>
    <s v=""/>
    <s v=""/>
    <n v="12"/>
  </r>
  <r>
    <s v="web_u09.csv"/>
    <s v="http://portal.proec.unicamp.br/ginasio-multidisciplinar/"/>
    <s v="APOIO"/>
    <n v="5"/>
    <n v="5"/>
    <n v="1"/>
    <n v="13"/>
    <s v="APOIO"/>
    <s v=""/>
    <s v=""/>
    <s v=""/>
    <s v=""/>
    <s v=""/>
    <s v=""/>
    <s v=""/>
    <s v=""/>
    <s v=""/>
    <s v=""/>
    <s v=""/>
    <s v=""/>
    <s v=""/>
    <n v="13"/>
  </r>
  <r>
    <s v="web_u09.csv"/>
    <s v="http://portal.proec.unicamp.br/ginasio-multidisciplinar/"/>
    <s v="ADMINISTRATIVO"/>
    <n v="14"/>
    <n v="14"/>
    <n v="1"/>
    <n v="14"/>
    <s v="ADMINISTRATIVO"/>
    <s v=""/>
    <s v=""/>
    <s v=""/>
    <s v=""/>
    <s v=""/>
    <s v=""/>
    <s v=""/>
    <s v=""/>
    <s v=""/>
    <s v=""/>
    <s v=""/>
    <s v=""/>
    <s v=""/>
    <n v="14"/>
  </r>
  <r>
    <s v="web_u09.csv"/>
    <s v="http://portal.proec.unicamp.br/ginasio-multidisciplinar/"/>
    <s v="COMUNICAÇÃO"/>
    <n v="11"/>
    <n v="11"/>
    <n v="1"/>
    <n v="15"/>
    <s v="COMUNICAÇÃO"/>
    <s v=""/>
    <s v=""/>
    <s v=""/>
    <s v=""/>
    <s v=""/>
    <s v=""/>
    <s v=""/>
    <s v=""/>
    <s v=""/>
    <s v=""/>
    <s v=""/>
    <s v=""/>
    <s v=""/>
    <n v="15"/>
  </r>
  <r>
    <s v="web_u09.csv"/>
    <s v="http://portal.proec.unicamp.br/ginasio-multidisciplinar/"/>
    <s v="MIDIALOGIA"/>
    <n v="10"/>
    <n v="10"/>
    <n v="1"/>
    <n v="16"/>
    <s v="MIDIALOGIA"/>
    <s v=""/>
    <s v=""/>
    <s v=""/>
    <s v=""/>
    <s v=""/>
    <s v=""/>
    <s v=""/>
    <s v=""/>
    <s v=""/>
    <s v=""/>
    <s v=""/>
    <s v=""/>
    <s v=""/>
    <n v="16"/>
  </r>
  <r>
    <s v="web_u09.csv"/>
    <s v="http://portal.proec.unicamp.br/ginasio-multidisciplinar/"/>
    <s v="CONSELHOS_x000a__x000a_CONCULT_x000a__x000a_"/>
    <n v="20"/>
    <n v="20"/>
    <n v="1"/>
    <n v="17"/>
    <s v="CONSELHOS_x000a__x000a_CONCULT_x000a__x000a_"/>
    <s v=""/>
    <s v=""/>
    <s v=""/>
    <s v=""/>
    <s v=""/>
    <s v=""/>
    <s v=""/>
    <s v=""/>
    <s v=""/>
    <s v=""/>
    <s v=""/>
    <s v=""/>
    <s v=""/>
    <n v="17"/>
  </r>
  <r>
    <s v="web_u09.csv"/>
    <s v="http://portal.proec.unicamp.br/ginasio-multidisciplinar/"/>
    <s v="CONSELHOS"/>
    <n v="9"/>
    <n v="9"/>
    <n v="1"/>
    <n v="18"/>
    <s v="CONSELHOS"/>
    <s v=""/>
    <s v=""/>
    <s v=""/>
    <s v=""/>
    <s v=""/>
    <s v=""/>
    <s v=""/>
    <s v=""/>
    <s v=""/>
    <s v=""/>
    <s v=""/>
    <s v=""/>
    <s v=""/>
    <n v="18"/>
  </r>
  <r>
    <s v="web_u09.csv"/>
    <s v="http://portal.proec.unicamp.br/ginasio-multidisciplinar/"/>
    <s v="CONCULT"/>
    <n v="7"/>
    <n v="7"/>
    <n v="1"/>
    <n v="19"/>
    <s v="CONCULT"/>
    <s v=""/>
    <s v=""/>
    <s v=""/>
    <s v=""/>
    <s v=""/>
    <s v=""/>
    <s v=""/>
    <s v=""/>
    <s v=""/>
    <s v=""/>
    <s v=""/>
    <s v=""/>
    <s v=""/>
    <n v="19"/>
  </r>
  <r>
    <s v="web_u09.csv"/>
    <s v="http://portal.proec.unicamp.br/ginasio-multidisciplinar/"/>
    <s v="CONTATOS"/>
    <n v="8"/>
    <n v="8"/>
    <n v="1"/>
    <n v="20"/>
    <s v="CONTATOS"/>
    <s v=""/>
    <s v=""/>
    <s v=""/>
    <s v=""/>
    <s v=""/>
    <s v=""/>
    <s v=""/>
    <s v=""/>
    <s v=""/>
    <s v=""/>
    <s v=""/>
    <s v=""/>
    <s v=""/>
    <n v="20"/>
  </r>
  <r>
    <s v="web_u09.csv"/>
    <s v="http://portal.proec.unicamp.br/ginasio-multidisciplinar/"/>
    <s v="Palavras-chavepopulares"/>
    <n v="25"/>
    <n v="23"/>
    <n v="3"/>
    <n v="21"/>
    <s v=" Palavras-chave populares"/>
    <s v=""/>
    <s v=""/>
    <s v=""/>
    <s v=""/>
    <s v=""/>
    <s v=""/>
    <s v=""/>
    <s v=""/>
    <s v=""/>
    <s v=""/>
    <s v=""/>
    <s v=""/>
    <s v=""/>
    <n v="21"/>
  </r>
  <r>
    <s v="web_u09.csv"/>
    <s v="http://portal.proec.unicamp.br/ginasio-multidisciplinar/"/>
    <s v="Categorias"/>
    <n v="11"/>
    <n v="10"/>
    <n v="2"/>
    <n v="22"/>
    <s v="Categorias "/>
    <s v=""/>
    <s v=""/>
    <s v=""/>
    <s v=""/>
    <s v=""/>
    <s v=""/>
    <s v=""/>
    <s v=""/>
    <s v=""/>
    <s v=""/>
    <s v=""/>
    <s v=""/>
    <s v=""/>
    <n v="22"/>
  </r>
  <r>
    <s v="web_u09.csv"/>
    <s v="http://portal.proec.unicamp.br/ginasio-multidisciplinar/"/>
    <s v="_x000a__x0009__x0009__x0009__x0009__x0009_TotalResultados_x0009__x0009__x0009__x0009_"/>
    <n v="27"/>
    <n v="25"/>
    <n v="3"/>
    <n v="23"/>
    <s v="_x000a__x0009__x0009__x0009__x0009__x0009_Total  Resultados_x0009__x0009__x0009__x0009_"/>
    <s v=""/>
    <s v=""/>
    <s v=""/>
    <s v=""/>
    <s v=""/>
    <s v=""/>
    <s v=""/>
    <s v=""/>
    <s v=""/>
    <s v=""/>
    <s v=""/>
    <s v=""/>
    <s v=""/>
    <n v="23"/>
  </r>
  <r>
    <s v="web_u09.csv"/>
    <s v="http://portal.proec.unicamp.br/ginasio-multidisciplinar/"/>
    <s v="NenhumRegistroEncontrado"/>
    <n v="26"/>
    <n v="24"/>
    <n v="3"/>
    <n v="24"/>
    <s v="Nenhum Registro Encontrado"/>
    <s v=""/>
    <s v=""/>
    <s v=""/>
    <s v=""/>
    <s v=""/>
    <s v=""/>
    <s v=""/>
    <s v=""/>
    <s v=""/>
    <s v=""/>
    <s v=""/>
    <s v=""/>
    <s v=""/>
    <n v="24"/>
  </r>
  <r>
    <s v="web_u09.csv"/>
    <s v="http://portal.proec.unicamp.br/ginasio-multidisciplinar/"/>
    <s v="Vertodososresultados"/>
    <n v="23"/>
    <n v="20"/>
    <n v="4"/>
    <n v="25"/>
    <s v="Ver todos os resultados"/>
    <s v=""/>
    <s v=""/>
    <s v=""/>
    <s v=""/>
    <s v=""/>
    <s v=""/>
    <s v=""/>
    <s v=""/>
    <s v=""/>
    <s v=""/>
    <s v=""/>
    <s v=""/>
    <s v=""/>
    <n v="25"/>
  </r>
  <r>
    <s v="web_u09.csv"/>
    <s v="http://portal.proec.unicamp.br/ginasio-multidisciplinar/"/>
    <s v="EXTENSÃOECULTURA"/>
    <n v="18"/>
    <n v="16"/>
    <n v="3"/>
    <n v="26"/>
    <s v="EXTENSÃO E CULTURA"/>
    <s v=""/>
    <s v=""/>
    <s v=""/>
    <s v=""/>
    <s v=""/>
    <s v=""/>
    <s v=""/>
    <s v=""/>
    <s v=""/>
    <s v=""/>
    <s v=""/>
    <s v=""/>
    <s v=""/>
    <n v="26"/>
  </r>
  <r>
    <s v="web_u09.csv"/>
    <s v="http://portal.proec.unicamp.br/ginasio-multidisciplinar/"/>
    <s v="BOLSAS"/>
    <n v="6"/>
    <n v="6"/>
    <n v="1"/>
    <n v="27"/>
    <s v="BOLSAS"/>
    <s v=""/>
    <s v=""/>
    <s v=""/>
    <s v=""/>
    <s v=""/>
    <s v=""/>
    <s v=""/>
    <s v=""/>
    <s v=""/>
    <s v=""/>
    <s v=""/>
    <s v=""/>
    <s v=""/>
    <n v="27"/>
  </r>
  <r>
    <s v="web_u09.csv"/>
    <s v="http://portal.proec.unicamp.br/ginasio-multidisciplinar/"/>
    <s v="EDITAIS"/>
    <n v="7"/>
    <n v="7"/>
    <n v="1"/>
    <n v="28"/>
    <s v="EDITAIS"/>
    <s v=""/>
    <s v=""/>
    <s v=""/>
    <s v=""/>
    <s v=""/>
    <s v=""/>
    <s v=""/>
    <s v=""/>
    <s v=""/>
    <s v=""/>
    <s v=""/>
    <s v=""/>
    <s v=""/>
    <n v="28"/>
  </r>
  <r>
    <s v="web_u09.csv"/>
    <s v="http://portal.proec.unicamp.br/ginasio-multidisciplinar/"/>
    <s v="EVENTOS"/>
    <n v="7"/>
    <n v="7"/>
    <n v="1"/>
    <n v="29"/>
    <s v="EVENTOS"/>
    <s v=""/>
    <s v=""/>
    <s v=""/>
    <s v=""/>
    <s v=""/>
    <s v=""/>
    <s v=""/>
    <s v=""/>
    <s v=""/>
    <s v=""/>
    <s v=""/>
    <s v=""/>
    <s v=""/>
    <n v="29"/>
  </r>
  <r>
    <s v="web_u09.csv"/>
    <s v="http://portal.proec.unicamp.br/ginasio-multidisciplinar/"/>
    <s v="SobreGinásioMultidisciplinar"/>
    <n v="30"/>
    <n v="28"/>
    <n v="3"/>
    <n v="30"/>
    <s v="Sobre Ginásio Multidisciplinar"/>
    <s v=""/>
    <s v=""/>
    <s v=""/>
    <s v=""/>
    <s v=""/>
    <s v=""/>
    <s v=""/>
    <s v=""/>
    <s v=""/>
    <s v=""/>
    <s v=""/>
    <s v=""/>
    <s v=""/>
    <n v="30"/>
  </r>
  <r>
    <s v="web_u09.csv"/>
    <s v="http://portal.proec.unicamp.br/ginasio-multidisciplinar/"/>
    <s v="OGinásioMultidisciplinardaUNICAMP–GMU,abrigadiversoseventosesportivos."/>
    <n v="80"/>
    <n v="70"/>
    <n v="11"/>
    <n v="31"/>
    <s v="O Ginásio Multidisciplinar da UNICAMP – GMU, abriga diversos eventos esportivos."/>
    <s v=""/>
    <s v=""/>
    <s v=""/>
    <s v=""/>
    <s v=""/>
    <s v=""/>
    <s v=""/>
    <s v=""/>
    <s v=""/>
    <s v=""/>
    <s v=""/>
    <s v=""/>
    <s v=""/>
    <n v="31"/>
  </r>
  <r>
    <s v="web_u09.csv"/>
    <s v="http://portal.proec.unicamp.br/ginasio-multidisciplinar/"/>
    <s v="Suainfraestruturatemdisposiçãotécnicapararedeinformatizadaepermiteconexãosemfiocomainternet."/>
    <n v="107"/>
    <n v="92"/>
    <n v="16"/>
    <n v="32"/>
    <s v="Sua infraestrutura tem disposição técnica para rede informatizada e permite conexão sem fio com a internet."/>
    <s v=""/>
    <s v=""/>
    <s v=""/>
    <s v=""/>
    <s v=""/>
    <s v=""/>
    <s v=""/>
    <s v=""/>
    <s v=""/>
    <s v=""/>
    <s v=""/>
    <s v=""/>
    <s v=""/>
    <n v="32"/>
  </r>
  <r>
    <s v="web_u09.csv"/>
    <s v="http://portal.proec.unicamp.br/ginasio-multidisciplinar/"/>
    <s v="Nasdiversasáreasdasarquibancadasacapacidadeoficialultrapassa3.000lugares,complementadaporoutraspequenasáreasparaopúblico,alémde250lugaresnasTribunasdeHonra."/>
    <n v="182"/>
    <n v="156"/>
    <n v="27"/>
    <n v="33"/>
    <s v="Nas diversas áreas das arquibancadas a capacidade oficial ultrapassa 3.000 lugares, complementada por outras pequenas áreas para o público, além de 250 lugares nas Tribunas de Honra."/>
    <s v=""/>
    <s v=""/>
    <s v=""/>
    <s v=""/>
    <s v=""/>
    <s v=""/>
    <s v=""/>
    <s v=""/>
    <s v=""/>
    <s v=""/>
    <s v=""/>
    <s v=""/>
    <s v=""/>
    <n v="33"/>
  </r>
  <r>
    <s v="web_u09.csv"/>
    <s v="http://portal.proec.unicamp.br/ginasio-multidisciplinar/"/>
    <s v="AindadispomosdeduasSalasdeApoiodeaproximadamente33m²cada,áreasdecirculaçãoeCamarins."/>
    <n v="100"/>
    <n v="84"/>
    <n v="17"/>
    <n v="34"/>
    <s v="Ainda dispomos de duas Salas de Apoio de aproximadamente 33 m² cada, áreas de circulação e Camarins."/>
    <s v=""/>
    <s v=""/>
    <s v=""/>
    <s v=""/>
    <s v=""/>
    <s v=""/>
    <s v=""/>
    <s v=""/>
    <s v=""/>
    <s v=""/>
    <s v=""/>
    <s v=""/>
    <s v=""/>
    <n v="34"/>
  </r>
  <r>
    <s v="web_u09.csv"/>
    <s v="http://portal.proec.unicamp.br/ginasio-multidisciplinar/"/>
    <s v="Temosconjuntosdesanitáriosmasculino,feminino,familiareparapessoascomdeficiência,alémdoAmbulatóriodoServiçodeAtendimentoMóveldeUrgência–SAMU."/>
    <n v="163"/>
    <n v="140"/>
    <n v="24"/>
    <n v="35"/>
    <s v="Temos conjuntos de sanitários masculino, feminino, familiar e para pessoas com deficiência, além do Ambulatório do Serviço de Atendimento Móvel de Urgência – SAMU."/>
    <s v=""/>
    <s v=""/>
    <s v=""/>
    <s v=""/>
    <s v=""/>
    <s v=""/>
    <s v=""/>
    <s v=""/>
    <s v=""/>
    <s v=""/>
    <s v=""/>
    <s v=""/>
    <s v=""/>
    <n v="35"/>
  </r>
  <r>
    <s v="web_u09.csv"/>
    <s v="http://portal.proec.unicamp.br/ginasio-multidisciplinar/"/>
    <s v="Contatoresergmu@unicamp.br+55(19)3521-0037"/>
    <n v="44"/>
    <n v="42"/>
    <n v="3"/>
    <n v="36"/>
    <s v="Contatoresergmu@unicamp.br+55 (19) 3521-0037"/>
    <s v=""/>
    <s v=""/>
    <s v=""/>
    <s v=""/>
    <s v=""/>
    <s v=""/>
    <s v=""/>
    <s v=""/>
    <s v=""/>
    <s v=""/>
    <s v=""/>
    <s v=""/>
    <s v=""/>
    <n v="36"/>
  </r>
  <r>
    <s v="web_u09.csv"/>
    <s v="http://portal.proec.unicamp.br/ginasio-multidisciplinar/"/>
    <s v="_x000a__x000a_ConselhoGestordoGinásioMultidisciplinardaUnicamp-GMU_x000a__x000a_"/>
    <n v="64"/>
    <n v="56"/>
    <n v="9"/>
    <n v="37"/>
    <s v="_x000a__x000a_Conselho Gestor do Ginásio Multidisciplinar da Unicamp - GMU_x000a__x000a_"/>
    <s v=""/>
    <s v=""/>
    <s v=""/>
    <s v=""/>
    <s v=""/>
    <s v=""/>
    <s v=""/>
    <s v=""/>
    <s v=""/>
    <s v=""/>
    <s v=""/>
    <s v=""/>
    <s v=""/>
    <n v="37"/>
  </r>
  <r>
    <s v="web_u09.csv"/>
    <s v="http://portal.proec.unicamp.br/ginasio-multidisciplinar/"/>
    <s v="Calendário"/>
    <n v="10"/>
    <n v="10"/>
    <n v="1"/>
    <n v="38"/>
    <s v="Calendário"/>
    <s v=""/>
    <s v=""/>
    <s v=""/>
    <s v=""/>
    <s v=""/>
    <s v=""/>
    <s v=""/>
    <s v=""/>
    <s v=""/>
    <s v=""/>
    <s v=""/>
    <s v=""/>
    <s v=""/>
    <n v="38"/>
  </r>
  <r>
    <s v="web_u09.csv"/>
    <s v="http://portal.proec.unicamp.br/ginasio-multidisciplinar/"/>
    <s v="OConselhoGestorsereuniráordinariamenteacadasemestree,extraordinariamente,quandonecessário,porconvocaçãodeseupresidente."/>
    <n v="136"/>
    <n v="119"/>
    <n v="18"/>
    <n v="39"/>
    <s v="O Conselho Gestor se reunirá ordinariamente a cada semestre e, extraordinariamente, quando necessário, por convocação de seu presidente."/>
    <s v=""/>
    <s v=""/>
    <s v=""/>
    <s v=""/>
    <s v=""/>
    <s v=""/>
    <s v=""/>
    <s v=""/>
    <s v=""/>
    <s v=""/>
    <s v=""/>
    <s v=""/>
    <s v=""/>
    <n v="39"/>
  </r>
  <r>
    <s v="web_u09.csv"/>
    <s v="http://portal.proec.unicamp.br/ginasio-multidisciplinar/"/>
    <s v="NormaseRegras"/>
    <n v="15"/>
    <n v="13"/>
    <n v="3"/>
    <n v="40"/>
    <s v="Normas e Regras"/>
    <s v=""/>
    <s v=""/>
    <s v=""/>
    <s v=""/>
    <s v=""/>
    <s v=""/>
    <s v=""/>
    <s v=""/>
    <s v=""/>
    <s v=""/>
    <s v=""/>
    <s v=""/>
    <s v=""/>
    <n v="40"/>
  </r>
  <r>
    <s v="web_u09.csv"/>
    <s v="http://portal.proec.unicamp.br/ginasio-multidisciplinar/"/>
    <s v="DeliberaçãoCAD-A-02/2016"/>
    <n v="25"/>
    <n v="24"/>
    <n v="2"/>
    <n v="41"/>
    <s v="Deliberação CAD-A-02/2016"/>
    <s v=""/>
    <s v=""/>
    <s v=""/>
    <s v=""/>
    <s v=""/>
    <s v=""/>
    <s v=""/>
    <s v=""/>
    <s v=""/>
    <s v=""/>
    <s v=""/>
    <s v=""/>
    <s v=""/>
    <n v="41"/>
  </r>
  <r>
    <s v="web_u09.csv"/>
    <s v="http://portal.proec.unicamp.br/ginasio-multidisciplinar/"/>
    <s v="Contato"/>
    <n v="7"/>
    <n v="7"/>
    <n v="1"/>
    <n v="42"/>
    <s v="Contato"/>
    <s v=""/>
    <s v=""/>
    <s v=""/>
    <s v=""/>
    <s v=""/>
    <s v=""/>
    <s v=""/>
    <s v=""/>
    <s v=""/>
    <s v=""/>
    <s v=""/>
    <s v=""/>
    <s v=""/>
    <n v="42"/>
  </r>
  <r>
    <s v="web_u09.csv"/>
    <s v="http://portal.proec.unicamp.br/ginasio-multidisciplinar/"/>
    <s v="ParasubmeteralgumassuntoparaapreciaçãodoConselhoGestordoGinásioMultidisciplinar,envieume-mailpararesergmu@unicamp.br."/>
    <n v="133"/>
    <n v="117"/>
    <n v="17"/>
    <n v="43"/>
    <s v="Para submeter algum assunto para apreciação do Conselho Gestor do Ginásio Multidisciplinar, envie um e-mail para resergmu@unicamp.br."/>
    <s v=""/>
    <s v=""/>
    <s v=""/>
    <s v=""/>
    <s v=""/>
    <s v=""/>
    <s v=""/>
    <s v=""/>
    <s v=""/>
    <s v=""/>
    <s v=""/>
    <s v=""/>
    <s v=""/>
    <n v="43"/>
  </r>
  <r>
    <s v="web_u09.csv"/>
    <s v="http://portal.proec.unicamp.br/ginasio-multidisciplinar/"/>
    <s v="resergmu@unicamp.br"/>
    <n v="20"/>
    <n v="19"/>
    <n v="2"/>
    <n v="44"/>
    <s v=" resergmu@unicamp.br"/>
    <s v=""/>
    <s v=""/>
    <s v=""/>
    <s v=""/>
    <s v=""/>
    <s v=""/>
    <s v=""/>
    <s v=""/>
    <s v=""/>
    <s v=""/>
    <s v=""/>
    <s v=""/>
    <s v=""/>
    <n v="44"/>
  </r>
  <r>
    <s v="web_u09.csv"/>
    <s v="http://portal.proec.unicamp.br/ginasio-multidisciplinar/"/>
    <s v="Paraassuntosrelacionadosàreservadosespaços,deliberadaspeloConselhoGestornasreuniõesordinárias,previstasnaDeliberaçãoCAD-A-02/2016,acompanheosEditaisdeUsodosEspaçosdoGinásioMultidisciplinar,publicadosaofinaldecadasemestre,napáginadoGMU."/>
    <n v="272"/>
    <n v="235"/>
    <n v="38"/>
    <n v="45"/>
    <s v="Para assuntos relacionados à reserva dos espaços, deliberadas pelo Conselho Gestor nas reuniões ordinárias, previstas na Deliberação CAD-A-02/2016, acompanhe os Editais de Uso dos Espaços do Ginásio Multidisciplinar, publicados ao final de cada semestre, na página do GMU."/>
    <s v=""/>
    <s v=""/>
    <s v=""/>
    <s v=""/>
    <s v=""/>
    <s v=""/>
    <s v=""/>
    <s v=""/>
    <s v=""/>
    <s v=""/>
    <s v=""/>
    <s v=""/>
    <s v=""/>
    <n v="45"/>
  </r>
  <r>
    <s v="web_u09.csv"/>
    <s v="http://portal.proec.unicamp.br/ginasio-multidisciplinar/"/>
    <s v="Composição"/>
    <n v="10"/>
    <n v="10"/>
    <n v="1"/>
    <n v="46"/>
    <s v="Composição"/>
    <s v=""/>
    <s v=""/>
    <s v=""/>
    <s v=""/>
    <s v=""/>
    <s v=""/>
    <s v=""/>
    <s v=""/>
    <s v=""/>
    <s v=""/>
    <s v=""/>
    <s v=""/>
    <s v=""/>
    <n v="46"/>
  </r>
  <r>
    <s v="web_u09.csv"/>
    <s v="http://portal.proec.unicamp.br/ginasio-multidisciplinar/"/>
    <s v="OConselhoGestordoGMU,conformeprevistonaDeliberaçãoCAD-A-02/2016,possuiaseguintecomposição:"/>
    <n v="103"/>
    <n v="90"/>
    <n v="14"/>
    <n v="47"/>
    <s v="O Conselho Gestor do GMU, conforme previsto na Deliberação CAD-A-02/2016, possui a seguinte composição:"/>
    <s v=""/>
    <s v=""/>
    <s v=""/>
    <s v=""/>
    <s v=""/>
    <s v=""/>
    <s v=""/>
    <s v=""/>
    <s v=""/>
    <s v=""/>
    <s v=""/>
    <s v=""/>
    <s v=""/>
    <n v="47"/>
  </r>
  <r>
    <s v="web_u09.csv"/>
    <s v="http://portal.proec.unicamp.br/ginasio-multidisciplinar/"/>
    <s v="I‐Presidente:Pró‐ReitordeExtensãoeAssuntosComunitários,ouseurepresentante;"/>
    <n v="85"/>
    <n v="74"/>
    <n v="12"/>
    <n v="48"/>
    <s v="I ‐ Presidente: Pró‐Reitor de Extensão e Assuntos Comunitários, ou seu representante;"/>
    <s v=""/>
    <s v=""/>
    <s v=""/>
    <s v=""/>
    <s v=""/>
    <s v=""/>
    <s v=""/>
    <s v=""/>
    <s v=""/>
    <s v=""/>
    <s v=""/>
    <s v=""/>
    <s v=""/>
    <n v="48"/>
  </r>
  <r>
    <s v="web_u09.csv"/>
    <s v="http://portal.proec.unicamp.br/ginasio-multidisciplinar/"/>
    <s v="II‐CoordenadordaCoordenadoriadeDesenvolvimentoCultural;"/>
    <n v="62"/>
    <n v="55"/>
    <n v="8"/>
    <n v="49"/>
    <s v="II ‐ Coordenador da Coordenadoria de Desenvolvimento Cultural;"/>
    <s v=""/>
    <s v=""/>
    <s v=""/>
    <s v=""/>
    <s v=""/>
    <s v=""/>
    <s v=""/>
    <s v=""/>
    <s v=""/>
    <s v=""/>
    <s v=""/>
    <s v=""/>
    <s v=""/>
    <n v="49"/>
  </r>
  <r>
    <s v="web_u09.csv"/>
    <s v="http://portal.proec.unicamp.br/ginasio-multidisciplinar/"/>
    <s v="III‐DiretorouCoordenadordeExtensãodaFaculdadedeEducaçãoFísica;"/>
    <n v="73"/>
    <n v="62"/>
    <n v="12"/>
    <n v="50"/>
    <s v="III ‐ Diretor ou Coordenador de Extensão da Faculdade de Educação Física;"/>
    <s v=""/>
    <s v=""/>
    <s v=""/>
    <s v=""/>
    <s v=""/>
    <s v=""/>
    <s v=""/>
    <s v=""/>
    <s v=""/>
    <s v=""/>
    <s v=""/>
    <s v=""/>
    <s v=""/>
    <n v="50"/>
  </r>
  <r>
    <s v="web_u09.csv"/>
    <s v="http://portal.proec.unicamp.br/ginasio-multidisciplinar/"/>
    <s v="IV‐DiretorouCoordenadordeExtensãodoInstitutodeArtes;"/>
    <n v="62"/>
    <n v="52"/>
    <n v="11"/>
    <n v="51"/>
    <s v="IV ‐ Diretor ou Coordenador de Extensão do Instituto de Artes;"/>
    <s v=""/>
    <s v=""/>
    <s v=""/>
    <s v=""/>
    <s v=""/>
    <s v=""/>
    <s v=""/>
    <s v=""/>
    <s v=""/>
    <s v=""/>
    <s v=""/>
    <s v=""/>
    <s v=""/>
    <n v="51"/>
  </r>
  <r>
    <s v="web_u09.csv"/>
    <s v="http://portal.proec.unicamp.br/ginasio-multidisciplinar/"/>
    <s v="V‐Diretor,CoordenadordeExtensãodaFaculdadedeCiênciasAplicadasouDocentedocursodeCiênciasdoEsporte,indicadopeloDiretor;"/>
    <n v="138"/>
    <n v="117"/>
    <n v="22"/>
    <n v="52"/>
    <s v="V ‐ Diretor, Coordenador de Extensão da Faculdade de Ciências Aplicadas ou Docente do curso de Ciências do Esporte, indicado pelo Diretor;"/>
    <s v=""/>
    <s v=""/>
    <s v=""/>
    <s v=""/>
    <s v=""/>
    <s v=""/>
    <s v=""/>
    <s v=""/>
    <s v=""/>
    <s v=""/>
    <s v=""/>
    <s v=""/>
    <s v=""/>
    <n v="52"/>
  </r>
  <r>
    <s v="web_u09.csv"/>
    <s v="http://portal.proec.unicamp.br/ginasio-multidisciplinar/"/>
    <s v="VI‐PresidentedaLigadasAtléticasdaUnicamp."/>
    <n v="49"/>
    <n v="41"/>
    <n v="9"/>
    <n v="53"/>
    <s v="VI ‐ Presidente da Liga das Atléticas da Unicamp."/>
    <s v=""/>
    <s v=""/>
    <s v=""/>
    <s v=""/>
    <s v=""/>
    <s v=""/>
    <s v=""/>
    <s v=""/>
    <s v=""/>
    <s v=""/>
    <s v=""/>
    <s v=""/>
    <s v=""/>
    <n v="53"/>
  </r>
  <r>
    <s v="web_u09.csv"/>
    <s v="http://portal.proec.unicamp.br/ginasio-multidisciplinar/"/>
    <s v="RuadaReitoria,121CidadeUniversitáriaZeferinoVazBarãoGeraldo–Campinas(SP)CEP13083-872Telefone(19)3521.4741proec@unicamp.br"/>
    <n v="134"/>
    <n v="121"/>
    <n v="14"/>
    <n v="54"/>
    <s v="Rua da Reitoria, 121Cidade Universitária Zeferino VazBarão Geraldo – Campinas (SP)CEP 13083-872Telefone (19) 3521.4741proec@unicamp.br"/>
    <s v=""/>
    <s v=""/>
    <s v=""/>
    <s v=""/>
    <s v=""/>
    <s v=""/>
    <s v=""/>
    <s v=""/>
    <s v=""/>
    <s v=""/>
    <s v=""/>
    <s v=""/>
    <s v=""/>
    <n v="54"/>
  </r>
  <r>
    <s v="web_u09.csv"/>
    <s v="http://portal.proec.unicamp.br/ginasio-multidisciplinar/"/>
    <s v="ACESSORÁPIDO"/>
    <n v="13"/>
    <n v="12"/>
    <n v="2"/>
    <n v="55"/>
    <s v="ACESSO RÁPIDO"/>
    <s v=""/>
    <s v=""/>
    <s v=""/>
    <s v=""/>
    <s v=""/>
    <s v=""/>
    <s v=""/>
    <s v=""/>
    <s v=""/>
    <s v=""/>
    <s v=""/>
    <s v=""/>
    <s v=""/>
    <n v="55"/>
  </r>
  <r>
    <s v="web_u09.csv"/>
    <s v="http://portal.proec.unicamp.br/ginasio-multidisciplinar/"/>
    <s v="MEMORIALCOVID-19"/>
    <n v="17"/>
    <n v="16"/>
    <n v="2"/>
    <n v="56"/>
    <s v="MEMORIAL COVID-19"/>
    <s v=""/>
    <s v=""/>
    <s v=""/>
    <s v=""/>
    <s v=""/>
    <s v=""/>
    <s v=""/>
    <s v=""/>
    <s v=""/>
    <s v=""/>
    <s v=""/>
    <s v=""/>
    <s v=""/>
    <n v="56"/>
  </r>
  <r>
    <s v="web_u09.csv"/>
    <s v="http://portal.proec.unicamp.br/ginasio-multidisciplinar/"/>
    <s v="EXTECAMP"/>
    <n v="8"/>
    <n v="8"/>
    <n v="1"/>
    <n v="57"/>
    <s v="EXTECAMP"/>
    <s v=""/>
    <s v=""/>
    <s v=""/>
    <s v=""/>
    <s v=""/>
    <s v=""/>
    <s v=""/>
    <s v=""/>
    <s v=""/>
    <s v=""/>
    <s v=""/>
    <s v=""/>
    <s v=""/>
    <n v="57"/>
  </r>
  <r>
    <s v="web_u09.csv"/>
    <s v="http://portal.proec.unicamp.br/ginasio-multidisciplinar/"/>
    <s v="MALUNGA-CURSINHOPOPULAR"/>
    <n v="26"/>
    <n v="23"/>
    <n v="4"/>
    <n v="58"/>
    <s v="MALUNGA - CURSINHO POPULAR"/>
    <s v=""/>
    <s v=""/>
    <s v=""/>
    <s v=""/>
    <s v=""/>
    <s v=""/>
    <s v=""/>
    <s v=""/>
    <s v=""/>
    <s v=""/>
    <s v=""/>
    <s v=""/>
    <s v=""/>
    <n v="58"/>
  </r>
  <r>
    <s v="web_u09.csv"/>
    <s v="http://portal.proec.unicamp.br/ginasio-multidisciplinar/"/>
    <s v="EFEMÉRIDES2022"/>
    <n v="15"/>
    <n v="14"/>
    <n v="2"/>
    <n v="59"/>
    <s v="EFEMÉRIDES 2022"/>
    <s v=""/>
    <s v=""/>
    <s v=""/>
    <s v=""/>
    <s v=""/>
    <s v=""/>
    <s v=""/>
    <s v=""/>
    <s v=""/>
    <s v=""/>
    <s v=""/>
    <s v=""/>
    <s v=""/>
    <n v="59"/>
  </r>
  <r>
    <s v="web_u09.csv"/>
    <s v="http://portal.proec.unicamp.br/ginasio-multidisciplinar/"/>
    <s v="FÓRUNSPERMANENTES"/>
    <n v="18"/>
    <n v="17"/>
    <n v="2"/>
    <n v="60"/>
    <s v="FÓRUNS PERMANENTES"/>
    <s v=""/>
    <s v=""/>
    <s v=""/>
    <s v=""/>
    <s v=""/>
    <s v=""/>
    <s v=""/>
    <s v=""/>
    <s v=""/>
    <s v=""/>
    <s v=""/>
    <s v=""/>
    <s v=""/>
    <n v="60"/>
  </r>
  <r>
    <s v="web_u09.csv"/>
    <s v="http://portal.proec.unicamp.br/ginasio-multidisciplinar/"/>
    <s v="MUSEUEXPLORATÓRIODECIÊNCIAS"/>
    <n v="30"/>
    <n v="27"/>
    <n v="4"/>
    <n v="61"/>
    <s v="MUSEU EXPLORATÓRIO DE CIÊNCIAS"/>
    <s v=""/>
    <s v=""/>
    <s v=""/>
    <s v=""/>
    <s v=""/>
    <s v=""/>
    <s v=""/>
    <s v=""/>
    <s v=""/>
    <s v=""/>
    <s v=""/>
    <s v=""/>
    <s v=""/>
    <n v="61"/>
  </r>
  <r>
    <s v="web_u09.csv"/>
    <s v="http://portal.proec.unicamp.br/ginasio-multidisciplinar/"/>
    <s v="AssinnenossaNewsletter"/>
    <n v="25"/>
    <n v="22"/>
    <n v="4"/>
    <n v="62"/>
    <s v="Assinne nossa  Newsletter"/>
    <s v=""/>
    <s v=""/>
    <s v=""/>
    <s v=""/>
    <s v=""/>
    <s v=""/>
    <s v=""/>
    <s v=""/>
    <s v=""/>
    <s v=""/>
    <s v=""/>
    <s v=""/>
    <s v=""/>
    <n v="62"/>
  </r>
  <r>
    <s v="web_u09.csv"/>
    <s v="http://portal.proec.unicamp.br/ginasio-multidisciplinar/"/>
    <s v="©Allrightsreserved."/>
    <n v="22"/>
    <n v="19"/>
    <n v="4"/>
    <n v="63"/>
    <s v="© All rights reserved."/>
    <s v=""/>
    <s v=""/>
    <s v=""/>
    <s v=""/>
    <s v=""/>
    <s v=""/>
    <s v=""/>
    <s v=""/>
    <s v=""/>
    <s v=""/>
    <s v=""/>
    <s v=""/>
    <s v=""/>
    <n v="63"/>
  </r>
  <r>
    <s v="web_u09.csv"/>
    <s v="http://portal.proec.unicamp.br/ginasio-multidisciplinar/"/>
    <s v="ProECUnicamp–designbyClaudioMoreira–Midialogia/ProEC"/>
    <n v="60"/>
    <n v="52"/>
    <n v="9"/>
    <n v="64"/>
    <s v="ProEC Unicamp – design by Claudio Moreira – Midialogia/ProEC"/>
    <s v=""/>
    <s v=""/>
    <s v=""/>
    <s v=""/>
    <s v=""/>
    <s v=""/>
    <s v=""/>
    <s v=""/>
    <s v=""/>
    <s v=""/>
    <s v=""/>
    <s v=""/>
    <s v=""/>
    <n v="64"/>
  </r>
  <r>
    <s v="web_u09.csv"/>
    <s v="http://portal.proec.unicamp.br/ginasio-multidisciplinar/"/>
    <s v="ClaudioMoreira"/>
    <n v="15"/>
    <n v="14"/>
    <n v="2"/>
    <n v="65"/>
    <s v="Claudio Moreira"/>
    <s v=""/>
    <s v=""/>
    <s v=""/>
    <s v=""/>
    <s v=""/>
    <s v=""/>
    <s v=""/>
    <s v=""/>
    <s v=""/>
    <s v=""/>
    <s v=""/>
    <s v=""/>
    <s v=""/>
    <n v="65"/>
  </r>
  <r>
    <s v="web_u09.csv"/>
    <s v="http://portal.proec.unicamp.br/ginasio-multidisciplinar/"/>
    <s v="_x000a_Facebook-f_x000a_"/>
    <n v="13"/>
    <n v="12"/>
    <n v="2"/>
    <n v="66"/>
    <s v="_x000a_Facebook-f_x000a_ "/>
    <s v=""/>
    <s v=""/>
    <s v=""/>
    <s v=""/>
    <s v=""/>
    <s v=""/>
    <s v=""/>
    <s v=""/>
    <s v=""/>
    <s v=""/>
    <s v=""/>
    <s v=""/>
    <s v=""/>
    <n v="66"/>
  </r>
  <r>
    <s v="web_u09.csv"/>
    <s v="http://portal.proec.unicamp.br/ginasio-multidisciplinar/"/>
    <s v="_x000a_Instagram_x000a_"/>
    <n v="12"/>
    <n v="11"/>
    <n v="2"/>
    <n v="67"/>
    <s v="_x000a_Instagram_x000a_ "/>
    <s v=""/>
    <s v=""/>
    <s v=""/>
    <s v=""/>
    <s v=""/>
    <s v=""/>
    <s v=""/>
    <s v=""/>
    <s v=""/>
    <s v=""/>
    <s v=""/>
    <s v=""/>
    <s v=""/>
    <n v="67"/>
  </r>
  <r>
    <s v="web_u09.csv"/>
    <s v="http://portal.proec.unicamp.br/ginasio-multidisciplinar/"/>
    <s v="_x000a_Twitter_x000a_"/>
    <n v="10"/>
    <n v="9"/>
    <n v="2"/>
    <n v="68"/>
    <s v="_x000a_Twitter_x000a_ "/>
    <s v=""/>
    <s v=""/>
    <s v=""/>
    <s v=""/>
    <s v=""/>
    <s v=""/>
    <s v=""/>
    <s v=""/>
    <s v=""/>
    <s v=""/>
    <s v=""/>
    <s v=""/>
    <s v=""/>
    <n v="68"/>
  </r>
  <r>
    <s v="web_u09.csv"/>
    <s v="http://portal.proec.unicamp.br/ginasio-multidisciplinar/"/>
    <s v="_x000a_Youtube_x000a_"/>
    <n v="10"/>
    <n v="9"/>
    <n v="2"/>
    <n v="69"/>
    <s v="_x000a_Youtube_x000a_ "/>
    <s v=""/>
    <s v=""/>
    <s v=""/>
    <s v=""/>
    <s v=""/>
    <s v=""/>
    <s v=""/>
    <s v=""/>
    <s v=""/>
    <s v=""/>
    <s v=""/>
    <s v=""/>
    <s v=""/>
    <n v="69"/>
  </r>
  <r>
    <s v="web_u09.csv"/>
    <s v="http://portal.proec.unicamp.br/ginasio-multidisciplinar/"/>
    <s v="Acessibilidade"/>
    <n v="14"/>
    <n v="14"/>
    <n v="1"/>
    <n v="70"/>
    <s v="Acessibilidade"/>
    <s v=""/>
    <s v=""/>
    <s v=""/>
    <s v=""/>
    <s v=""/>
    <s v=""/>
    <s v=""/>
    <s v=""/>
    <s v=""/>
    <s v=""/>
    <s v=""/>
    <s v=""/>
    <s v=""/>
    <n v="70"/>
  </r>
  <r>
    <s v="web_u09.csv"/>
    <s v="http://portal.proec.unicamp.br/ginasio-multidisciplinar/"/>
    <s v="Modosdeacessibilidade"/>
    <n v="23"/>
    <n v="21"/>
    <n v="3"/>
    <n v="71"/>
    <s v="Modos de acessibilidade"/>
    <s v=""/>
    <s v=""/>
    <s v=""/>
    <s v=""/>
    <s v=""/>
    <s v=""/>
    <s v=""/>
    <s v=""/>
    <s v=""/>
    <s v=""/>
    <s v=""/>
    <s v=""/>
    <s v=""/>
    <n v="71"/>
  </r>
  <r>
    <s v="web_u09.csv"/>
    <s v="http://portal.proec.unicamp.br/ginasio-multidisciplinar/"/>
    <s v="Experiêncialegível"/>
    <n v="19"/>
    <n v="18"/>
    <n v="2"/>
    <n v="72"/>
    <s v="Experiência legível"/>
    <s v=""/>
    <s v=""/>
    <s v=""/>
    <s v=""/>
    <s v=""/>
    <s v=""/>
    <s v=""/>
    <s v=""/>
    <s v=""/>
    <s v=""/>
    <s v=""/>
    <s v=""/>
    <s v=""/>
    <n v="72"/>
  </r>
  <r>
    <s v="web_u09.csv"/>
    <s v="http://portal.proec.unicamp.br/ginasio-multidisciplinar/"/>
    <s v="Experiênciavisualmenteagradável"/>
    <n v="33"/>
    <n v="31"/>
    <n v="3"/>
    <n v="73"/>
    <s v="Experiência visualmente agradável"/>
    <s v=""/>
    <s v=""/>
    <s v=""/>
    <s v=""/>
    <s v=""/>
    <s v=""/>
    <s v=""/>
    <s v=""/>
    <s v=""/>
    <s v=""/>
    <s v=""/>
    <s v=""/>
    <s v=""/>
    <n v="73"/>
  </r>
  <r>
    <s v="web_u09.csv"/>
    <s v="http://portal.proec.unicamp.br/ginasio-multidisciplinar/"/>
    <s v="OrientaçãoFácil"/>
    <n v="16"/>
    <n v="15"/>
    <n v="2"/>
    <n v="74"/>
    <s v="Orientação Fácil"/>
    <s v=""/>
    <s v=""/>
    <s v=""/>
    <s v=""/>
    <s v=""/>
    <s v=""/>
    <s v=""/>
    <s v=""/>
    <s v=""/>
    <s v=""/>
    <s v=""/>
    <s v=""/>
    <s v=""/>
    <n v="74"/>
  </r>
  <r>
    <s v="web_u09.csv"/>
    <s v="http://portal.proec.unicamp.br/ginasio-multidisciplinar/"/>
    <s v="X"/>
    <n v="1"/>
    <n v="1"/>
    <n v="1"/>
    <n v="75"/>
    <s v="X"/>
    <s v=""/>
    <s v=""/>
    <s v=""/>
    <s v=""/>
    <s v=""/>
    <s v=""/>
    <s v=""/>
    <s v=""/>
    <s v=""/>
    <s v=""/>
    <s v=""/>
    <s v=""/>
    <s v=""/>
    <n v="75"/>
  </r>
  <r>
    <m/>
    <m/>
    <m/>
    <m/>
    <m/>
    <m/>
    <n v="20"/>
    <m/>
    <m/>
    <m/>
    <m/>
    <m/>
    <m/>
    <m/>
    <m/>
    <m/>
    <m/>
    <m/>
    <m/>
    <m/>
    <m/>
    <m/>
  </r>
  <r>
    <m/>
    <m/>
    <m/>
    <m/>
    <m/>
    <m/>
    <n v="75.252031931665158"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2">
  <r>
    <s v="web_u013.csv"/>
    <s v="http://portal.proec.unicamp.br/dproj/"/>
    <s v="DiálogosocialeespaçosinstitucionaisADProjvemfortalecendosuaparticipaçãoemespaçosinstitucionaisatravésderepresentaçãoemconselhosdasociedadecivilefórunsdedialogocomasociedadeorganizada,como:ComitêTécnicoEstadualdeSaúdedaPopulaçãoNegra–Campinas–SP;ConselhodeDesenvolvimentoeParticipaçãodaComunidadeNegradeCampinas–SP;ConselhoGestorUniversidadeSustentável–Unicamp;–InstitutodeSaúde,SecretariadeEstadodaSaúdedeSãoPaulo–GTdoPlanodeSalvaguardadoJongo–CasadeCulturaFazendaRoseira."/>
    <n v="557"/>
    <n v="472"/>
    <x v="0"/>
    <n v="13"/>
    <m/>
    <s v="Diálogo social e espaços institucionaisA DProj vem fortalecendo sua participação em espaços institucionais através de representação em conselhos da sociedade civil e fóruns de dialogo com a sociedade organizada, como: Comitê Técnico Estadual de Saúde da População Negra – Campinas – SP; Conselho de Desenvolvimento e Participação da Comunidade Negra de Campinas – SP; Conselho Gestor Universidade Sustentável – Unicamp; – Instituto de Saúde, Secretaria de Estado da Saúde de São Paulo – GT do Plano de Salvaguarda do Jongo – Casa de Cultura Fazenda Roseira."/>
    <s v=""/>
    <s v=""/>
    <s v=""/>
    <s v=""/>
    <s v=""/>
    <s v=""/>
    <s v=""/>
    <s v=""/>
    <s v=""/>
    <s v=""/>
    <s v=""/>
    <s v=""/>
    <s v=""/>
    <n v="13"/>
  </r>
  <r>
    <s v="web_u05.csv"/>
    <s v="http://portal.proec.unicamp.br/cultura/"/>
    <s v="ADiretoriadeCulturadaPró-ReitoriadeExtensãoeCulturadaUnicampcompreendeaculturacomoparteestruturantedasociedadee,poressarazão,oambienteacadêmicodevegarantirosdireitosculturaisconstitucionais,associadosaosdemaisdireitoscidadãos,propiciandoapresençadetodasasformasdemanifestação;aparticipaçãoampladetodosossegmentos,independentementedegênero,raça,etnia,orientaçãosexual,condiçãosocioeconômica,formação;aparticipaçãoirrestritadetodasasáreasdeconhecimentoeagarantiadecondiçõesdeadaptaçãoedeacessibilidadeuniversal."/>
    <n v="592"/>
    <n v="509"/>
    <x v="1"/>
    <n v="33"/>
    <m/>
    <s v="A Diretoria de Cultura da Pró-Reitoria de Extensão e Cultura da Unicamp compreende a cultura como parte estruturante da sociedade e, por essa razão, o ambiente acadêmico deve garantir os direitos culturais constitucionais, associados aos demais direitos cidadãos, propiciando a presença de todas as formas de manifestação; a participação ampla de todos os segmentos, independentemente de gênero, raça, etnia, orientação sexual, condição socioeconômica, formação; a participação irrestrita de todas as áreas de conhecimento e a garantia de condições de adaptação e de acessibilidade universal."/>
    <s v=""/>
    <s v=""/>
    <s v=""/>
    <s v=""/>
    <s v=""/>
    <s v=""/>
    <s v=""/>
    <s v=""/>
    <s v=""/>
    <s v=""/>
    <s v=""/>
    <s v=""/>
    <s v=""/>
    <n v="33"/>
  </r>
  <r>
    <s v="web_u010.csv"/>
    <s v="http://portal.proec.unicamp.br/museu-de-artes-visuais/"/>
    <s v="Em2021,onovoprojeto,maisconciso,ératificadofinanceiramentepelaatualgestãocentraldauniversidade,apartirdosestudospropostosnofinaldoanode2019,pelosarquitetoseprofessoresdoutoresEvandroZiggiattiMonteiro,ClaudioLimaFerreiraeGabrielaCelaniquepropõemumpré-projetoparaarequalificaçãodeumaconstruçãoexistenteeaconstruçãodeumanovaáreaexpositivaedeacervonocruzamentodasruasSergioBuarquedeHolandaePitágoras."/>
    <n v="468"/>
    <n v="396"/>
    <x v="2"/>
    <n v="43"/>
    <m/>
    <s v="Em 2021, o novo projeto, mais conciso, é ratificado financeiramente pela atual gestão central da universidade, a partir dos estudos propostos no final do ano de 2019, pelos arquitetos e professores doutores Evandro Ziggiatti Monteiro, Claudio Lima Ferreira e Gabriela Celani que propõem um pré-projeto para a requalificação de uma construção existente e a construção de uma nova área expositiva e de acervo no cruzamento das ruas Sergio Buarque de Holanda e Pitágoras."/>
    <s v=""/>
    <s v=""/>
    <s v=""/>
    <s v=""/>
    <s v=""/>
    <s v=""/>
    <s v=""/>
    <s v=""/>
    <s v=""/>
    <s v=""/>
    <s v=""/>
    <s v=""/>
    <s v=""/>
    <n v="43"/>
  </r>
  <r>
    <s v="web_u02.csv"/>
    <s v="http://portal.proec.unicamp.br/pro-reitores/"/>
    <s v="FoiconsultorinternacionaleminovaçãotecnoógicadoBID-BancoInteramenricanodeDesenvolvimento;DiretorSuperintendentedaCompanhiadeDesenvolvimentodoPolodeAltaTecnologiadaCampinas(CIATEC);DiretordaSecretariadeCooperaçãoInternacionaldaPrefeituradeCampinas;AsessorEspecialdoSecretáriodeCiência,TecnologiaeDesenvolvimentoEconomicodoEstadodeSãoPaulo;DiretorTecnicodaempresaTechYonIndustrialdoBrasilS.A(Manaus-Am)eConsultordeváriasempresasprivadasnasáreaseconômicaeindustrial."/>
    <n v="534"/>
    <n v="463"/>
    <x v="3"/>
    <n v="93"/>
    <m/>
    <s v="Foi consultor internacional em inovação tecnoógica do BID-Banco Interamenricano de Desenvolvimento; Diretor Superintendente da Companhia de Desenvolvimento do Polo de Alta Tecnologia da Campinas (CIATEC); Diretor da Secretaria de Cooperação Internacional da Prefeitura de Campinas; Asessor Especial do Secretário de Ciência, Tecnologia e Desenvolvimento Economico do Estado de São Paulo; Diretor Tecnico da empresa Tech Yon Industrial do Brasil S.A (Manaus-Am) e Consultor de várias empresas privadas nas áreas econômica e industrial."/>
    <s v=""/>
    <s v=""/>
    <s v=""/>
    <s v=""/>
    <s v=""/>
    <s v=""/>
    <s v=""/>
    <s v=""/>
    <s v=""/>
    <s v=""/>
    <s v=""/>
    <s v=""/>
    <s v=""/>
    <n v="93"/>
  </r>
  <r>
    <s v="web_u016.csv"/>
    <s v="http://portal.proec.unicamp.br/projeto-rondon/"/>
    <s v="EmconformidadecomaPortariaNormativaNº2.617,desetededezembrode2015,oProjetoRondon,sobacoordenaçãodoMinistériodaDefesa,éconduzidoemestreitaparceriacomoMinistériodaEducação,oMinistériodoDesenvolvimentoSocialeAgrário,oMinistériodaSaúde,oMinistériodoMeioAmbiente,oMinistériodaIntegraçãoNacional,oMinistériodoEsporteeaSecretariadeGovernodaPresidênciadaRepública."/>
    <n v="423"/>
    <n v="356"/>
    <x v="4"/>
    <n v="11"/>
    <m/>
    <s v="Em conformidade com a Portaria Normativa Nº 2.617, de sete de dezembro de 2015, o Projeto Rondon, sob a coordenação do Ministério da Defesa, é conduzido em estreita parceria com o Ministério da Educação, o Ministério do Desenvolvimento Social e Agrário, o Ministério da Saúde, o Ministério do Meio Ambiente, o Ministério da Integração Nacional, o Ministério do Esporte e a Secretaria de Governo da Presidência da República."/>
    <s v=""/>
    <s v=""/>
    <s v=""/>
    <s v=""/>
    <s v=""/>
    <s v=""/>
    <s v=""/>
    <s v=""/>
    <s v=""/>
    <s v=""/>
    <s v=""/>
    <s v=""/>
    <s v=""/>
    <n v="11"/>
  </r>
  <r>
    <s v="web_u013.csv"/>
    <s v="http://portal.proec.unicamp.br/dproj/"/>
    <s v="Em2017aDProjfoiumadasorganizaçõesdoXIXCongressoMundialdeEducadoraseEducadoresSociais,juntamentecomaAssociaçãodosEducadoreseEducadorasSociaisdoEstadodeSãoPaulo(AEESSP)eaFaculdadedeEducação(FE),realizadonocampusUnicamp(CentrodeConvenções,CicloBásicoeCasadoLago),entreosdias10a12deabril,econtoucomaparticipaçãode25países."/>
    <n v="384"/>
    <n v="318"/>
    <x v="5"/>
    <n v="19"/>
    <m/>
    <s v="Em 2017 a DProj foi uma das organizações do XIX Congresso Mundial de Educadoras e Educadores Sociais, juntamente com a Associação dos Educadores e Educadoras Sociais do Estado de São Paulo (AEESSP) e a Faculdade de Educação (FE), realizado no campus Unicamp (Centro de Convenções, Ciclo Básico e Casa do Lago), entre os dias 10 a 12 de abril, e contou com a participação de 25 países."/>
    <s v=""/>
    <s v=""/>
    <s v=""/>
    <s v=""/>
    <s v=""/>
    <s v=""/>
    <s v=""/>
    <s v=""/>
    <s v=""/>
    <s v=""/>
    <s v=""/>
    <s v=""/>
    <s v=""/>
    <n v="19"/>
  </r>
  <r>
    <s v="web_u08.csv"/>
    <s v="http://portal.proec.unicamp.br/cis-guanabara/"/>
    <s v="Atendendoaproximadamente35milpessoas/ano,realizaimportantepapelnaformaçãodosseuscidadãosproporcionandoodesenvolvimentodeprojetoseaçõesnasmaisvariadasvertentesdaarte,culturaecidadania,reafirmandoseucompromissosocioculturalnadireçãodecriar,promovereconsolidar-secomoumespaçodeofertaspúblicasdebenseserviçosculturaisvinculadosàpromoçãodacausadaemancipaçãohumana,preceitofundamentaldasuacriação."/>
    <n v="454"/>
    <n v="391"/>
    <x v="6"/>
    <n v="12"/>
    <m/>
    <s v="Atendendo aproximadamente 35 mil pessoas/ano, realiza importante papel na formação dos seus cidadãos proporcionando o desenvolvimento de projetos e ações nas mais variadas vertentes da arte, cultura e cidadania, reafirmando seu compromisso sociocultural na direção de criar, promover e consolidar-se como um espaço de ofertas públicas de bens e serviços culturais vinculados à promoção da causa da emancipação humana, preceito fundamental da sua criação."/>
    <s v=""/>
    <s v=""/>
    <s v=""/>
    <s v=""/>
    <s v=""/>
    <s v=""/>
    <s v=""/>
    <s v=""/>
    <s v=""/>
    <s v=""/>
    <s v=""/>
    <s v=""/>
    <s v=""/>
    <n v="12"/>
  </r>
  <r>
    <s v="web_u07.csv"/>
    <s v="http://portal.proec.unicamp.br/casa-do-lago/"/>
    <s v="OEspaçoCulturalCasadoLagoéumórgãodaDiretoriadeCultura,daPró-reitoriadeExtensãoeCultura,daUniversidadeEstadualdeCampinas,cujamissãoéestimularasproduçõesartísticaseculturaiseosprojetosdeextensãodacomunidadeuniversitária–formadapordocentes,discentes,técnico-administrativosepesquisadores–nasmaisdiversasvertentesdacultura,aquientendidaemsuaformamaisabrangente."/>
    <n v="419"/>
    <n v="357"/>
    <x v="7"/>
    <n v="7"/>
    <m/>
    <s v="O Espaço Cultural Casa do Lago é um órgão da Diretoria de Cultura, da Pró-reitoria de Extensão e Cultura, da Universidade Estadual de Campinas, cuja missão é estimular as produções artísticas e culturais e os projetos de extensão da comunidade universitária – formada por docentes, discentes, técnico-administrativos e pesquisadores – nas mais diversas vertentes da cultura, aqui entendida em sua forma mais abrangente."/>
    <s v=""/>
    <s v=""/>
    <s v=""/>
    <s v=""/>
    <s v=""/>
    <s v=""/>
    <s v=""/>
    <s v=""/>
    <s v=""/>
    <s v=""/>
    <s v=""/>
    <s v=""/>
    <s v=""/>
    <n v="7"/>
  </r>
  <r>
    <s v="web_u019.csv"/>
    <s v="http://portal.proec.unicamp.br/midialogia-proec/"/>
    <s v="Emresumo,aMidialogiaéumaáreadegrandeimportânciaemumaPró-reitoriadeExtensãoeCultura,poispermiteutilizarosmeiosdecomunicaçãodeformaéticaeresponsávelnapromoçãodaculturaedoconhecimento,estimulaaparticipaçãodacomunidadenaproduçãodeconteúdosmidiáticos,econtribuiparaagestãoeplanejamentodasatividadesdeextensãoecultura."/>
    <n v="370"/>
    <n v="312"/>
    <x v="8"/>
    <n v="31"/>
    <m/>
    <s v="Em resumo, a Midialogia é uma área de grande importância em uma Pró-reitoria de Extensão e Cultura, pois permite utilizar os meios de comunicação de forma ética e responsável na promoção da cultura e do conhecimento, estimula a participação da comunidade na produção de conteúdos midiáticos, e contribui para a gestão e planejamento das atividades de extensão e cultura."/>
    <s v=""/>
    <s v=""/>
    <s v=""/>
    <s v=""/>
    <s v=""/>
    <s v=""/>
    <s v=""/>
    <s v=""/>
    <s v=""/>
    <s v=""/>
    <s v=""/>
    <s v=""/>
    <s v=""/>
    <n v="31"/>
  </r>
  <r>
    <s v="web_u014.csv"/>
    <s v="http://portal.proec.unicamp.br/programa-universidade/"/>
    <s v="Suaorganizaçãoéintegrativa,interdisciplinaresemestral,comquatrograndesáreastemáticas,osPilares(Eixos)doprograma,nosquaisserãooferecidasdiversasatividades,comaparticipaçãovoluntáriadedocentes,funcionários,alunosdagraduação,pós-graduaçãodaUNICAMPedeoutrosprofissionaisexternosnasáreas:educação,biológica,social,cultural,psicológica,filosófica,enfermagem,médica,fisioterapia,economia,esportivaeoutrasáreascorrelatas."/>
    <n v="470"/>
    <n v="413"/>
    <x v="9"/>
    <n v="45"/>
    <m/>
    <s v="Sua organização é integrativa, interdisciplinar e semestral, com quatro grandes áreas temáticas, os Pilares (Eixos) do programa, nos quais serão oferecidas diversas atividades, com a participação voluntária de docentes, funcionários, alunos da graduação, pós-graduação da UNICAMP e de outros profissionais externos nas áreas: educação, biológica, social, cultural, psicológica, filosófica, enfermagem, médica, fisioterapia, economia, esportiva e outras áreas correlatas."/>
    <s v=""/>
    <s v=""/>
    <s v=""/>
    <s v=""/>
    <s v=""/>
    <s v=""/>
    <s v=""/>
    <s v=""/>
    <s v=""/>
    <s v=""/>
    <s v=""/>
    <s v=""/>
    <s v=""/>
    <n v="45"/>
  </r>
  <r>
    <s v="web_u016.csv"/>
    <s v="http://portal.proec.unicamp.br/projeto-rondon/"/>
    <s v="ÉumaaçãointerministerialdoGovernoFederalrealizadaemcoordenaçãocomosGovernosEstadualeMunicipalque,emparceriacomasInstituiçõesdeEnsinoSuperior,reconhecidaspeloMinistériodaEducação,visaasomaresforçoscomasliderançascomunitáriasecomapopulação,afimdecontribuircomodesenvolvimentolocalsustentávelenaconstruçãoepromoçãodacidadania."/>
    <n v="380"/>
    <n v="323"/>
    <x v="9"/>
    <n v="12"/>
    <m/>
    <s v="É uma ação interministerial do Governo Federal realizada em coordenação com os Governos Estadual e Municipal que, em parceria com as Instituições de Ensino Superior, reconhecidas pelo Ministério da Educação, visa a somar esforços com as lideranças comunitárias e com a população, a fim de contribuir com o desenvolvimento local sustentável e na construção e promoção da cidadania."/>
    <s v=""/>
    <s v=""/>
    <s v=""/>
    <s v=""/>
    <s v=""/>
    <s v=""/>
    <s v=""/>
    <s v=""/>
    <s v=""/>
    <s v=""/>
    <s v=""/>
    <s v=""/>
    <s v=""/>
    <n v="12"/>
  </r>
  <r>
    <s v="web_u018.csv"/>
    <s v="http://portal.proec.unicamp.br/comunicacao/"/>
    <s v="Entresuasatribuições,estáodesenvolvimentodeestratégiasparadisseminarnãosomenteatividadeserealizaçõesdosórgãosdaProec,mastambémadifusãoampladeprojetosdeextensãoeculturadesenvolvidosporalunos,professoresefuncionáriosdaUniversidadeEstadualdeCampinasemtodosossetoressociais,inclusivenagrandeimprensaenosveículosdecomunicaçãodaUnicamp."/>
    <n v="386"/>
    <n v="330"/>
    <x v="10"/>
    <n v="24"/>
    <m/>
    <s v="Entre suas atribuições, está o desenvolvimento de estratégias para disseminar não somente atividades e realizações dos órgãos da Proec, mas também a difusão ampla de projetos de extensão e cultura desenvolvidos por alunos, professores e funcionários da Universidade Estadual de Campinas em todos os setores sociais, inclusive na grande imprensa e nos veículos de comunicação da Unicamp."/>
    <s v=""/>
    <s v=""/>
    <s v=""/>
    <s v=""/>
    <s v=""/>
    <s v=""/>
    <s v=""/>
    <s v=""/>
    <s v=""/>
    <s v=""/>
    <s v=""/>
    <s v=""/>
    <s v=""/>
    <n v="24"/>
  </r>
  <r>
    <s v="web_u02.csv"/>
    <s v="http://portal.proec.unicamp.br/pro-reitores/"/>
    <s v="Comosolistaerecitalista,FernandotemsidoconvidadoparaministrarclínicaserecitaisemdiversasuniversidadeseimportantesfestivaissediadosnoBrasil,Argentina,Croácia,Suécia,PuertoRico,Inglaterra,Alemanha,Espanha,Chile,RepúblicaTcheca,França,Irlanda,Peru,Suíça,Holanda,Eslovênia,Uruguai,Noruega,Colômbia,Finlândia,Portugal,Dinamarca,JapãoeEUAondeseapresentouem28estadosdaconfederação."/>
    <n v="429"/>
    <n v="374"/>
    <x v="11"/>
    <n v="38"/>
    <m/>
    <s v="Como solista e recitalista, Fernando tem sido convidado para ministrar clínicas e recitais em diversas universidades e importantes festivais sediados no Brasil, Argentina, Croácia, Suécia, Puerto Rico, Inglaterra, Alemanha, Espanha, Chile, República Tcheca, França, Irlanda, Peru, Suíça, Holanda, Eslovênia, Uruguai, Noruega, Colômbia, Finlândia, Portugal, Dinamarca, Japão e EUA onde se apresentou em 28 estados da confederação."/>
    <s v=""/>
    <s v=""/>
    <s v=""/>
    <s v=""/>
    <s v=""/>
    <s v=""/>
    <s v=""/>
    <s v=""/>
    <s v=""/>
    <s v=""/>
    <s v=""/>
    <s v=""/>
    <s v=""/>
    <n v="38"/>
  </r>
  <r>
    <s v="web_u05.csv"/>
    <s v="http://portal.proec.unicamp.br/cultura/"/>
    <s v="Naprática,istosignificaafinarasnossassensibilidadesapartirdastrocasepotencializar,dopontodevistainstitucional,aspossibilidadesdecriaçãodefluxoseaçõescomunscomtudoaquiloquenosrodeia,nospenetraenostransforma,aprofundando,assim,nossapermeabilidadesobrenósmesmosesobreoqueentendemoscomoooutro."/>
    <n v="342"/>
    <n v="289"/>
    <x v="12"/>
    <n v="34"/>
    <m/>
    <s v="Na prática, isto significa afinar as nossas sensibilidades a partir das trocas e potencializar, do ponto de vista institucional, as possibilidades de criação de fluxos e ações comuns com tudo aquilo que nos rodeia, nos penetra e nos transforma, aprofundando, assim, nossa permeabilidade sobre nós mesmos e sobre o que entendemos como o outro."/>
    <s v=""/>
    <s v=""/>
    <s v=""/>
    <s v=""/>
    <s v=""/>
    <s v=""/>
    <s v=""/>
    <s v=""/>
    <s v=""/>
    <s v=""/>
    <s v=""/>
    <s v=""/>
    <s v=""/>
    <n v="34"/>
  </r>
  <r>
    <s v="web_u010.csv"/>
    <s v="http://portal.proec.unicamp.br/museu-de-artes-visuais/"/>
    <s v="CompostoporumProgramade3.232m2deáreacobertae1.100m2deáreaexterna,alémdereservar5.000m2parafuturaexpansão,esteprojetoexecutivocontempladuasgaleriasdeexposição,salasparaacervotécnico,manutençãoerestauro,lojadomuseu,ateliêexperimental,praçadeesculturas,auditóriocom150lugares,caféeadministração."/>
    <n v="344"/>
    <n v="292"/>
    <x v="13"/>
    <n v="38"/>
    <m/>
    <s v="Composto por um Programa de 3.232 m2 de área coberta e 1.100m2 de área externa, além de reservar 5.000 m2 para futura expansão, este projeto executivo contempla duas galerias de exposição, salas para acervo técnico, manutenção e restauro, loja do museu, ateliê experimental, praça de esculturas, auditório com 150 lugares, café e administração."/>
    <s v=""/>
    <s v=""/>
    <s v=""/>
    <s v=""/>
    <s v=""/>
    <s v=""/>
    <s v=""/>
    <s v=""/>
    <s v=""/>
    <s v=""/>
    <s v=""/>
    <s v=""/>
    <s v=""/>
    <n v="38"/>
  </r>
  <r>
    <s v="web_u018.csv"/>
    <s v="http://portal.proec.unicamp.br/comunicacao/"/>
    <s v="ComoformadeampliaroconhecimentosobreaimportânciadaExtensãoUniversitáriaedeumaculturaacadêmicapautadapelorespeitoaomulticulturalismo,a Comunicação mantémcontatodireto,frequenteeirrestrito,comsetoresdecomunicaçãodeoutrasáreasdaUnicamp,osquaistêmauxiliadonadivulgaçãodasaçõesdaExtensãoepropostoparcerias."/>
    <n v="350"/>
    <n v="301"/>
    <x v="14"/>
    <n v="26"/>
    <m/>
    <s v="Como forma de ampliar o conhecimento sobre a importância da Extensão Universitária e de uma cultura acadêmica pautada pelo respeito ao multiculturalismo, a Comunicação mantém contato direto, frequente e irrestrito, com setores de comunicação de outras áreas da Unicamp, os quais têm auxiliado na divulgação das ações da Extensão e proposto parcerias."/>
    <s v=""/>
    <s v=""/>
    <s v=""/>
    <s v=""/>
    <s v=""/>
    <s v=""/>
    <s v=""/>
    <s v=""/>
    <s v=""/>
    <s v=""/>
    <s v=""/>
    <s v=""/>
    <s v=""/>
    <n v="26"/>
  </r>
  <r>
    <s v="web_u02.csv"/>
    <s v="http://portal.proec.unicamp.br/pro-reitores/"/>
    <s v="PossuigraduaçãoemLETRASpelaFaculdadedeFilosofia,CienciaseLetrasdeIjui(1980),graduaçãoemCIENCIASJURIDICASESOCIAISpelaUniversidadeFederaldeSantaMaria(1970),mestradoemLINGUISTICA(1978);doutoradoemLINGUISTICA(1990);livre-docênciaemAnálisedoDiscurso(1995)eProfessorTitular(2003),pelaUniversidadeEstadualdeCampinas."/>
    <n v="358"/>
    <n v="309"/>
    <x v="14"/>
    <n v="66"/>
    <m/>
    <s v="Possui graduação em LETRAS pela Faculdade de Filosofia, Ciencias e Letras de Ijui (1980), graduação em CIENCIAS JURIDICAS E SOCIAIS pela Universidade Federal de Santa Maria (1970), mestrado em LINGUISTICA (1978); doutorado em LINGUISTICA (1990); livre-docência em Análise do Discurso (1995) e Professor Titular (2003), pela Universidade Estadual de Campinas."/>
    <s v=""/>
    <s v=""/>
    <s v=""/>
    <s v=""/>
    <s v=""/>
    <s v=""/>
    <s v=""/>
    <s v=""/>
    <s v=""/>
    <s v=""/>
    <s v=""/>
    <s v=""/>
    <s v=""/>
    <n v="66"/>
  </r>
  <r>
    <s v="web_u03.csv"/>
    <s v="http://portal.proec.unicamp.br/assessores/"/>
    <s v="Emresumo,oassessordepró-reitordeExtensãoeCulturaéumprofissionalquedesempenhaumpapelimportantenagestãodeprogramaseaçõesvoltadosparaapromoçãodacidadania,dainclusãosocialedodesenvolvimentoregional,pormeiodeprojetoseaçõesdeextensãoeculturapromovidospelauniversidade."/>
    <n v="311"/>
    <n v="262"/>
    <x v="14"/>
    <n v="32"/>
    <m/>
    <s v="Em resumo, o assessor de pró-reitor de Extensão e Cultura é um profissional que desempenha um papel importante na gestão de programas e ações voltados para a promoção da cidadania, da inclusão social e do desenvolvimento regional, por meio de projetos e ações de extensão e cultura promovidos pela universidade."/>
    <s v=""/>
    <s v=""/>
    <s v=""/>
    <s v=""/>
    <s v=""/>
    <s v=""/>
    <s v=""/>
    <s v=""/>
    <s v=""/>
    <s v=""/>
    <s v=""/>
    <s v=""/>
    <s v=""/>
    <n v="32"/>
  </r>
  <r>
    <s v="web_u010.csv"/>
    <s v="http://portal.proec.unicamp.br/museu-de-artes-visuais/"/>
    <s v="MissãoOMuseudeArtesVisuaisdaUnicampéumainstituiçãopública,decaráterpermanente,quetemcomomissãoaexposição,conservação,proteção,valorizaçãoeampliaçãodeseuacervomuseológico,arquivísticoebibliográfico,deformaapossibilitarapromoçãoedifusãodaeducação,pesquisaedoconhecimentoemartesvisuais."/>
    <n v="331"/>
    <n v="283"/>
    <x v="15"/>
    <n v="28"/>
    <m/>
    <s v="MissãoO Museu de Artes Visuais da Unicamp é uma instituição pública, de caráter permanente, que tem como missão a exposição, conservação, proteção, valorização e ampliação de seu acervo museológico, arquivístico e bibliográfico, de forma a possibilitar a promoção e difusão da educação, pesquisa e do conhecimento em artes visuais."/>
    <s v=""/>
    <s v=""/>
    <s v=""/>
    <s v=""/>
    <s v=""/>
    <s v=""/>
    <s v=""/>
    <s v=""/>
    <s v=""/>
    <s v=""/>
    <s v=""/>
    <s v=""/>
    <s v=""/>
    <n v="28"/>
  </r>
  <r>
    <s v="web_u019.csv"/>
    <s v="http://portal.proec.unicamp.br/midialogia-proec/"/>
    <s v="AMidialogiaéumaáreadegrandeimportânciaparaaPró-reitoriadeExtensãoeCultura,poisacomunicaçãoeosmeiosmidiáticossãofundamentaisparaadisseminaçãodaculturaedoconhecimento,eparaapromoçãododiálogoedareflexãocríticasobreasociedadeeacultura."/>
    <n v="278"/>
    <n v="231"/>
    <x v="16"/>
    <n v="24"/>
    <m/>
    <s v="A Midialogia é uma área de grande importância para a Pró-reitoria de Extensão e Cultura, pois a comunicação e os meios midiáticos são fundamentais para a disseminação da cultura e do conhecimento, e para a promoção do diálogo e da reflexão crítica sobre a sociedade e a cultura."/>
    <s v=""/>
    <s v=""/>
    <s v=""/>
    <s v=""/>
    <s v=""/>
    <s v=""/>
    <s v=""/>
    <s v=""/>
    <s v=""/>
    <s v=""/>
    <s v=""/>
    <s v=""/>
    <s v=""/>
    <n v="24"/>
  </r>
  <r>
    <s v="web_u02.csv"/>
    <s v="http://portal.proec.unicamp.br/pro-reitores/"/>
    <s v="GraduadoemEngenhariaAgronômicapelaUniversidadedeAlexandria(1964),modalidadeEntomologia,mestradoemEntomologia(ControleBiológico)pelaUniversidadedeAlexandria(1968),Egito,edoutoradoemCiênciasBiológicas(Entomologia)pelaUNICAMP(1976),LivreDocentepelaUNICAMP(l982),ProfessorAdjuntoem1984eProfessorTitulardaUNICAMPdesde1986."/>
    <n v="363"/>
    <n v="317"/>
    <x v="17"/>
    <n v="53"/>
    <m/>
    <s v="Graduado em Engenharia Agronômica pela Universidade de Alexandria (1964), modalidade Entomologia, mestrado em Entomologia (Controle Biológico) pela Universidade de Alexandria (1968), Egito, e doutorado em Ciências Biológicas (Entomologia) pela UNICAMP (1976), Livre Docente pela UNICAMP (l982), Professor Adjunto em 1984 e Professor Titular da UNICAMP desde 1986."/>
    <s v=""/>
    <s v=""/>
    <s v=""/>
    <s v=""/>
    <s v=""/>
    <s v=""/>
    <s v=""/>
    <s v=""/>
    <s v=""/>
    <s v=""/>
    <s v=""/>
    <s v=""/>
    <s v=""/>
    <n v="53"/>
  </r>
  <r>
    <s v="web_u010.csv"/>
    <s v="http://portal.proec.unicamp.br/museu-de-artes-visuais/"/>
    <s v="AatençãodagestãocentraldaUnicampreconheceaimportânciadaretomadadeestudosquepossamviabilizarotrabalhoeasalvaguardadesuacoleçãoe,em2018,somaesforçosadministrativosefinanceirosparainstalaromuseuemespaçosaseremreformadosnocampusdeCampinas."/>
    <n v="280"/>
    <n v="235"/>
    <x v="18"/>
    <n v="41"/>
    <m/>
    <s v="A atenção da gestão central da Unicamp reconhece a importância da retomada de estudos que possam viabilizar o trabalho e a salvaguarda de sua coleção e, em 2018, soma esforços administrativos e financeiros para instalar o museu em espaços a serem reformados no campus de Campinas."/>
    <s v=""/>
    <s v=""/>
    <s v=""/>
    <s v=""/>
    <s v=""/>
    <s v=""/>
    <s v=""/>
    <s v=""/>
    <s v=""/>
    <s v=""/>
    <s v=""/>
    <s v=""/>
    <s v=""/>
    <n v="41"/>
  </r>
  <r>
    <s v="web_u019.csv"/>
    <s v="http://portal.proec.unicamp.br/midialogia-proec/"/>
    <s v="AtravésdaMidialogia,épossívelplanejareexecutaratividadesdeextensãoeculturaqueutilizemosmeiosdecomunicaçãodeformaéticaeresponsável,promovendoaformaçãocríticadosparticipanteseareflexãosobreosimpactosdosmeiosdecomunicaçãonasociedadeenacultura."/>
    <n v="284"/>
    <n v="240"/>
    <x v="19"/>
    <n v="25"/>
    <m/>
    <s v="Através da Midialogia, é possível planejar e executar atividades de extensão e cultura que utilizem os meios de comunicação de forma ética e responsável, promovendo a formação crítica dos participantes e a reflexão sobre os impactos dos meios de comunicação na sociedade e na cultura."/>
    <s v=""/>
    <s v=""/>
    <s v=""/>
    <s v=""/>
    <s v=""/>
    <s v=""/>
    <s v=""/>
    <s v=""/>
    <s v=""/>
    <s v=""/>
    <s v=""/>
    <s v=""/>
    <s v=""/>
    <n v="25"/>
  </r>
  <r>
    <s v="web_u02.csv"/>
    <s v="http://portal.proec.unicamp.br/pro-reitores/"/>
    <s v="Eclético,transitatantonamúsicapopularcomonaerudita,epossuiemseucurrículodesdeinúmerosfonogramascomoartistadaPolygram,bemcomogravaçõesdetrilhasdeteatro,cinema,jinglesderádioeTV,comooscomerciaisdefinaldeanodaRedeGlobo."/>
    <n v="259"/>
    <n v="216"/>
    <x v="20"/>
    <n v="42"/>
    <m/>
    <s v="Eclético, transita tanto na música popular como na erudita, e possui em seu currículo desde inúmeros fonogramas como artista da Polygram, bem como gravações de trilhas de teatro, cinema, jingles de rádio e TV, como os comerciais de final de ano da Rede Globo."/>
    <s v=""/>
    <s v=""/>
    <s v=""/>
    <s v=""/>
    <s v=""/>
    <s v=""/>
    <s v=""/>
    <s v=""/>
    <s v=""/>
    <s v=""/>
    <s v=""/>
    <s v=""/>
    <s v=""/>
    <n v="42"/>
  </r>
  <r>
    <s v="web_u02.csv"/>
    <s v="http://portal.proec.unicamp.br/pro-reitores/"/>
    <s v="FazpartedoConselhoEditorialdeváriasrevistas:CadernosdeEstudosLinguísticos(Unicamp),Palavras(APP/Portugal),Leitura:Teoria&amp;Prática(ALB),FilologiaeLinguísticaPortuguesa(USP),Educação&amp;Realidade(UFRGS),Educação&amp;Contemporaneidade(UNEB),Signo(UNISC),Letras(PUCCAMP),EspaçoPedagógico(UPF),CadernosCamilliani(CUSC),FórumLInguistico(UFSC)."/>
    <n v="372"/>
    <n v="329"/>
    <x v="20"/>
    <n v="70"/>
    <m/>
    <s v="Faz parte do Conselho Editorial de várias revistas: Cadernos de Estudos Linguísticos (Unicamp), Palavras (APP/Portugal), Leitura:Teoria &amp; Prática (ALB), Filologia e Linguística Portuguesa (USP), Educação &amp; Realidade (UFRGS), Educação &amp; Contemporaneidade (UNEB), Signo (UNISC), Letras (PUCCAMP), Espaço Pedagógico (UPF), Cadernos Camilliani(CUSC), Fórum LInguistico (UFSC)."/>
    <s v=""/>
    <s v=""/>
    <s v=""/>
    <s v=""/>
    <s v=""/>
    <s v=""/>
    <s v=""/>
    <s v=""/>
    <s v=""/>
    <s v=""/>
    <s v=""/>
    <s v=""/>
    <s v=""/>
    <n v="70"/>
  </r>
  <r>
    <s v="web_u020.csv"/>
    <s v="http://portal.proec.unicamp.br/concult/"/>
    <s v="II–Orientaraexecuçãodaspolíticasdefinidas,tendoemvistaacoordenaçãodeiniciativasedeesforçosderesponsabilidadedaUniversidadenocampodacultura,tantonoqueserefereàcomunidadeuniversitáriaquantoàsociedadecomaqualaUniversidadeserelaciona."/>
    <n v="273"/>
    <n v="230"/>
    <x v="20"/>
    <n v="26"/>
    <m/>
    <s v="II – Orientar a execução das políticas definidas, tendo em vista a coordenação de iniciativas e de esforços de responsabilidade da Universidade no campo da cultura, tanto no que se refere à comunidade universitária quanto à sociedade com a qual a Universidade se relaciona."/>
    <s v=""/>
    <s v=""/>
    <s v=""/>
    <s v=""/>
    <s v=""/>
    <s v=""/>
    <s v=""/>
    <s v=""/>
    <s v=""/>
    <s v=""/>
    <s v=""/>
    <s v=""/>
    <s v=""/>
    <n v="26"/>
  </r>
  <r>
    <s v="web_u02.csv"/>
    <s v="http://portal.proec.unicamp.br/pro-reitores/"/>
    <s v="AtuoucomoPró-ReitordeExtensãodaUnicamp(1999a2001),CoordenadordaComissãodeExtensãoUniversitáriaeAssuntosComunitáriosdaFCM(2006a2009),CoordenadordoCentrodeSaúdedaComunidade(CECOM2009-2013),eatualmenteéchefedodepartamentodePediatria."/>
    <n v="272"/>
    <n v="230"/>
    <x v="21"/>
    <n v="74"/>
    <m/>
    <s v="Atuou como Pró-Reitor de Extensão da Unicamp (1999 a 2001), Coordenador da Comissão de Extensão Universitária e Assuntos Comunitários da FCM (2006 a 2009), Coordenador do Centro de Saúde da Comunidade ( CECOM 2009-2013), e atualmente é chefe do departamento de Pediatria ."/>
    <s v=""/>
    <s v=""/>
    <s v=""/>
    <s v=""/>
    <s v=""/>
    <s v=""/>
    <s v=""/>
    <s v=""/>
    <s v=""/>
    <s v=""/>
    <s v=""/>
    <s v=""/>
    <s v=""/>
    <n v="74"/>
  </r>
  <r>
    <s v="web_u02.csv"/>
    <s v="http://portal.proec.unicamp.br/pro-reitores/"/>
    <s v="AtualmenteéassociadodaSociedadeBrasileiradeMatemáticaAplicadaeComputacional(dequeémembrodoConselhoCientífico),daSociedadeBrasileiradeEducaçãoMatemática,daSociedadeLationoamericanadeBiomatemáticaeprofessorassociadodaUniversidadeEstadualdeCampinasondeédocentedesde1971."/>
    <n v="308"/>
    <n v="267"/>
    <x v="22"/>
    <n v="51"/>
    <m/>
    <s v="Atualmente é associado da Sociedade Brasileira de Matemática Aplicada e Computacional (de que é membro do Conselho Científico), da Sociedade Brasileira de Educação Matemática, da Sociedade Lationoamericana de Biomatemática e professor associado da Universidade Estadual de Campinas onde é docente desde 1971."/>
    <s v=""/>
    <s v=""/>
    <s v=""/>
    <s v=""/>
    <s v=""/>
    <s v=""/>
    <s v=""/>
    <s v=""/>
    <s v=""/>
    <s v=""/>
    <s v=""/>
    <s v=""/>
    <s v=""/>
    <n v="51"/>
  </r>
  <r>
    <s v="web_u013.csv"/>
    <s v="http://portal.proec.unicamp.br/dproj/"/>
    <s v="ContoucomoapoiodaPró-ReitoriadeExtensãoeCultura(ProEC),daFundaçãodeAmparoàPesquisadeMatoGrosso(Fapemat),daOrganizaçãoPan-AmericanadaSaúde(Opas),emparceriacomaEscoladeSaúdePúblicadoEstadodeMatoGrosso(ESPMT)."/>
    <n v="246"/>
    <n v="206"/>
    <x v="23"/>
    <n v="17"/>
    <m/>
    <s v="Contou com o apoio da Pró-Reitoria de Extensão e Cultura (ProEC), da Fundação de Amparo à Pesquisa de Mato Grosso (Fapemat), da Organização Pan-Americana da Saúde (Opas), em parceria com a Escola de Saúde Pública do Estado de Mato Grosso (ESPMT)."/>
    <s v=""/>
    <s v=""/>
    <s v=""/>
    <s v=""/>
    <s v=""/>
    <s v=""/>
    <s v=""/>
    <s v=""/>
    <s v=""/>
    <s v=""/>
    <s v=""/>
    <s v=""/>
    <s v=""/>
    <n v="17"/>
  </r>
  <r>
    <s v="web_u02.csv"/>
    <s v="http://portal.proec.unicamp.br/pro-reitores/"/>
    <s v="TemexperiêncianaáreadeGeografiaFísicaeGeociências,comênfaseemGeomorfologiaesolos,atuandoprincipalmentenosseguintestemas:BaciaHidrográfica,FragilidadeambientaldeterrasesuasrelaçõescomusoeocupaçãoeGeomorfologiadoQuaternáriocomênfaseemgeocronologia."/>
    <n v="286"/>
    <n v="246"/>
    <x v="23"/>
    <n v="84"/>
    <m/>
    <s v="Tem experiência na área de Geografia Física e Geociências, com ênfase em Geomorfologia e solos, atuando principalmente nos seguintes temas: Bacia Hidrográfica, Fragilidade ambiental de terras e suas relações com uso e ocupação e Geomorfologia do Quaternário com ênfase em geocronologia."/>
    <s v=""/>
    <s v=""/>
    <s v=""/>
    <s v=""/>
    <s v=""/>
    <s v=""/>
    <s v=""/>
    <s v=""/>
    <s v=""/>
    <s v=""/>
    <s v=""/>
    <s v=""/>
    <s v=""/>
    <n v="84"/>
  </r>
  <r>
    <s v="web_u010.csv"/>
    <s v="http://portal.proec.unicamp.br/museu-de-artes-visuais/"/>
    <s v="Oprojetoparasuasedeprópriafoielaboradonoanode2012,sobacoordenaçãodoarquitetoeprofessordoutorLeandroMedrano,aocuparumaáreanobredocampusZeferinoVaz,naesquinadasruasBertrandRusselleClaudioAbramo."/>
    <n v="231"/>
    <n v="192"/>
    <x v="24"/>
    <n v="37"/>
    <m/>
    <s v="O projeto para sua sede própria foi elaborado no ano de 2012, sob a coordenação do arquiteto e professor doutor Leandro Medrano, a ocupar uma área nobre do campus Zeferino Vaz, na esquina das ruas Bertrand Russell e Claudio Abramo."/>
    <s v=""/>
    <s v=""/>
    <s v=""/>
    <s v=""/>
    <s v=""/>
    <s v=""/>
    <s v=""/>
    <s v=""/>
    <s v=""/>
    <s v=""/>
    <s v=""/>
    <s v=""/>
    <s v=""/>
    <n v="37"/>
  </r>
  <r>
    <s v="web_u02.csv"/>
    <s v="http://portal.proec.unicamp.br/pro-reitores/"/>
    <s v="FernandofoipresidentedaPercussiveArtsSocietyBrazilChapterde2000a2005,erecebeuoprêmio2002PASOutstandingChapterPresidentAward,e2007PASOutstandingServiceAward,emreconhecimentoaoseuserviçoededicaçãoacomunidademusical."/>
    <n v="251"/>
    <n v="213"/>
    <x v="25"/>
    <n v="44"/>
    <m/>
    <s v="Fernando foi presidente da Percussive Arts Society Brazil Chapter de 2000 a 2005, e recebeu o prêmio 2002 PAS Outstanding Chapter President Award, e 2007 PAS Outstanding Service Award, em reconhecimento ao seu serviço e dedicação a comunidade musical."/>
    <s v=""/>
    <s v=""/>
    <s v=""/>
    <s v=""/>
    <s v=""/>
    <s v=""/>
    <s v=""/>
    <s v=""/>
    <s v=""/>
    <s v=""/>
    <s v=""/>
    <s v=""/>
    <s v=""/>
    <n v="44"/>
  </r>
  <r>
    <s v="web_u010.csv"/>
    <s v="http://portal.proec.unicamp.br/museu-de-artes-visuais/"/>
    <s v="Assim,mantendoapreocupaçãocomalocalizaçãodoMAV,umaáreacentraldocampusédisponibilizadaparareformaeconstruçãodeumprédiomenor,porémnãomenosqualificado,apartirdepadrõesatuais,recomendadosaosmuseusdearte."/>
    <n v="236"/>
    <n v="199"/>
    <x v="26"/>
    <n v="42"/>
    <m/>
    <s v="Assim, mantendo a preocupação com a localização do MAV, uma área central do campus é disponibilizada para reforma e construção de um prédio menor, porém não menos qualificado, a partir de padrões atuais, recomendados aos museus de arte."/>
    <s v=""/>
    <s v=""/>
    <s v=""/>
    <s v=""/>
    <s v=""/>
    <s v=""/>
    <s v=""/>
    <s v=""/>
    <s v=""/>
    <s v=""/>
    <s v=""/>
    <s v=""/>
    <s v=""/>
    <n v="42"/>
  </r>
  <r>
    <s v="web_u013.csv"/>
    <s v="http://portal.proec.unicamp.br/dproj/"/>
    <s v="Outrospontosdestacadosforamoestímulodepesquisasmulticêntricasetransacionaisentreospaíses,aqualificaçãoepreparaçãodetrabalhadoresegestoresdesaúdeparaotrabalhonoSistemaÚnicodeSaúde(SUS),numcenáriopolitícoeconômiconeoliberal."/>
    <n v="259"/>
    <n v="222"/>
    <x v="26"/>
    <n v="15"/>
    <m/>
    <s v="Outros pontos destacados foram o estímulo de pesquisas multicêntricas e transacionais entre os países, a qualificação e preparação de trabalhadores e gestores de saúde para o trabalho no Sistema Único de Saúde (SUS), num cenário politíco econômico neoliberal."/>
    <s v=""/>
    <s v=""/>
    <s v=""/>
    <s v=""/>
    <s v=""/>
    <s v=""/>
    <s v=""/>
    <s v=""/>
    <s v=""/>
    <s v=""/>
    <s v=""/>
    <s v=""/>
    <s v=""/>
    <n v="15"/>
  </r>
  <r>
    <s v="web_u013.csv"/>
    <s v="http://portal.proec.unicamp.br/dproj/"/>
    <s v="Oconvêniotevecomoexecutoropró-reitordeExtensãoeAssuntosComunitáriosdaUnicampefazpartedoTransnationalBrazilianProject–TheMauricioGastónInstituteforLatinoCommunityDevelopmentandPublicPolicy–UniversityofMassachusetts,Boston"/>
    <n v="257"/>
    <n v="220"/>
    <x v="26"/>
    <n v="22"/>
    <m/>
    <s v="O convênio teve como executor o pró-reitor de Extensão e Assuntos Comunitários da Unicamp e faz parte do Transnational Brazilian Project – The Mauricio Gastón Institute for Latino Community Development and Public Policy – University of Massachusetts, Boston"/>
    <s v=""/>
    <s v=""/>
    <s v=""/>
    <s v=""/>
    <s v=""/>
    <s v=""/>
    <s v=""/>
    <s v=""/>
    <s v=""/>
    <s v=""/>
    <s v=""/>
    <s v=""/>
    <s v=""/>
    <n v="22"/>
  </r>
  <r>
    <s v="web_u02.csv"/>
    <s v="http://portal.proec.unicamp.br/pro-reitores/"/>
    <s v="PossuigraduaçãoemBacharelEmFísicapelaUniversidadedeBrasília(1965),mestradoemFísica–UniversityofSouthernCalifornia(1971),mestradoemFísicapelaUniversidadedeBrasília(1968)edoutoradoemFísicapelaUniversidadeEstadualdeCampinas(1973)."/>
    <n v="264"/>
    <n v="227"/>
    <x v="26"/>
    <n v="91"/>
    <m/>
    <s v="Possui graduação em Bacharel Em Física pela Universidade de Brasília (1965), mestrado em Física – University of Southern California (1971), mestrado em Física pela Universidade de Brasília (1968) e doutorado em Física pela Universidade Estadual de Campinas (1973)."/>
    <s v=""/>
    <s v=""/>
    <s v=""/>
    <s v=""/>
    <s v=""/>
    <s v=""/>
    <s v=""/>
    <s v=""/>
    <s v=""/>
    <s v=""/>
    <s v=""/>
    <s v=""/>
    <s v=""/>
    <n v="91"/>
  </r>
  <r>
    <s v="web_u09.csv"/>
    <s v="http://portal.proec.unicamp.br/ginasio-multidisciplinar/"/>
    <s v="Paraassuntosrelacionadosàreservadosespaços,deliberadaspeloConselhoGestornasreuniõesordinárias,previstasnaDeliberaçãoCAD-A-02/2016,acompanheosEditaisdeUsodosEspaçosdoGinásioMultidisciplinar,publicadosaofinaldecadasemestre,napáginadoGMU."/>
    <n v="272"/>
    <n v="235"/>
    <x v="26"/>
    <n v="45"/>
    <m/>
    <s v="Para assuntos relacionados à reserva dos espaços, deliberadas pelo Conselho Gestor nas reuniões ordinárias, previstas na Deliberação CAD-A-02/2016, acompanhe os Editais de Uso dos Espaços do Ginásio Multidisciplinar, publicados ao final de cada semestre, na página do GMU."/>
    <s v=""/>
    <s v=""/>
    <s v=""/>
    <s v=""/>
    <s v=""/>
    <s v=""/>
    <s v=""/>
    <s v=""/>
    <s v=""/>
    <s v=""/>
    <s v=""/>
    <s v=""/>
    <s v=""/>
    <n v="45"/>
  </r>
  <r>
    <s v="web_u013.csv"/>
    <s v="http://portal.proec.unicamp.br/dproj/"/>
    <s v="Semináriointernacional“Crisefinanceiramundialesaúde:osdesafiosdossistemaspúblicosdesaúdenomundo”Oobjetivodosemináriofoidiscutircomacomunidadeosdesafiosdossistemaspúblicosdesaúdeemumaperspectivaglobalecomparativa."/>
    <n v="248"/>
    <n v="212"/>
    <x v="27"/>
    <n v="14"/>
    <m/>
    <s v="Seminário internacional “Crise financeira mundial e saúde: os desafios dos sistemas públicos de saúde no mundo”O objetivo do seminário foi discutir com a comunidade os desafios dos sistemas públicos de saúde em uma perspectiva global e comparativa."/>
    <s v=""/>
    <s v=""/>
    <s v=""/>
    <s v=""/>
    <s v=""/>
    <s v=""/>
    <s v=""/>
    <s v=""/>
    <s v=""/>
    <s v=""/>
    <s v=""/>
    <s v=""/>
    <s v=""/>
    <n v="14"/>
  </r>
  <r>
    <s v="web_u019.csv"/>
    <s v="http://portal.proec.unicamp.br/midialogia-proec/"/>
    <s v="Porfim,aMidialogiaéimportanteparaagestãoeoplanejamentodasatividadesdeextensãoecultura,poispermiteidentificarasnecessidadesedemandasdacomunidadeemrelaçãoaosmeiosdecomunicaçãoeàculturamidiática."/>
    <n v="228"/>
    <n v="192"/>
    <x v="27"/>
    <n v="29"/>
    <m/>
    <s v="Por fim, a Midialogia é importante para a gestão e o planejamento das atividades de extensão e cultura, pois permite identificar as necessidades e demandas da comunidade em relação aos meios de comunicação e à cultura midiática."/>
    <s v=""/>
    <s v=""/>
    <s v=""/>
    <s v=""/>
    <s v=""/>
    <s v=""/>
    <s v=""/>
    <s v=""/>
    <s v=""/>
    <s v=""/>
    <s v=""/>
    <s v=""/>
    <s v=""/>
    <n v="29"/>
  </r>
  <r>
    <s v="web_u021.csv"/>
    <s v="http://portal.proec.unicamp.br/extensao-e-cultura/"/>
    <s v="UmdospilaresfundamentaisqueimpulsionaessaconexãoéaPró-ReitoriadeExtensãoeCultura,quedesempenhaumpapelvitalnoengajamentodauniversidadecomacomunidadeenapromoçãodaculturaemtodasassuasformas."/>
    <n v="223"/>
    <n v="187"/>
    <x v="27"/>
    <n v="32"/>
    <m/>
    <s v="Um dos pilares fundamentais que impulsiona essa conexão é a Pró-Reitoria de Extensão e Cultura, que desempenha um papel vital no engajamento da universidade com a comunidade e na promoção da cultura em todas as suas formas."/>
    <s v=""/>
    <s v=""/>
    <s v=""/>
    <s v=""/>
    <s v=""/>
    <s v=""/>
    <s v=""/>
    <s v=""/>
    <s v=""/>
    <s v=""/>
    <s v=""/>
    <s v=""/>
    <s v=""/>
    <n v="32"/>
  </r>
  <r>
    <s v="web_u021.csv"/>
    <s v="http://portal.proec.unicamp.br/extensao-e-cultura/"/>
    <s v="Essaexperiênciavaialémdasteoriaseconceitosaprendidosemsaladeaula,permitindoqueosalunosapliquemseusconhecimentosnaprática,enquantocontribuemparaamelhoriadoambienteurbanoeaqualidadedevidadacomunidade."/>
    <n v="234"/>
    <n v="198"/>
    <x v="27"/>
    <n v="38"/>
    <m/>
    <s v="Essa experiência vai além das teorias e conceitos aprendidos em sala de aula, permitindo que os alunos apliquem seus conhecimentos na prática, enquanto contribuem para a melhoria do ambiente urbano e a qualidade de vida da comunidade."/>
    <s v=""/>
    <s v=""/>
    <s v=""/>
    <s v=""/>
    <s v=""/>
    <s v=""/>
    <s v=""/>
    <s v=""/>
    <s v=""/>
    <s v=""/>
    <s v=""/>
    <s v=""/>
    <s v=""/>
    <n v="38"/>
  </r>
  <r>
    <s v="web_u04.csv"/>
    <s v="http://portal.proec.unicamp.br/assistentes-tecnicos/"/>
    <s v="Emresumo,opapeldeumassistentetécnicoemumauniversidadepúblicaéfundamentalparagarantirobomfuncionamentodasatividadesadministrativas, acadêmicasedepesquisa,fornecendosuportetécnicoeadministrativoaosgestores,professores,pesquisadoreseestudantes."/>
    <n v="277"/>
    <n v="241"/>
    <x v="27"/>
    <n v="40"/>
    <m/>
    <s v="Em resumo, o papel de um assistente técnico em uma universidade pública é fundamental para garantir o bom funcionamento das atividades administrativas,  acadêmicas e de pesquisa, fornecendo suporte técnico e administrativo aos gestores, professores, pesquisadores e estudantes."/>
    <s v=""/>
    <s v=""/>
    <s v=""/>
    <s v=""/>
    <s v=""/>
    <s v=""/>
    <s v=""/>
    <s v=""/>
    <s v=""/>
    <s v=""/>
    <s v=""/>
    <s v=""/>
    <s v=""/>
    <n v="40"/>
  </r>
  <r>
    <s v="web_u01.csv"/>
    <s v="http://portal.proec.unicamp.br/sobre_proec/"/>
    <s v="Aextensãouniversitáriatambéméumaformadeaproximarauniversidadedasociedade,jáquepermitequeosestudantesentendammelhorasnecessidadesdacomunidadeedesenvolvamsoluçõesparamelhoraraqualidadedevidadaspessoas."/>
    <n v="234"/>
    <n v="199"/>
    <x v="28"/>
    <n v="37"/>
    <m/>
    <s v="A extensão universitária também é uma forma de aproximar a universidade da sociedade, já que permite que os estudantes entendam melhor as necessidades da comunidade e desenvolvam soluções para melhorar a qualidade de vida das pessoas."/>
    <s v=""/>
    <s v=""/>
    <s v=""/>
    <s v=""/>
    <s v=""/>
    <s v=""/>
    <s v=""/>
    <s v=""/>
    <s v=""/>
    <s v=""/>
    <s v=""/>
    <s v=""/>
    <s v=""/>
    <n v="37"/>
  </r>
  <r>
    <s v="web_u010.csv"/>
    <s v="http://portal.proec.unicamp.br/museu-de-artes-visuais/"/>
    <s v="Ocupandoumaáreageralde660m2,onovoprédiocontarácomáreasdeacolhimento,conservação,montagem,administração,pesquisa,acervoeexposição,alémdeumjardiminternoqueintegraoedifícioàáreaverdedoentorno."/>
    <n v="224"/>
    <n v="189"/>
    <x v="28"/>
    <n v="45"/>
    <m/>
    <s v="Ocupando uma área geral de 660 m2, o novo prédio contará com áreas de acolhimento, conservação, montagem, administração, pesquisa, acervo e exposição, além de um jardim interno que integra o edifício à área verde do entorno."/>
    <s v=""/>
    <s v=""/>
    <s v=""/>
    <s v=""/>
    <s v=""/>
    <s v=""/>
    <s v=""/>
    <s v=""/>
    <s v=""/>
    <s v=""/>
    <s v=""/>
    <s v=""/>
    <s v=""/>
    <n v="45"/>
  </r>
  <r>
    <s v="web_u016.csv"/>
    <s v="http://portal.proec.unicamp.br/projeto-rondon/"/>
    <s v="Busca,ainda,consolidarnouniversitáriobrasileiroosentidoderesponsabilidadesocial,coletiva,emproldacidadania,dodesenvolvimentoedadefesadosinteressesnacionais,contribuindonasuaformaçãoacadêmicaeproporcionando-lheoconhecimentodarealidadebrasileira."/>
    <n v="279"/>
    <n v="244"/>
    <x v="28"/>
    <n v="14"/>
    <m/>
    <s v="Busca, ainda, consolidar no universitário brasileiro o sentido de responsabilidade social, coletiva, em prol da cidadania, do desenvolvimento e da defesa dos interesses nacionais, contribuindo na sua formação acadêmica e proporcionando-lhe o conhecimento da realidade brasileira."/>
    <s v=""/>
    <s v=""/>
    <s v=""/>
    <s v=""/>
    <s v=""/>
    <s v=""/>
    <s v=""/>
    <s v=""/>
    <s v=""/>
    <s v=""/>
    <s v=""/>
    <s v=""/>
    <s v=""/>
    <n v="14"/>
  </r>
  <r>
    <s v="web_u08.csv"/>
    <s v="http://portal.proec.unicamp.br/cis-guanabara/"/>
    <s v="OCentroCulturalUnicamp,CIS-GUANABARAcomoéconhecido,éumórgãovinculadoàPró-ReitoriadeExtensãoeCulturaeestásediadonocomplexodaantigaEstaçãoGuanabara,pertencenteaextintaCompanhiaMogianadeEstradasdeFerro."/>
    <n v="234"/>
    <n v="199"/>
    <x v="28"/>
    <n v="9"/>
    <m/>
    <s v="O Centro Cultural Unicamp, CIS-GUANABARA como é conhecido, é um órgão vinculado à Pró-Reitoria de Extensão e Cultura e está sediado no complexo da antiga Estação Guanabara, pertencente a extinta Companhia Mogiana de Estradas de Ferro."/>
    <s v=""/>
    <s v=""/>
    <s v=""/>
    <s v=""/>
    <s v=""/>
    <s v=""/>
    <s v=""/>
    <s v=""/>
    <s v=""/>
    <s v=""/>
    <s v=""/>
    <s v=""/>
    <s v=""/>
    <n v="9"/>
  </r>
  <r>
    <s v="web_u010.csv"/>
    <s v="http://portal.proec.unicamp.br/museu-de-artes-visuais/"/>
    <s v="Contudo,ostrabalhosdeconstruçãoforamparalisadoslogonoiníciodasfundações,devidoaproblemascontratuaisseguidosdeumdelongadoperíododecongelamentodosrecursosfinanceirosdasUniversidadesPúblicasqueinviabilizaramacontinuidadedesseprojeto."/>
    <n v="264"/>
    <n v="230"/>
    <x v="29"/>
    <n v="40"/>
    <m/>
    <s v="Contudo, os trabalhos de construção foram paralisados logo no início das fundações, devido a problemas contratuais seguidos de um delongado período de congelamento dos recursos financeiros das Universidades Públicas que inviabilizaram a continuidade desse projeto."/>
    <s v=""/>
    <s v=""/>
    <s v=""/>
    <s v=""/>
    <s v=""/>
    <s v=""/>
    <s v=""/>
    <s v=""/>
    <s v=""/>
    <s v=""/>
    <s v=""/>
    <s v=""/>
    <s v=""/>
    <n v="40"/>
  </r>
  <r>
    <s v="web_u016.csv"/>
    <s v="http://portal.proec.unicamp.br/projeto-rondon/"/>
    <s v="Emregiõesprioritáriasdeatuação,ouseja,aquelasqueapresentambaixoÍndicedeDesenvolvimentoHumano(IDH)eexclusãosocial,bemcomoáreasisoladasdoterritórionacionalquenecessitemdemaioraportedebenseserviços."/>
    <n v="229"/>
    <n v="195"/>
    <x v="29"/>
    <n v="24"/>
    <m/>
    <s v="Em regiões prioritárias de atuação, ou seja, aquelas que apresentam baixo Índice de Desenvolvimento Humano (IDH) e exclusão social, bem como áreas isoladas do território nacional que necessitem de maior aporte de bens e serviços."/>
    <s v=""/>
    <s v=""/>
    <s v=""/>
    <s v=""/>
    <s v=""/>
    <s v=""/>
    <s v=""/>
    <s v=""/>
    <s v=""/>
    <s v=""/>
    <s v=""/>
    <s v=""/>
    <s v=""/>
    <n v="24"/>
  </r>
  <r>
    <s v="web_u02.csv"/>
    <s v="http://portal.proec.unicamp.br/pro-reitores/"/>
    <s v="ComocameristatematuadoaoladodasopranoamericanaMonicaHarte,bemcomonoduoNuance,ecomosgruposdemúsicacontemporâneaCONtempoegccontemporaryensemblebaseadosemNewYork,eValeriusEnsembleemAmsterdam."/>
    <n v="222"/>
    <n v="188"/>
    <x v="29"/>
    <n v="43"/>
    <m/>
    <s v="Como camerista tem atuado ao lado da soprano americana Monica Harte, bem como no duo Nuance, e com os grupos de música contemporânea CONtempo e gccontemporaryensemble baseados em New York, e Valerius Ensemble em Amsterdam."/>
    <s v=""/>
    <s v=""/>
    <s v=""/>
    <s v=""/>
    <s v=""/>
    <s v=""/>
    <s v=""/>
    <s v=""/>
    <s v=""/>
    <s v=""/>
    <s v=""/>
    <s v=""/>
    <s v=""/>
    <n v="43"/>
  </r>
  <r>
    <s v="web_u02.csv"/>
    <s v="http://portal.proec.unicamp.br/pro-reitores/"/>
    <s v="PossuigraduaçãoemEngenhariaQuímicapelaUniversidadeFederaldeSãoCarlos(1981),mestradoemEngenhariaQuímicapelaUniversidadeEstadualdeCampinas(1985)edoutoradoemEngenhariaQuímica–TheUniversityofLeeds(1989),England,UK."/>
    <n v="244"/>
    <n v="210"/>
    <x v="29"/>
    <n v="62"/>
    <m/>
    <s v="Possui graduação em Engenharia Química pela Universidade Federal de São Carlos (1981), mestrado em Engenharia Química pela Universidade Estadual de Campinas (1985) e doutorado em Engenharia Química – The University of Leeds (1989), England, UK."/>
    <s v=""/>
    <s v=""/>
    <s v=""/>
    <s v=""/>
    <s v=""/>
    <s v=""/>
    <s v=""/>
    <s v=""/>
    <s v=""/>
    <s v=""/>
    <s v=""/>
    <s v=""/>
    <s v=""/>
    <n v="62"/>
  </r>
  <r>
    <s v="web_u02.csv"/>
    <s v="http://portal.proec.unicamp.br/pro-reitores/"/>
    <s v="TemexperiêncianaáreadeEngenhariaQuímica,comênfaseemDesenvolvimentodeProcessosQuímicos,BioquímicoseEletroquímicos,atuandoprincipalmentenostemasdemodelagem,otimização,simulaçãoecontroledeprocessosedesenvolvimentodeprocessoseprodutos."/>
    <n v="265"/>
    <n v="231"/>
    <x v="29"/>
    <n v="64"/>
    <m/>
    <s v="Tem experiência na área de Engenharia Química, com ênfase em Desenvolvimento de Processos Químicos, Bioquímicos e Eletroquímicos, atuando principalmente nos temas de modelagem, otimização, simulação e controle de processos e desenvolvimento de processos e produtos."/>
    <s v=""/>
    <s v=""/>
    <s v=""/>
    <s v=""/>
    <s v=""/>
    <s v=""/>
    <s v=""/>
    <s v=""/>
    <s v=""/>
    <s v=""/>
    <s v=""/>
    <s v=""/>
    <s v=""/>
    <n v="64"/>
  </r>
  <r>
    <s v="web_u02.csv"/>
    <s v="http://portal.proec.unicamp.br/pro-reitores/"/>
    <s v="ContratadocomodocentenodepartamentodePediatriaem1983,foieleitovice-presidenteedepoispresidentedaAssociaçãodosDocentes(ADUNICAMP,1985-1987),eemváriosmandatoscomorepresentantedocentenaCongregaçãodaFCMenoConselhoUniversitário."/>
    <n v="257"/>
    <n v="223"/>
    <x v="29"/>
    <n v="73"/>
    <m/>
    <s v="Contratado como docente no departamento de Pediatria em 1983,foi eleito vice-presidente e depois presidente da Associação dos Docentes (ADUNICAMP, 1985-1987), e em vários mandatos como representante docente na Congregação da FCM e no Conselho Universitário."/>
    <s v=""/>
    <s v=""/>
    <s v=""/>
    <s v=""/>
    <s v=""/>
    <s v=""/>
    <s v=""/>
    <s v=""/>
    <s v=""/>
    <s v=""/>
    <s v=""/>
    <s v=""/>
    <s v=""/>
    <n v="73"/>
  </r>
  <r>
    <s v="web_u021.csv"/>
    <s v="http://portal.proec.unicamp.br/extensao-e-cultura/"/>
    <s v="Aoparticipardeprojetosdeextensão,osestudantestêmaoportunidadedecolocarempráticaosconhecimentosadquiridosemsaladeaula,desenvolverhabilidadessociaisedeliderança,alémdevivenciardiferentesrealidadesecontextos."/>
    <n v="239"/>
    <n v="205"/>
    <x v="29"/>
    <n v="52"/>
    <m/>
    <s v="Ao participar de projetos de extensão, os estudantes têm a oportunidade de colocar em prática os conhecimentos adquiridos em sala de aula, desenvolver habilidades sociais e de liderança, além de vivenciar diferentes realidades e contextos."/>
    <s v=""/>
    <s v=""/>
    <s v=""/>
    <s v=""/>
    <s v=""/>
    <s v=""/>
    <s v=""/>
    <s v=""/>
    <s v=""/>
    <s v=""/>
    <s v=""/>
    <s v=""/>
    <s v=""/>
    <n v="52"/>
  </r>
  <r>
    <s v="web_u05.csv"/>
    <s v="http://portal.proec.unicamp.br/cultura/"/>
    <s v="Nessesentido,auniversidadepúblicadeveatuarnoplanejamentoenagestãodepolíticassobalógicadadiversidadecultural,considerandosuasdimensõessimbólica,cidadãeeconômicanoâmbitodaeducaçãosuperiorpúblicanoBrasil."/>
    <n v="235"/>
    <n v="201"/>
    <x v="29"/>
    <n v="32"/>
    <m/>
    <s v="Nesse sentido, a universidade pública deve atuar no planejamento e na gestão de políticas sob a lógica da diversidade cultural, considerando suas dimensões simbólica, cidadã e econômica no âmbito da educação superior pública no Brasil."/>
    <s v=""/>
    <s v=""/>
    <s v=""/>
    <s v=""/>
    <s v=""/>
    <s v=""/>
    <s v=""/>
    <s v=""/>
    <s v=""/>
    <s v=""/>
    <s v=""/>
    <s v=""/>
    <s v=""/>
    <n v="32"/>
  </r>
  <r>
    <s v="web_u06.csv"/>
    <s v="http://portal.proec.unicamp.br/centro-de-convencoes/"/>
    <s v="Égeridoporumaequipemultiprofissionalquedesenvolveecoordenaaçõesdeapoiologístico,técnico,tecnológicoeadministrativo,assessorandoeprestandoconsultoriaaosorganizadoresdoseventos,sejamelesdacomunidadeuniversitáriaouexternosàUniversidade."/>
    <n v="267"/>
    <n v="233"/>
    <x v="29"/>
    <n v="26"/>
    <m/>
    <s v="É gerido por uma equipe multiprofissional que desenvolve e coordena ações de apoio logístico, técnico, tecnológico e administrativo, assessorando e prestando consultoria aos organizadores dos eventos, sejam eles da comunidade universitária ou externos à Universidade."/>
    <s v=""/>
    <s v=""/>
    <s v=""/>
    <s v=""/>
    <s v=""/>
    <s v=""/>
    <s v=""/>
    <s v=""/>
    <s v=""/>
    <s v=""/>
    <s v=""/>
    <s v=""/>
    <s v=""/>
    <n v="26"/>
  </r>
  <r>
    <s v="web_u07.csv"/>
    <s v="http://portal.proec.unicamp.br/casa-do-lago/"/>
    <s v="Seguindoestaorientação,aCasadoLagoacolheespetáculosgratuitosdeteatro,dançaemúsica,mostrasdecinema,exposiçõesdeartesvisuais,oficinasculturais,lançamentosdelivros,rodasdeconversa,seminários,debateseeventosdiversos."/>
    <n v="246"/>
    <n v="212"/>
    <x v="29"/>
    <n v="9"/>
    <m/>
    <s v="Seguindo esta orientação, a Casa do Lago acolhe espetáculos gratuitos de teatro, dança e música, mostras de cinema, exposições de artes visuais, oficinas culturais, lançamentos de livros, rodas de conversa, seminários, debates e eventos diversos."/>
    <s v=""/>
    <s v=""/>
    <s v=""/>
    <s v=""/>
    <s v=""/>
    <s v=""/>
    <s v=""/>
    <s v=""/>
    <s v=""/>
    <s v=""/>
    <s v=""/>
    <s v=""/>
    <s v=""/>
    <n v="9"/>
  </r>
  <r>
    <s v="web_u011.csv"/>
    <s v="http://portal.proec.unicamp.br/museu-exploratorio-de-ciencias/"/>
    <s v="Paraalémdasquestõesdiretamenteabordadasnosprogramas,pretendemosexpandirocampodevisãodosparticipantesatéasdimensõessócio-econômicasdaapropriaçãodoconhecimentocientífico-tecnológico,estimulandoosensocríticodeformadivertidaeinteligente."/>
    <n v="266"/>
    <n v="233"/>
    <x v="30"/>
    <n v="25"/>
    <m/>
    <s v="Para além das questões diretamente abordadas nos programas, pretendemos expandir o campo de visão dos participantes até as dimensões sócio-econômicas da apropriação do conhecimento científico-tecnológico, estimulando o senso crítico de forma divertida e inteligente."/>
    <s v=""/>
    <s v=""/>
    <s v=""/>
    <s v=""/>
    <s v=""/>
    <s v=""/>
    <s v=""/>
    <s v=""/>
    <s v=""/>
    <s v=""/>
    <s v=""/>
    <s v=""/>
    <s v=""/>
    <n v="25"/>
  </r>
  <r>
    <s v="web_u013.csv"/>
    <s v="http://portal.proec.unicamp.br/dproj/"/>
    <s v="Emcontinuidadeàsaçõesatéentãodesenvolvidas,apartirde2013aDProjampliouasatividadesdeextensão,pormeiodearticulaçãocomescolaspúblicas,comunidades,organizaçõesgovernamentaisenãogovernamentais(ONGs),assentamentosrurais."/>
    <n v="247"/>
    <n v="214"/>
    <x v="30"/>
    <n v="10"/>
    <m/>
    <s v="Em continuidade às ações até então desenvolvidas, a partir de 2013 a DProj ampliou as atividades de extensão, por meio de articulação com escolas públicas, comunidades, organizações governamentais e não governamentais (ONGs), assentamentos rurais."/>
    <s v=""/>
    <s v=""/>
    <s v=""/>
    <s v=""/>
    <s v=""/>
    <s v=""/>
    <s v=""/>
    <s v=""/>
    <s v=""/>
    <s v=""/>
    <s v=""/>
    <s v=""/>
    <s v=""/>
    <n v="10"/>
  </r>
  <r>
    <s v="web_u019.csv"/>
    <s v="http://portal.proec.unicamp.br/midialogia-proec/"/>
    <s v="Alémdisso,aMidialogiatambémpodeserutilizadaparapromoveraparticipaçãodacomunidadenaproduçãoedisseminaçãodeconteúdosmidiáticos,estimulandoadiversidadedevozeseopiniões,eaconstruçãocoletivadeconhecimento."/>
    <n v="233"/>
    <n v="200"/>
    <x v="30"/>
    <n v="28"/>
    <m/>
    <s v="Além disso, a Midialogia também pode ser utilizada para promover a participação da comunidade na produção e disseminação de conteúdos midiáticos, estimulando a diversidade de vozes e opiniões, e a construção coletiva de conhecimento."/>
    <s v=""/>
    <s v=""/>
    <s v=""/>
    <s v=""/>
    <s v=""/>
    <s v=""/>
    <s v=""/>
    <s v=""/>
    <s v=""/>
    <s v=""/>
    <s v=""/>
    <s v=""/>
    <s v=""/>
    <n v="28"/>
  </r>
  <r>
    <s v="web_u02.csv"/>
    <s v="http://portal.proec.unicamp.br/pro-reitores/"/>
    <s v="Atuatambémnaáreadedesenvolvimentodenovosmateriaisparaaplicaçãonaáreadasaúdeeemenergiarenováveiseutilizaçãodeimpressão3-D(PrototipagemRápida/ManufaturaAditiva)emmetais,cerâmicaepolímerosnamanufatura."/>
    <n v="231"/>
    <n v="198"/>
    <x v="30"/>
    <n v="65"/>
    <m/>
    <s v="Atua também na área de desenvolvimento de novos materiais para aplicação na área da saúde e em energia renováveis e utilização de impressão 3-D (Prototipagem Rápida/Manufatura Aditiva) em metais, cerâmica e polímeros na manufatura."/>
    <s v=""/>
    <s v=""/>
    <s v=""/>
    <s v=""/>
    <s v=""/>
    <s v=""/>
    <s v=""/>
    <s v=""/>
    <s v=""/>
    <s v=""/>
    <s v=""/>
    <s v=""/>
    <s v=""/>
    <n v="65"/>
  </r>
  <r>
    <s v="web_u02.csv"/>
    <s v="http://portal.proec.unicamp.br/pro-reitores/"/>
    <s v="RealizoucursosnoInterAmericanGeodeticSurveyCartographicSchoolenaantigaURSSsobreAspéctosGeológicosdelaprotecciondelmédioambiente,organizadoepatrocinadopelaUnitedNationsEducationalScientificAndCulturalOrganization-UNESCO."/>
    <n v="252"/>
    <n v="219"/>
    <x v="30"/>
    <n v="82"/>
    <m/>
    <s v="Realizou cursos no Inter American Geodetic Survey Cartographic School e na antiga URSS sobre Aspéctos Geológicos de la proteccion del médio ambiente, organizado e patrocinado pela United Nations Educational Scientific And Cultural Organization- UNESCO."/>
    <s v=""/>
    <s v=""/>
    <s v=""/>
    <s v=""/>
    <s v=""/>
    <s v=""/>
    <s v=""/>
    <s v=""/>
    <s v=""/>
    <s v=""/>
    <s v=""/>
    <s v=""/>
    <s v=""/>
    <n v="82"/>
  </r>
  <r>
    <s v="web_u013.csv"/>
    <s v="http://portal.proec.unicamp.br/dproj/"/>
    <s v="OcrescimentodonúmerodeestudantesatendidosnoscursoscomunitáriosextensionistaseosignificativoaumentodopúblicoparticipantesdasaçõesdeextensãocomunitáriamostramaconsolidaçãodosprojetoseprogramasdesenvolvidospelaDProj."/>
    <n v="245"/>
    <n v="213"/>
    <x v="31"/>
    <n v="12"/>
    <m/>
    <s v="O crescimento do número de estudantes atendidos nos cursos comunitários extensionistas e o significativo aumento do público participantes das ações de extensão comunitária mostram a consolidação dos projetos e programas desenvolvidos pela DProj."/>
    <s v=""/>
    <s v=""/>
    <s v=""/>
    <s v=""/>
    <s v=""/>
    <s v=""/>
    <s v=""/>
    <s v=""/>
    <s v=""/>
    <s v=""/>
    <s v=""/>
    <s v=""/>
    <s v=""/>
    <n v="12"/>
  </r>
  <r>
    <s v="web_u013.csv"/>
    <s v="http://portal.proec.unicamp.br/dproj/"/>
    <s v="Esseevento,quefazpartedoFórumPermanentedeEsporteseSaúdedaCoordenadoriaGeraldaUniversidade(CGU),foitransmitidoaovivopelaRTV-Unicampefoidirecionadoaosprofessores,alunos,pesquisadoresdesaúde."/>
    <n v="220"/>
    <n v="188"/>
    <x v="31"/>
    <n v="16"/>
    <m/>
    <s v="Esse evento, que faz parte do Fórum Permanente de Esportes e Saúde da Coordenadoria Geral da Universidade (CGU), foi transmitido ao vivo pela RTV-Unicamp e foi direcionado aos professores, alunos, pesquisadores de saúde."/>
    <s v=""/>
    <s v=""/>
    <s v=""/>
    <s v=""/>
    <s v=""/>
    <s v=""/>
    <s v=""/>
    <s v=""/>
    <s v=""/>
    <s v=""/>
    <s v=""/>
    <s v=""/>
    <s v=""/>
    <n v="16"/>
  </r>
  <r>
    <s v="web_u018.csv"/>
    <s v="http://portal.proec.unicamp.br/comunicacao/"/>
    <s v="AComunicaçãodaProECtemcomopapelprincipalminimizaradistânciaentreaUniversidadeeascomunidadesinternaeexternadaUnicamp,apartirdaproduçãoedivulgaçãodetextos,econteúdoaudiovisual."/>
    <n v="206"/>
    <n v="174"/>
    <x v="31"/>
    <n v="23"/>
    <m/>
    <s v="A Comunicação da ProEC tem como papel principal minimizar a distância entre a Universidade e as comunidades interna e externa da Unicamp, a partir da produção e divulgação de textos, e conteúdo audiovisual."/>
    <s v=""/>
    <s v=""/>
    <s v=""/>
    <s v=""/>
    <s v=""/>
    <s v=""/>
    <s v=""/>
    <s v=""/>
    <s v=""/>
    <s v=""/>
    <s v=""/>
    <s v=""/>
    <s v=""/>
    <n v="23"/>
  </r>
  <r>
    <s v="web_u021.csv"/>
    <s v="http://portal.proec.unicamp.br/extensao-e-cultura/"/>
    <s v="Nospróximoscapítulos,exploraremosemdetalhesasáreasdeatuaçãodaPró-ReitoriadeExtensãoeCulturadaUnicamp,osprogramaseprojetosoferecidos,ecomovocêpodeseenvolvernessemovimentodetransformação."/>
    <n v="217"/>
    <n v="185"/>
    <x v="31"/>
    <n v="58"/>
    <m/>
    <s v="Nos próximos capítulos, exploraremos em detalhes as áreas de atuação da Pró-Reitoria de Extensão e Cultura da Unicamp, os programas e projetos oferecidos, e como você pode se envolver nesse movimento de transformação."/>
    <s v=""/>
    <s v=""/>
    <s v=""/>
    <s v=""/>
    <s v=""/>
    <s v=""/>
    <s v=""/>
    <s v=""/>
    <s v=""/>
    <s v=""/>
    <s v=""/>
    <s v=""/>
    <s v=""/>
    <n v="58"/>
  </r>
  <r>
    <s v="web_u01.csv"/>
    <s v="http://portal.proec.unicamp.br/sobre_proec/"/>
    <s v="Alémdisso,aparticipaçãoemprojetosdeextensãotambéméumaexcelenteformadeampliararededecontatosedesenvolverhabilidadesimportantescomoliderança,trabalhoemequipeeresoluçãodeproblemas."/>
    <n v="208"/>
    <n v="177"/>
    <x v="32"/>
    <n v="35"/>
    <m/>
    <s v="Além disso, a participação em projetos de extensão também é uma excelente forma de ampliar a rede de contatos e desenvolver habilidades importantes como liderança, trabalho em equipe e resolução de problemas."/>
    <s v=""/>
    <s v=""/>
    <s v=""/>
    <s v=""/>
    <s v=""/>
    <s v=""/>
    <s v=""/>
    <s v=""/>
    <s v=""/>
    <s v=""/>
    <s v=""/>
    <s v=""/>
    <s v=""/>
    <n v="35"/>
  </r>
  <r>
    <s v="web_u01.csv"/>
    <s v="http://portal.proec.unicamp.br/sobre_proec/"/>
    <s v="Emresumo,aextensãouniversitáriaéumaimportanteferramentaparaaformaçãocompletadosestudantes,ajudando-osadesenvolverhabilidadeseaplicarosconhecimentosadquiridosnagraduação,alémdecontribuirparaasociedade."/>
    <n v="231"/>
    <n v="200"/>
    <x v="32"/>
    <n v="38"/>
    <m/>
    <s v="Em resumo, a extensão universitária é uma importante ferramenta para a formação completa dos estudantes, ajudando-os a desenvolver habilidades e aplicar os conhecimentos adquiridos na graduação, além de contribuir para a sociedade."/>
    <s v=""/>
    <s v=""/>
    <s v=""/>
    <s v=""/>
    <s v=""/>
    <s v=""/>
    <s v=""/>
    <s v=""/>
    <s v=""/>
    <s v=""/>
    <s v=""/>
    <s v=""/>
    <s v=""/>
    <n v="38"/>
  </r>
  <r>
    <s v="web_u02.csv"/>
    <s v="http://portal.proec.unicamp.br/pro-reitores/"/>
    <s v="Em2009,abriuoprimeiroprogramadepósgraduçãodeperformanceempercussãonaAméricadoSul,eélíderdogrupodepesquisa/CNPQ:PercussãoBrasileira:histórico,estudointerpretativoeseurepertório."/>
    <n v="207"/>
    <n v="176"/>
    <x v="32"/>
    <n v="41"/>
    <m/>
    <s v="Em 2009, abriu o primeiro programa de pós gradução de performance em percussão na América do Sul, e é líder do grupo de pesquisa/CNPQ: Percussão Brasileira: histórico, estudo interpretativo e seu repertório."/>
    <s v=""/>
    <s v=""/>
    <s v=""/>
    <s v=""/>
    <s v=""/>
    <s v=""/>
    <s v=""/>
    <s v=""/>
    <s v=""/>
    <s v=""/>
    <s v=""/>
    <s v=""/>
    <s v=""/>
    <n v="41"/>
  </r>
  <r>
    <s v="web_u021.csv"/>
    <s v="http://portal.proec.unicamp.br/extensao-e-cultura/"/>
    <s v="Essasiniciativasoferecemumagamadeoportunidadesparaosestudantes,professoreseopúblicoemgeralexploraremdiferentesformasdeexpressãoartística,participaremdeeventosculturaiseseenvolveremematividadesenriquecedoras."/>
    <n v="238"/>
    <n v="207"/>
    <x v="32"/>
    <n v="48"/>
    <m/>
    <s v="Essas iniciativas oferecem uma gama de oportunidades para os estudantes, professores e o público em geral explorarem diferentes formas de expressão artística, participarem de eventos culturais e se envolverem em atividades enriquecedoras."/>
    <s v=""/>
    <s v=""/>
    <s v=""/>
    <s v=""/>
    <s v=""/>
    <s v=""/>
    <s v=""/>
    <s v=""/>
    <s v=""/>
    <s v=""/>
    <s v=""/>
    <s v=""/>
    <s v=""/>
    <n v="48"/>
  </r>
  <r>
    <s v="web_u03.csv"/>
    <s v="http://portal.proec.unicamp.br/assessores/"/>
    <s v="Assessordepró-reitordeExtensãoeCulturaéresponsávelporfornecerapoiodiretoaopró-reitoremquestõesrelacionadasàextensãouniversitáriaeàculturaemumauniversidadeouinstituiçãodeensinosuperior."/>
    <n v="215"/>
    <n v="184"/>
    <x v="32"/>
    <n v="31"/>
    <m/>
    <s v="Assessor de pró-reitor de Extensão e Cultura é responsável por fornecer apoio direto ao pró-reitor em questões relacionadas à extensão universitária e à cultura em uma universidade ou instituição de ensino superior."/>
    <s v=""/>
    <s v=""/>
    <s v=""/>
    <s v=""/>
    <s v=""/>
    <s v=""/>
    <s v=""/>
    <s v=""/>
    <s v=""/>
    <s v=""/>
    <s v=""/>
    <s v=""/>
    <s v=""/>
    <n v="31"/>
  </r>
  <r>
    <s v="web_u011.csv"/>
    <s v="http://portal.proec.unicamp.br/museu-exploratorio-de-ciencias/"/>
    <s v="Omuseuvisaainserçãodosvisitantesnumaperspectivadeeducaçãocientíficaquebuscaintegraraspessoasàsociedadenaqualestãoinseridas,pelasuperaçãodoolharmeramentetécnicoecientífico."/>
    <n v="201"/>
    <n v="171"/>
    <x v="33"/>
    <n v="24"/>
    <m/>
    <s v="O museu visa a inserção dos visitantes numa perspectiva de educação científica que busca integrar as pessoas à sociedade na qual estão inseridas, pela superação do olhar meramente técnico e científico."/>
    <s v=""/>
    <s v=""/>
    <s v=""/>
    <s v=""/>
    <s v=""/>
    <s v=""/>
    <s v=""/>
    <s v=""/>
    <s v=""/>
    <s v=""/>
    <s v=""/>
    <s v=""/>
    <s v=""/>
    <n v="24"/>
  </r>
  <r>
    <s v="web_u013.csv"/>
    <s v="http://portal.proec.unicamp.br/dproj/"/>
    <s v="IEncontroLatino-AmericanodeEducadoraseEducadoresSociaisnaUnicampOeventoreuniueducadoressociaisdoBrasiledaAméricaLatinaparadebatertemasvoltadosàatuaçãonaeducaçãosocialem2015."/>
    <n v="203"/>
    <n v="173"/>
    <x v="33"/>
    <n v="18"/>
    <m/>
    <s v="I Encontro Latino-Americano de Educadoras e Educadores Sociais na UnicampO evento reuniu educadores sociais do Brasil e da América Latina para debater temas voltados à atuação na educação social em 2015."/>
    <s v=""/>
    <s v=""/>
    <s v=""/>
    <s v=""/>
    <s v=""/>
    <s v=""/>
    <s v=""/>
    <s v=""/>
    <s v=""/>
    <s v=""/>
    <s v=""/>
    <s v=""/>
    <s v=""/>
    <n v="18"/>
  </r>
  <r>
    <s v="web_u02.csv"/>
    <s v="http://portal.proec.unicamp.br/pro-reitores/"/>
    <s v="GraduaçãoemBachareladoemMatemáticapelaUniversidadeEstadualdeCampinas(1970),mestradoemMatemáticapelaUNICAMP(1974),doutoradoemMatemáticapelaUNICAMP(1988)eLIvre-docenteemBiomatemática,tambémpelaUNICAMP(2001)."/>
    <n v="235"/>
    <n v="205"/>
    <x v="33"/>
    <n v="50"/>
    <m/>
    <s v="Graduação em Bacharelado em Matemática pela Universidade Estadual de Campinas (1970), mestrado em Matemática pela UNICAMP (1974), doutorado em Matemática pela UNICAMP (1988) e LIvre-docente em Biomatemática, também pela UNICAMP (2001)."/>
    <s v=""/>
    <s v=""/>
    <s v=""/>
    <s v=""/>
    <s v=""/>
    <s v=""/>
    <s v=""/>
    <s v=""/>
    <s v=""/>
    <s v=""/>
    <s v=""/>
    <s v=""/>
    <s v=""/>
    <n v="50"/>
  </r>
  <r>
    <s v="web_u021.csv"/>
    <s v="http://portal.proec.unicamp.br/extensao-e-cultura/"/>
    <s v="Essefestivalnãoapenasenriqueceavidaacadêmica,mastambémaproximaacomunidadeedespertaointeressepelaculturaemindivíduosquepodemnãotertidoacessoaessasexperiênciasanteriormente."/>
    <n v="201"/>
    <n v="171"/>
    <x v="33"/>
    <n v="50"/>
    <m/>
    <s v="Esse festival não apenas enriquece a vida acadêmica, mas também aproxima a comunidade e desperta o interesse pela cultura em indivíduos que podem não ter tido acesso a essas experiências anteriormente."/>
    <s v=""/>
    <s v=""/>
    <s v=""/>
    <s v=""/>
    <s v=""/>
    <s v=""/>
    <s v=""/>
    <s v=""/>
    <s v=""/>
    <s v=""/>
    <s v=""/>
    <s v=""/>
    <s v=""/>
    <n v="50"/>
  </r>
  <r>
    <s v="web_u010.csv"/>
    <s v="http://portal.proec.unicamp.br/museu-de-artes-visuais/"/>
    <s v="InstalaçõesOMAVUnicampdispõeatualmentedeumaestruturadetrabalhoenxuta,compostaporduassalasdeacervo,umasaladeequipamentoseumasedeadministrativalocalizadanocampusdeCampinas."/>
    <n v="199"/>
    <n v="170"/>
    <x v="34"/>
    <n v="36"/>
    <m/>
    <s v="InstalaçõesO MAV Unicamp dispõe atualmente de uma estrutura de trabalho enxuta, composta por duas salas de acervo, uma sala de equipamentos e uma sede administrativa localizada no campus de Campinas."/>
    <s v=""/>
    <s v=""/>
    <s v=""/>
    <s v=""/>
    <s v=""/>
    <s v=""/>
    <s v=""/>
    <s v=""/>
    <s v=""/>
    <s v=""/>
    <s v=""/>
    <s v=""/>
    <s v=""/>
    <n v="36"/>
  </r>
  <r>
    <s v="web_u010.csv"/>
    <s v="http://portal.proec.unicamp.br/museu-de-artes-visuais/"/>
    <s v="SeuprojetoexecutivofoirevisadodurantetodooperíododapandemiaCoronavírus19eseencontraemfasefinaldedetalhamentosparaquesuaconstruçãoocorranoanode2023."/>
    <n v="176"/>
    <n v="147"/>
    <x v="34"/>
    <n v="46"/>
    <m/>
    <s v="Seu projeto executivo foi revisado durante todo o período da pandemia Coronavírus 19 e se encontra em fase final de detalhamentos para que sua construção ocorra no ano de 2023."/>
    <s v=""/>
    <s v=""/>
    <s v=""/>
    <s v=""/>
    <s v=""/>
    <s v=""/>
    <s v=""/>
    <s v=""/>
    <s v=""/>
    <s v=""/>
    <s v=""/>
    <s v=""/>
    <s v=""/>
    <n v="46"/>
  </r>
  <r>
    <s v="web_u013.csv"/>
    <s v="http://portal.proec.unicamp.br/dproj/"/>
    <s v="ADiretoriadeProjetosdeExtensão(DProj)temcomomissão“serinterfaceentreacomunidadeuniversitáriaeasociedadepelainteraçãodialógica,apoiando,produzindo,coordenandoefomentandoaçõesdeextensão”."/>
    <n v="214"/>
    <n v="185"/>
    <x v="34"/>
    <n v="8"/>
    <m/>
    <s v="A Diretoria de Projetos de Extensão (DProj) tem como missão “ser interface entre a comunidade universitária e a sociedade pela interação dialógica, apoiando, produzindo, coordenando e fomentando ações de extensão”."/>
    <s v=""/>
    <s v=""/>
    <s v=""/>
    <s v=""/>
    <s v=""/>
    <s v=""/>
    <s v=""/>
    <s v=""/>
    <s v=""/>
    <s v=""/>
    <s v=""/>
    <s v=""/>
    <s v=""/>
    <n v="8"/>
  </r>
  <r>
    <s v="web_u014.csv"/>
    <s v="http://portal.proec.unicamp.br/programa-universidade/"/>
    <s v="Incluidiversasopçõesdeatividadesgratuitas,quevinculaaeducaçãoacadêmicaàeducaçãopopular,voltadoparapessoasdameiaidadeedaterceiraidade,definidacomoidademínima50anos."/>
    <n v="192"/>
    <n v="163"/>
    <x v="34"/>
    <n v="44"/>
    <m/>
    <s v="Inclui diversas opções de atividades gratuitas, que vincula a educação acadêmica à educação popular, voltado para pessoas da meia idade e da terceira idade, definida como idade mínima 50 anos."/>
    <s v=""/>
    <s v=""/>
    <s v=""/>
    <s v=""/>
    <s v=""/>
    <s v=""/>
    <s v=""/>
    <s v=""/>
    <s v=""/>
    <s v=""/>
    <s v=""/>
    <s v=""/>
    <s v=""/>
    <n v="44"/>
  </r>
  <r>
    <s v="web_u016.csv"/>
    <s v="http://portal.proec.unicamp.br/projeto-rondon/"/>
    <s v="OProjetoRondonprioriza,assim,desenvolveraçõesquetragambenefíciospermanentesparaascomunidades,principalmenteasrelacionadascom,amelhoriadobemestarsocialeacapacitaçãodagestãopública."/>
    <n v="208"/>
    <n v="179"/>
    <x v="34"/>
    <n v="13"/>
    <m/>
    <s v="O Projeto Rondon prioriza, assim, desenvolver ações que tragam benefícios permanentes para as comunidades, principalmente as relacionadas com, a melhoria do bem estar social e a capacitação da gestão pública."/>
    <s v=""/>
    <s v=""/>
    <s v=""/>
    <s v=""/>
    <s v=""/>
    <s v=""/>
    <s v=""/>
    <s v=""/>
    <s v=""/>
    <s v=""/>
    <s v=""/>
    <s v=""/>
    <s v=""/>
    <n v="13"/>
  </r>
  <r>
    <s v="web_u018.csv"/>
    <s v="http://portal.proec.unicamp.br/comunicacao/"/>
    <s v="Tambémépapelda Comunicação acompanharadiscussãodeprojetosdosórgãosdaProecdesdeaorigemparaorientarsobreaestratégiamaisadequadaparagarantirodireitodopúblicoàinformação."/>
    <n v="195"/>
    <n v="166"/>
    <x v="34"/>
    <n v="25"/>
    <m/>
    <s v="Também é papel da Comunicação acompanhar a discussão de projetos dos órgãos da Proec desde a origem para orientar sobre a estratégia mais adequada para garantir o direito do público à informação."/>
    <s v=""/>
    <s v=""/>
    <s v=""/>
    <s v=""/>
    <s v=""/>
    <s v=""/>
    <s v=""/>
    <s v=""/>
    <s v=""/>
    <s v=""/>
    <s v=""/>
    <s v=""/>
    <s v=""/>
    <n v="25"/>
  </r>
  <r>
    <s v="web_u02.csv"/>
    <s v="http://portal.proec.unicamp.br/pro-reitores/"/>
    <s v="RobertoTeixeiraMendesfezgraduaçãoemMedicina(1979),ResidênciaMédicaemPediatria(1982),formaçãoemSaúdePública(1983)edoutoradoemSaúdedaCriançaedoAdolescente(1996)naFCM/Unicamp."/>
    <n v="201"/>
    <n v="172"/>
    <x v="34"/>
    <n v="71"/>
    <m/>
    <s v="Roberto Teixeira Mendes fez graduação em Medicina (1979), Residência Médica em Pediatria (1982), formação em Saúde Pública(1983) e doutorado em Saúde da Criança e do Adolescente (1996) na FCM/Unicamp ."/>
    <s v=""/>
    <s v=""/>
    <s v=""/>
    <s v=""/>
    <s v=""/>
    <s v=""/>
    <s v=""/>
    <s v=""/>
    <s v=""/>
    <s v=""/>
    <s v=""/>
    <s v=""/>
    <s v=""/>
    <n v="71"/>
  </r>
  <r>
    <s v="web_u011.csv"/>
    <s v="http://portal.proec.unicamp.br/museu-exploratorio-de-ciencias/"/>
    <s v="OMuseupossuiumespaçodeexploraçãointerativapermanente,organizaexposiçõesparapromoverparticipaçãoativadosvisitantesepromoveoficinasdecunhoeducacionalenvolvendoexploraçãoeresoluçãodeproblemas."/>
    <n v="217"/>
    <n v="189"/>
    <x v="35"/>
    <n v="21"/>
    <m/>
    <s v="O Museu possui um espaço de exploração interativa permanente, organiza exposições para promover participação ativa dos visitantes e promove oficinas de cunho educacional envolvendo exploração e resolução de problemas."/>
    <s v=""/>
    <s v=""/>
    <s v=""/>
    <s v=""/>
    <s v=""/>
    <s v=""/>
    <s v=""/>
    <s v=""/>
    <s v=""/>
    <s v=""/>
    <s v=""/>
    <s v=""/>
    <s v=""/>
    <n v="21"/>
  </r>
  <r>
    <s v="web_u02.csv"/>
    <s v="http://portal.proec.unicamp.br/pro-reitores/"/>
    <s v="AtuoucomoCoordenadorGeraldosCursosdeGraduaçãodoInstitutodeArtes/UNICAMP,bemcomoaChefiadeDepartamentodeMúsica/UNICAMPefoiDiretordoInstitutodeArtesdaUnicamp."/>
    <n v="183"/>
    <n v="155"/>
    <x v="35"/>
    <n v="36"/>
    <m/>
    <s v="Atuou como Coordenador Geral dos Cursos de Graduação do Instituto de Artes/UNICAMP, bem como a Chefia de Departamento de Música/UNICAMP e foi Diretor do Instituto de Artes da Unicamp."/>
    <s v=""/>
    <s v=""/>
    <s v=""/>
    <s v=""/>
    <s v=""/>
    <s v=""/>
    <s v=""/>
    <s v=""/>
    <s v=""/>
    <s v=""/>
    <s v=""/>
    <s v=""/>
    <s v=""/>
    <n v="36"/>
  </r>
  <r>
    <s v="web_u02.csv"/>
    <s v="http://portal.proec.unicamp.br/pro-reitores/"/>
    <s v="FoiDiretoreleitodoInstitutodeBiologiadaUNICAMPporduasvezes(1990a1994e2002a2005)eCoordenadordeRelaçõesInternacionaisdaUNICAMP(1998a2002)."/>
    <n v="164"/>
    <n v="136"/>
    <x v="35"/>
    <n v="55"/>
    <m/>
    <s v="Foi Diretor eleito do Instituto de Biologia da UNICAMP por duas vezes (1990 a 1994 e 2002 a 2005) e Coordenador de Relações Internacionais da UNICAMP (1998 a 2002)."/>
    <s v=""/>
    <s v=""/>
    <s v=""/>
    <s v=""/>
    <s v=""/>
    <s v=""/>
    <s v=""/>
    <s v=""/>
    <s v=""/>
    <s v=""/>
    <s v=""/>
    <s v=""/>
    <s v=""/>
    <n v="55"/>
  </r>
  <r>
    <s v="web_u021.csv"/>
    <s v="http://portal.proec.unicamp.br/extensao-e-cultura/"/>
    <s v="Projetosdeextensãoqueabordamquestõescomosaúde,educação,meioambiente,inclusãosocialetecnologiatêmacapacidadedetransformarrealidadesemelhoraraqualidadedevidadaspessoas."/>
    <n v="194"/>
    <n v="166"/>
    <x v="35"/>
    <n v="41"/>
    <m/>
    <s v="Projetos de extensão que abordam questões como saúde, educação, meio ambiente, inclusão social e tecnologia têm a capacidade de transformar realidades e melhorar a qualidade de vida das pessoas."/>
    <s v=""/>
    <s v=""/>
    <s v=""/>
    <s v=""/>
    <s v=""/>
    <s v=""/>
    <s v=""/>
    <s v=""/>
    <s v=""/>
    <s v=""/>
    <s v=""/>
    <s v=""/>
    <s v=""/>
    <n v="41"/>
  </r>
  <r>
    <s v="web_u07.csv"/>
    <s v="http://portal.proec.unicamp.br/casa-do-lago/"/>
    <s v="Comisso,proporcionaràcomunidadeeventosrelevantesedequalidade,democratizandoeampliandocadavezmaisoacessoàcultura,incentivandoedifundindoasdiversaslinguagensetendênciasartísticas"/>
    <n v="204"/>
    <n v="176"/>
    <x v="35"/>
    <n v="8"/>
    <m/>
    <s v="Com isso, proporcionar à comunidade eventos relevantes e de qualidade, democratizando e ampliando cada vez mais o acesso à cultura, incentivando e difundindo as diversas linguagens e tendências artísticas"/>
    <s v=""/>
    <s v=""/>
    <s v=""/>
    <s v=""/>
    <s v=""/>
    <s v=""/>
    <s v=""/>
    <s v=""/>
    <s v=""/>
    <s v=""/>
    <s v=""/>
    <s v=""/>
    <s v=""/>
    <n v="8"/>
  </r>
  <r>
    <s v="web_u013.csv"/>
    <s v="http://portal.proec.unicamp.br/dproj/"/>
    <s v="SemináriosInternacionais“PauloFreire”ADProj,atravésdaparceriacomomovimentoBibliotecasecomasBibliotecasPopulares“PauloFreire”,foico-organizadoradosSemináriosInternacionais“PauloFreire”naUnicamp."/>
    <n v="220"/>
    <n v="193"/>
    <x v="36"/>
    <n v="20"/>
    <m/>
    <s v="Seminários Internacionais “Paulo Freire”A DProj, através da parceria com o movimento Bibliotecas e com as Bibliotecas Populares “Paulo Freire”, foi co-organizadora dos Seminários Internacionais “Paulo Freire” na Unicamp."/>
    <s v=""/>
    <s v=""/>
    <s v=""/>
    <s v=""/>
    <s v=""/>
    <s v=""/>
    <s v=""/>
    <s v=""/>
    <s v=""/>
    <s v=""/>
    <s v=""/>
    <s v=""/>
    <s v=""/>
    <n v="20"/>
  </r>
  <r>
    <s v="web_u02.csv"/>
    <s v="http://portal.proec.unicamp.br/pro-reitores/"/>
    <s v="FernandoocupouocargodeChairofthePASInternationalCommitteede2008a2012,efoimembroeleitodoPASBoardofDirectorsde2009a2013."/>
    <n v="145"/>
    <n v="118"/>
    <x v="36"/>
    <n v="45"/>
    <m/>
    <s v="Fernando ocupou o cargo de Chair of the PAS International Committee de 2008 a 2012, e foi membro eleito do PAS Board of Directors de 2009 a 2013."/>
    <s v=""/>
    <s v=""/>
    <s v=""/>
    <s v=""/>
    <s v=""/>
    <s v=""/>
    <s v=""/>
    <s v=""/>
    <s v=""/>
    <s v=""/>
    <s v=""/>
    <s v=""/>
    <s v=""/>
    <n v="45"/>
  </r>
  <r>
    <s v="web_u011.csv"/>
    <s v="http://portal.proec.unicamp.br/museu-exploratorio-de-ciencias/"/>
    <s v="Essasoficinasapresentamométodocientíficonaprática,incentivamosparticipantesaobservaremomundoaoseuredor,aapropriar-sedoconhecimentoerefletirsobreomesmo."/>
    <n v="177"/>
    <n v="151"/>
    <x v="37"/>
    <n v="22"/>
    <m/>
    <s v="Essas oficinas apresentam o método científico na prática, incentivam os participantes a observarem o mundo ao seu redor, a apropriar-se do conhecimento e refletir sobre o mesmo."/>
    <s v=""/>
    <s v=""/>
    <s v=""/>
    <s v=""/>
    <s v=""/>
    <s v=""/>
    <s v=""/>
    <s v=""/>
    <s v=""/>
    <s v=""/>
    <s v=""/>
    <s v=""/>
    <s v=""/>
    <n v="22"/>
  </r>
  <r>
    <s v="web_u014.csv"/>
    <s v="http://portal.proec.unicamp.br/programa-universidade/"/>
    <s v="OprogramaUniversIDADE,foilançadono1ºSemináriosobreLongevidadedeVida,nodia01/10/2014,teveiníciosuasatividadesem09/03/2015,com59atividadese259alunos."/>
    <n v="173"/>
    <n v="147"/>
    <x v="37"/>
    <n v="31"/>
    <m/>
    <s v="O programa UniversIDADE, foi lançado no 1º Seminário sobre Longevidade de Vida, no dia 01/10/2014, teve início suas atividades em 09/03/2015, com 59 atividades e 259 alunos."/>
    <s v=""/>
    <s v=""/>
    <s v=""/>
    <s v=""/>
    <s v=""/>
    <s v=""/>
    <s v=""/>
    <s v=""/>
    <s v=""/>
    <s v=""/>
    <s v=""/>
    <s v=""/>
    <s v=""/>
    <n v="31"/>
  </r>
  <r>
    <s v="web_u014.csv"/>
    <s v="http://portal.proec.unicamp.br/programa-universidade/"/>
    <s v="OUniversIDADEfoicriadoparaproporcionaràspessoasdaComunidadedaUnicamp,CampinaseRegião,condiçõesparaapreparaçãodoindivíduoemestágiopré-aposentadoria,aposentadoriaepós-aposentadoria."/>
    <n v="205"/>
    <n v="179"/>
    <x v="37"/>
    <n v="43"/>
    <m/>
    <s v="O UniversIDADE foi criado para proporcionar às pessoas da Comunidade da Unicamp, Campinas e Região, condições para a preparação do indivíduo em estágio pré-aposentadoria, aposentadoria e pós-aposentadoria."/>
    <s v=""/>
    <s v=""/>
    <s v=""/>
    <s v=""/>
    <s v=""/>
    <s v=""/>
    <s v=""/>
    <s v=""/>
    <s v=""/>
    <s v=""/>
    <s v=""/>
    <s v=""/>
    <s v=""/>
    <n v="43"/>
  </r>
  <r>
    <s v="web_u019.csv"/>
    <s v="http://portal.proec.unicamp.br/midialogia-proec/"/>
    <s v="Porexemplo,épossíveldesenvolverprojetosdeproduçãodeconteúdosmidiáticosqueabordemtemasrelevantesparaasociedade,comodireitoshumanos,meioambiente,diversidadecultural,entreoutros."/>
    <n v="201"/>
    <n v="175"/>
    <x v="37"/>
    <n v="26"/>
    <m/>
    <s v="Por exemplo, é possível desenvolver projetos de produção de conteúdos midiáticos que abordem temas relevantes para a sociedade, como direitos humanos, meio ambiente, diversidade cultural, entre outros."/>
    <s v=""/>
    <s v=""/>
    <s v=""/>
    <s v=""/>
    <s v=""/>
    <s v=""/>
    <s v=""/>
    <s v=""/>
    <s v=""/>
    <s v=""/>
    <s v=""/>
    <s v=""/>
    <s v=""/>
    <n v="26"/>
  </r>
  <r>
    <s v="web_u02.csv"/>
    <s v="http://portal.proec.unicamp.br/pro-reitores/"/>
    <s v="Fernandopossuilivre-docênciapelaUNICAMP,doutoradoempercussãopelaCityUniversityofNewYorkcomobolsistadaCAPES/Fulbright,ecursoubachareladoemestradoemmúsicanaUNICAMP."/>
    <n v="188"/>
    <n v="162"/>
    <x v="37"/>
    <n v="39"/>
    <m/>
    <s v="Fernando possui livre-docência pela UNICAMP, doutorado em percussão pela City University of New York como bolsista da CAPES/Fulbright, e cursou bacharelado e mestrado em música na UNICAMP."/>
    <s v=""/>
    <s v=""/>
    <s v=""/>
    <s v=""/>
    <s v=""/>
    <s v=""/>
    <s v=""/>
    <s v=""/>
    <s v=""/>
    <s v=""/>
    <s v=""/>
    <s v=""/>
    <s v=""/>
    <n v="39"/>
  </r>
  <r>
    <s v="web_u02.csv"/>
    <s v="http://portal.proec.unicamp.br/pro-reitores/"/>
    <s v="TemexperiêncianaáreadeMatemática,comênfaseemBiomatemáticaeAnáliseNumérica,atuandoprincipalmentenosseguintestemas:modelagemmatemática,ecologiamatemática,impactoambientaleeducaçãomatemática."/>
    <n v="214"/>
    <n v="188"/>
    <x v="37"/>
    <n v="52"/>
    <m/>
    <s v="Tem experiência na área de Matemática, com ênfase em Biomatemática e Análise Numérica, atuando principalmente nos seguintes temas: modelagem matemática, ecologia matemática, impacto ambiental e educação matemática."/>
    <s v=""/>
    <s v=""/>
    <s v=""/>
    <s v=""/>
    <s v=""/>
    <s v=""/>
    <s v=""/>
    <s v=""/>
    <s v=""/>
    <s v=""/>
    <s v=""/>
    <s v=""/>
    <s v=""/>
    <n v="52"/>
  </r>
  <r>
    <s v="web_u02.csv"/>
    <s v="http://portal.proec.unicamp.br/pro-reitores/"/>
    <s v="PossuigraduaçãoemEngenhariadeAlimentospelaUniversidadeEstadualdeCampinas(1972),doutoradoemCerealChemistrypelaNorthDakotaStateUniversity(1977)epós-doutoradopelaNorthDakotaStateUniversity(1981)."/>
    <n v="218"/>
    <n v="192"/>
    <x v="37"/>
    <n v="89"/>
    <m/>
    <s v="Possui graduação em Engenharia de Alimentos pela Universidade Estadual de Campinas(1972), doutorado em Cereal Chemistry pela North Dakota State University(1977) e pós-doutorado pela North Dakota State University(1981)."/>
    <s v=""/>
    <s v=""/>
    <s v=""/>
    <s v=""/>
    <s v=""/>
    <s v=""/>
    <s v=""/>
    <s v=""/>
    <s v=""/>
    <s v=""/>
    <s v=""/>
    <s v=""/>
    <s v=""/>
    <n v="89"/>
  </r>
  <r>
    <s v="web_u021.csv"/>
    <s v="http://portal.proec.unicamp.br/extensao-e-cultura/"/>
    <s v="ExtensãoUniversitária:ConectandoSaberes–Aextensãouniversitáriaéumapráticaquevaialémdassalasdeaulaelaboratórios,levandooconhecimentoacadêmicoparaasociedade."/>
    <n v="181"/>
    <n v="155"/>
    <x v="37"/>
    <n v="35"/>
    <m/>
    <s v="Extensão Universitária: Conectando Saberes – A extensão universitária é uma prática que vai além das salas de aula e laboratórios, levando o conhecimento acadêmico para a sociedade."/>
    <s v=""/>
    <s v=""/>
    <s v=""/>
    <s v=""/>
    <s v=""/>
    <s v=""/>
    <s v=""/>
    <s v=""/>
    <s v=""/>
    <s v=""/>
    <s v=""/>
    <s v=""/>
    <s v=""/>
    <n v="35"/>
  </r>
  <r>
    <s v="web_u021.csv"/>
    <s v="http://portal.proec.unicamp.br/extensao-e-cultura/"/>
    <s v="Alémdisso,aparticipaçãoematividadesculturaisnauniversidadeproporcionaumaexperiênciaenriquecedoraparatodososenvolvidos,estimulandoacriatividade,asensibilidadeestéticaeodesenvolvimentopessoal."/>
    <n v="216"/>
    <n v="190"/>
    <x v="37"/>
    <n v="55"/>
    <m/>
    <s v="Além disso, a participação em atividades culturais na universidade proporciona uma experiência enriquecedora para todos os envolvidos, estimulando a criatividade, a sensibilidade estética e o desenvolvimento pessoal."/>
    <s v=""/>
    <s v=""/>
    <s v=""/>
    <s v=""/>
    <s v=""/>
    <s v=""/>
    <s v=""/>
    <s v=""/>
    <s v=""/>
    <s v=""/>
    <s v=""/>
    <s v=""/>
    <s v=""/>
    <n v="55"/>
  </r>
  <r>
    <s v="web_u06.csv"/>
    <s v="http://portal.proec.unicamp.br/centro-de-convencoes/"/>
    <s v="OCentrodeConvençõesdaUnicampéumespaçoparaarealizaçãodeatividadesacadêmicaseculturais,visandoapromoçãododebateedadisseminaçãodopensamento."/>
    <n v="163"/>
    <n v="137"/>
    <x v="37"/>
    <n v="25"/>
    <m/>
    <s v="O Centro de Convenções da Unicamp é um espaço para a realização de atividades acadêmicas e culturais, visando a promoção do debate e da disseminação do pensamento."/>
    <s v=""/>
    <s v=""/>
    <s v=""/>
    <s v=""/>
    <s v=""/>
    <s v=""/>
    <s v=""/>
    <s v=""/>
    <s v=""/>
    <s v=""/>
    <s v=""/>
    <s v=""/>
    <s v=""/>
    <n v="25"/>
  </r>
  <r>
    <s v="web_u07.csv"/>
    <s v="http://portal.proec.unicamp.br/casa-do-lago/"/>
    <s v="Comdesenhoarquitetônicodiferenciado,deautoriadocatalãoJoanVillà,aCasadoLagoéformadaportrêsgrandesabóbadas,construídasinteiramentecompainéisdetijolocerâmico."/>
    <n v="182"/>
    <n v="156"/>
    <x v="37"/>
    <n v="10"/>
    <m/>
    <s v="Com desenho arquitetônico diferenciado, de autoria do catalão Joan Villà, a Casa do Lago é formada por três grandes abóbadas, construídas inteiramente com painéis de tijolo cerâmico."/>
    <s v=""/>
    <s v=""/>
    <s v=""/>
    <s v=""/>
    <s v=""/>
    <s v=""/>
    <s v=""/>
    <s v=""/>
    <s v=""/>
    <s v=""/>
    <s v=""/>
    <s v=""/>
    <s v=""/>
    <n v="10"/>
  </r>
  <r>
    <s v="web_u09.csv"/>
    <s v="http://portal.proec.unicamp.br/ginasio-multidisciplinar/"/>
    <s v="Nasdiversasáreasdasarquibancadasacapacidadeoficialultrapassa3.000lugares,complementadaporoutraspequenasáreasparaopúblico,alémde250lugaresnasTribunasdeHonra."/>
    <n v="182"/>
    <n v="156"/>
    <x v="37"/>
    <n v="33"/>
    <m/>
    <s v="Nas diversas áreas das arquibancadas a capacidade oficial ultrapassa 3.000 lugares, complementada por outras pequenas áreas para o público, além de 250 lugares nas Tribunas de Honra."/>
    <s v=""/>
    <s v=""/>
    <s v=""/>
    <s v=""/>
    <s v=""/>
    <s v=""/>
    <s v=""/>
    <s v=""/>
    <s v=""/>
    <s v=""/>
    <s v=""/>
    <s v=""/>
    <s v=""/>
    <n v="33"/>
  </r>
  <r>
    <s v="web_u01.csv"/>
    <s v="http://portal.proec.unicamp.br/sobre_proec/"/>
    <s v="Éumaoportunidadeúnicaparaosestudantessaíremdateoriaecolocaremempráticaoqueaprenderam,alémdedesenvolverhabilidadesimportantesparaofuturoprofissional."/>
    <n v="173"/>
    <n v="148"/>
    <x v="38"/>
    <n v="32"/>
    <m/>
    <s v="É uma oportunidade única para os estudantes saírem da teoria e colocarem em prática o que aprenderam, além de desenvolver habilidades importantes para o futuro profissional."/>
    <s v=""/>
    <s v=""/>
    <s v=""/>
    <s v=""/>
    <s v=""/>
    <s v=""/>
    <s v=""/>
    <s v=""/>
    <s v=""/>
    <s v=""/>
    <s v=""/>
    <s v=""/>
    <s v=""/>
    <n v="32"/>
  </r>
  <r>
    <s v="web_u013.csv"/>
    <s v="http://portal.proec.unicamp.br/dproj/"/>
    <s v="Asatividadessãodesenvolvidasporprofessores,funcionários,voluntárioseestudantes,emespecialosbolsistasdeauxiliosocialdoServiçodeApoioaoEstudante(SAE)daUnicamp."/>
    <n v="182"/>
    <n v="157"/>
    <x v="38"/>
    <n v="11"/>
    <m/>
    <s v="As atividades são desenvolvidas por professores, funcionários, voluntários e estudantes, em especial os bolsistas de auxilio social do Serviço de Apoio ao Estudante (SAE) da Unicamp."/>
    <s v=""/>
    <s v=""/>
    <s v=""/>
    <s v=""/>
    <s v=""/>
    <s v=""/>
    <s v=""/>
    <s v=""/>
    <s v=""/>
    <s v=""/>
    <s v=""/>
    <s v=""/>
    <s v=""/>
    <n v="11"/>
  </r>
  <r>
    <s v="web_u02.csv"/>
    <s v="http://portal.proec.unicamp.br/pro-reitores/"/>
    <s v="ÉfundadorediretordoGRUPU–GrupodePercussãodaUNICAMP,eatuoucomotimpanistasolistadaOrquestraSinfônicaMunicipaldeCampinaspor14anos."/>
    <n v="152"/>
    <n v="127"/>
    <x v="38"/>
    <n v="35"/>
    <m/>
    <s v="É fundador e diretor do GRUPU – Grupo de Percussão da UNICAMP, e atuou como timpanista solista da Orquestra Sinfônica Municipal de Campinas por 14 anos."/>
    <s v=""/>
    <s v=""/>
    <s v=""/>
    <s v=""/>
    <s v=""/>
    <s v=""/>
    <s v=""/>
    <s v=""/>
    <s v=""/>
    <s v=""/>
    <s v=""/>
    <s v=""/>
    <s v=""/>
    <n v="35"/>
  </r>
  <r>
    <s v="web_u02.csv"/>
    <s v="http://portal.proec.unicamp.br/pro-reitores/"/>
    <s v="AtuanasáreasdeEcologiaAplicado,EntomologiaEconômica,pragasagrícolasedealimentosarmazenados,educaçãoambiental,indicadoresdesustentabilidade,controlebiológico,patologiadeinsetoseAgroecologia."/>
    <n v="214"/>
    <n v="189"/>
    <x v="38"/>
    <n v="54"/>
    <m/>
    <s v="Atua nas áreas de Ecologia Aplicado, Entomologia Econômica, pragas agrícolas e de alimentos armazenados, educação ambiental, indicadores de sustentabilidade, controle biológico, patologia de insetos e Agroecologia."/>
    <s v=""/>
    <s v=""/>
    <s v=""/>
    <s v=""/>
    <s v=""/>
    <s v=""/>
    <s v=""/>
    <s v=""/>
    <s v=""/>
    <s v=""/>
    <s v=""/>
    <s v=""/>
    <s v=""/>
    <n v="54"/>
  </r>
  <r>
    <s v="web_u02.csv"/>
    <s v="http://portal.proec.unicamp.br/pro-reitores/"/>
    <s v="Participoudasduasreformasdagraduaçãomédica(1982e2001),atuaemdisciplinasdo1º,2º,3º4ºe5ºano,alémdaResidênciaemPediatria."/>
    <n v="143"/>
    <n v="118"/>
    <x v="38"/>
    <n v="75"/>
    <m/>
    <s v="Participou das duas reformas da graduação médica (1982 e 2001), atua em disciplinas do 1º, 2º, 3º 4º e 5º ano, além da Residência em Pediatria."/>
    <s v=""/>
    <s v=""/>
    <s v=""/>
    <s v=""/>
    <s v=""/>
    <s v=""/>
    <s v=""/>
    <s v=""/>
    <s v=""/>
    <s v=""/>
    <s v=""/>
    <s v=""/>
    <s v=""/>
    <n v="75"/>
  </r>
  <r>
    <s v="web_u02.csv"/>
    <s v="http://portal.proec.unicamp.br/pro-reitores/"/>
    <s v="GraduaçãoBacharelGeógrafoeLicenciaturaemGeografiapelaUniversidadeEstadualPaulistaJúliodeMesquitaFilho(1971),mestradoemGeografiaFísicapelaUniversidadedeSãoPaulo(1978)."/>
    <n v="191"/>
    <n v="166"/>
    <x v="38"/>
    <n v="80"/>
    <m/>
    <s v="Graduação Bacharel Geógrafo e Licenciatura em Geografia pela Universidade Estadual Paulista Júlio de Mesquita Filho (1971), mestrado em Geografia Física pela Universidade de São Paulo (1978)."/>
    <s v=""/>
    <s v=""/>
    <s v=""/>
    <s v=""/>
    <s v=""/>
    <s v=""/>
    <s v=""/>
    <s v=""/>
    <s v=""/>
    <s v=""/>
    <s v=""/>
    <s v=""/>
    <s v=""/>
    <n v="80"/>
  </r>
  <r>
    <s v="web_u020.csv"/>
    <s v="http://portal.proec.unicamp.br/concult/"/>
    <s v="OConselhodeCultura–CONCULTdaUnicamp,criadopelaDeliberaçãoCONSU-A-017/2019,estásubordinadoaPróReitoriadeExtensãoeCultura(ProEC)etemcomoobjetivos:"/>
    <n v="169"/>
    <n v="144"/>
    <x v="38"/>
    <n v="24"/>
    <m/>
    <s v="O Conselho de Cultura – CONCULT da Unicamp, criado pela Deliberação CONSU-A-017/2019, está subordinado a Pró Reitoria de Extensão e Cultura (ProEC) e tem como objetivos:"/>
    <s v=""/>
    <s v=""/>
    <s v=""/>
    <s v=""/>
    <s v=""/>
    <s v=""/>
    <s v=""/>
    <s v=""/>
    <s v=""/>
    <s v=""/>
    <s v=""/>
    <s v=""/>
    <s v=""/>
    <n v="24"/>
  </r>
  <r>
    <s v="web_u021.csv"/>
    <s v="http://portal.proec.unicamp.br/extensao-e-cultura/"/>
    <s v="Elestêmaoportunidadedeampliarsuaatuação,compartilharseuconhecimentoespecializadocomacomunidadeecontribuirparaaformaçãodeprofissionaismaisconscientesecomprometidos."/>
    <n v="188"/>
    <n v="163"/>
    <x v="38"/>
    <n v="54"/>
    <m/>
    <s v="Eles têm a oportunidade de ampliar sua atuação, compartilhar seu conhecimento especializado com a comunidade e contribuir para a formação de profissionais mais conscientes e comprometidos."/>
    <s v=""/>
    <s v=""/>
    <s v=""/>
    <s v=""/>
    <s v=""/>
    <s v=""/>
    <s v=""/>
    <s v=""/>
    <s v=""/>
    <s v=""/>
    <s v=""/>
    <s v=""/>
    <s v=""/>
    <n v="54"/>
  </r>
  <r>
    <s v="web_u021.csv"/>
    <s v="http://portal.proec.unicamp.br/extensao-e-cultura/"/>
    <s v="Emresumo,aextensãoeaculturadesempenhamumpapelcrucialnaUnicamp,conectandoauniversidadecomasociedadeepromovendoumaformaçãointegraldosalunos."/>
    <n v="163"/>
    <n v="138"/>
    <x v="38"/>
    <n v="56"/>
    <m/>
    <s v="Em resumo, a extensão e a cultura desempenham um papel crucial na Unicamp, conectando a universidade com a sociedade e promovendo uma formação integral dos alunos."/>
    <s v=""/>
    <s v=""/>
    <s v=""/>
    <s v=""/>
    <s v=""/>
    <s v=""/>
    <s v=""/>
    <s v=""/>
    <s v=""/>
    <s v=""/>
    <s v=""/>
    <s v=""/>
    <s v=""/>
    <n v="56"/>
  </r>
  <r>
    <s v="web_u06.csv"/>
    <s v="http://portal.proec.unicamp.br/centro-de-convencoes/"/>
    <s v="Éumespaçocriadoparapermitirainterlocuçãoqualificadadasatividadesacadêmicascompessoase/ouinstituiçõesdasdiferentescomunidadescomasquaisaUnicampserelaciona."/>
    <n v="179"/>
    <n v="154"/>
    <x v="38"/>
    <n v="27"/>
    <m/>
    <s v="É um espaço criado para permitir a interlocução qualificada das atividades acadêmicas com pessoas e/ou instituições das diferentes comunidades com as quais a Unicamp se relaciona."/>
    <s v=""/>
    <s v=""/>
    <s v=""/>
    <s v=""/>
    <s v=""/>
    <s v=""/>
    <s v=""/>
    <s v=""/>
    <s v=""/>
    <s v=""/>
    <s v=""/>
    <s v=""/>
    <s v=""/>
    <n v="27"/>
  </r>
  <r>
    <s v="web_u01.csv"/>
    <s v="http://portal.proec.unicamp.br/sobre_proec/"/>
    <s v="Estesprojetospodemabrangerdesdeatividadescomunitárias,comocampanhasdesaúdepública,atépesquisasinovadoras,comodesenvolvimentodetecnologiasparaapreservaçãodomeioambiente."/>
    <n v="192"/>
    <n v="168"/>
    <x v="39"/>
    <n v="34"/>
    <m/>
    <s v="Estes projetos podem abranger desde atividades comunitárias, como campanhas de saúde pública, até pesquisas inovadoras, como desenvolvimento de tecnologias para a preservação do meio ambiente."/>
    <s v=""/>
    <s v=""/>
    <s v=""/>
    <s v=""/>
    <s v=""/>
    <s v=""/>
    <s v=""/>
    <s v=""/>
    <s v=""/>
    <s v=""/>
    <s v=""/>
    <s v=""/>
    <s v=""/>
    <n v="34"/>
  </r>
  <r>
    <s v="web_u019.csv"/>
    <s v="http://portal.proec.unicamp.br/midialogia-proec/"/>
    <s v="Dessaforma,épossívelplanejareexecutaratividadesqueestejamalinhadascomasnecessidadesdacomunidade,equecontribuamparasuaformaçãocríticaereflexiva."/>
    <n v="167"/>
    <n v="143"/>
    <x v="39"/>
    <n v="30"/>
    <m/>
    <s v="Dessa forma, é possível planejar e executar atividades que estejam alinhadas com as necessidades da comunidade, e que contribuam para sua formação crítica e reflexiva."/>
    <s v=""/>
    <s v=""/>
    <s v=""/>
    <s v=""/>
    <s v=""/>
    <s v=""/>
    <s v=""/>
    <s v=""/>
    <s v=""/>
    <s v=""/>
    <s v=""/>
    <s v=""/>
    <s v=""/>
    <n v="30"/>
  </r>
  <r>
    <s v="web_u02.csv"/>
    <s v="http://portal.proec.unicamp.br/pro-reitores/"/>
    <s v="FernandoHashimotoéProfessorLivreDocentedePercussãoeRítmicadaUniversidadeEstadualdeCampinas/UNICAMP,ondetemdesenvolvidopesquisasobreorepertóriobrasileiroparapercussão."/>
    <n v="190"/>
    <n v="166"/>
    <x v="39"/>
    <n v="34"/>
    <m/>
    <s v="Fernando Hashimoto é Professor Livre Docente de Percussão e Rítmica da Universidade Estadual de Campinas/UNICAMP, onde tem desenvolvido pesquisa sobre o repertório brasileiro para percussão."/>
    <s v=""/>
    <s v=""/>
    <s v=""/>
    <s v=""/>
    <s v=""/>
    <s v=""/>
    <s v=""/>
    <s v=""/>
    <s v=""/>
    <s v=""/>
    <s v=""/>
    <s v=""/>
    <s v=""/>
    <n v="34"/>
  </r>
  <r>
    <s v="web_u02.csv"/>
    <s v="http://portal.proec.unicamp.br/pro-reitores/"/>
    <s v="Apartirdasuaaposentadoriaemjaneirode2012,atéapresentedata,éprofessorcolaboradorconvidadonaUNICAMP,dandocontinuidadeàssuasatividadesacadêmicas."/>
    <n v="166"/>
    <n v="142"/>
    <x v="39"/>
    <n v="58"/>
    <m/>
    <s v="A partir da sua aposentadoria em janeiro de 2012, até a presente data, é professor colaborador convidado na UNICAMP, dando continuidade às suas atividades acadêmicas."/>
    <s v=""/>
    <s v=""/>
    <s v=""/>
    <s v=""/>
    <s v=""/>
    <s v=""/>
    <s v=""/>
    <s v=""/>
    <s v=""/>
    <s v=""/>
    <s v=""/>
    <s v=""/>
    <s v=""/>
    <n v="58"/>
  </r>
  <r>
    <s v="web_u021.csv"/>
    <s v="http://portal.proec.unicamp.br/extensao-e-cultura/"/>
    <s v="Éumamaneiradeconectarossaberesproduzidosnauniversidadecomasdemandasenecessidadesdacomunidade,promovendoumdiálogoconstanteentreteoriaeprática."/>
    <n v="165"/>
    <n v="141"/>
    <x v="39"/>
    <n v="36"/>
    <m/>
    <s v="É uma maneira de conectar os saberes produzidos na universidade com as demandas e necessidades da comunidade, promovendo um diálogo constante entre teoria e prática."/>
    <s v=""/>
    <s v=""/>
    <s v=""/>
    <s v=""/>
    <s v=""/>
    <s v=""/>
    <s v=""/>
    <s v=""/>
    <s v=""/>
    <s v=""/>
    <s v=""/>
    <s v=""/>
    <s v=""/>
    <n v="36"/>
  </r>
  <r>
    <s v="web_u021.csv"/>
    <s v="http://portal.proec.unicamp.br/extensao-e-cultura/"/>
    <s v="ImagineumprojetodeextensãoemqueestudantesdeArquiteturaeUrbanismotrabalhamemparceriacommoradoresdeumacomunidadelocalpararevitalizarespaçospúblicos."/>
    <n v="170"/>
    <n v="146"/>
    <x v="39"/>
    <n v="37"/>
    <m/>
    <s v="Imagine um projeto de extensão em que estudantes de Arquitetura e Urbanismo trabalham em parceria com moradores de uma comunidade local para revitalizar espaços públicos."/>
    <s v=""/>
    <s v=""/>
    <s v=""/>
    <s v=""/>
    <s v=""/>
    <s v=""/>
    <s v=""/>
    <s v=""/>
    <s v=""/>
    <s v=""/>
    <s v=""/>
    <s v=""/>
    <s v=""/>
    <n v="37"/>
  </r>
  <r>
    <s v="web_u021.csv"/>
    <s v="http://portal.proec.unicamp.br/extensao-e-cultura/"/>
    <s v="FormaçãoCidadãeAprendizadoSignificativo–AextensãoeaculturanaUnicampproporcionamaosalunosdegraduaçãoumaformaçãocidadãeumaprendizadosignificativo."/>
    <n v="168"/>
    <n v="144"/>
    <x v="39"/>
    <n v="51"/>
    <m/>
    <s v="Formação Cidadã e Aprendizado Significativo – A extensão e a cultura na Unicamp proporcionam aos alunos de graduação uma formação cidadã e um aprendizado significativo."/>
    <s v=""/>
    <s v=""/>
    <s v=""/>
    <s v=""/>
    <s v=""/>
    <s v=""/>
    <s v=""/>
    <s v=""/>
    <s v=""/>
    <s v=""/>
    <s v=""/>
    <s v=""/>
    <s v=""/>
    <n v="51"/>
  </r>
  <r>
    <s v="web_u021.csv"/>
    <s v="http://portal.proec.unicamp.br/extensao-e-cultura/"/>
    <s v="Pormeiodeprojetosdeextensão,auniversidadecontribuiparaasoluçãodeproblemassociais,enquantoosprogramasculturaisenriquecemavidaacadêmicaesocial."/>
    <n v="165"/>
    <n v="141"/>
    <x v="39"/>
    <n v="57"/>
    <m/>
    <s v="Por meio de projetos de extensão, a universidade contribui para a solução de problemas sociais, enquanto os programas culturais enriquecem a vida acadêmica e social."/>
    <s v=""/>
    <s v=""/>
    <s v=""/>
    <s v=""/>
    <s v=""/>
    <s v=""/>
    <s v=""/>
    <s v=""/>
    <s v=""/>
    <s v=""/>
    <s v=""/>
    <s v=""/>
    <s v=""/>
    <n v="57"/>
  </r>
  <r>
    <s v="web_u018.csv"/>
    <s v="http://portal.proec.unicamp.br/comunicacao/"/>
    <s v="Entreosplanos,estáabuscadeparceriascomórgãosexternos,públicosouprivados,paralevara Comunicação emExtensãoaoseuprincipalpúblico:asociedade."/>
    <n v="161"/>
    <n v="138"/>
    <x v="40"/>
    <n v="27"/>
    <m/>
    <s v="Entre os planos, está a busca de parcerias com órgãos externos, públicos ou privados, para levar a Comunicação em Extensão ao seu principal público: a sociedade."/>
    <s v=""/>
    <s v=""/>
    <s v=""/>
    <s v=""/>
    <s v=""/>
    <s v=""/>
    <s v=""/>
    <s v=""/>
    <s v=""/>
    <s v=""/>
    <s v=""/>
    <s v=""/>
    <s v=""/>
    <n v="27"/>
  </r>
  <r>
    <s v="web_u021.csv"/>
    <s v="http://portal.proec.unicamp.br/extensao-e-cultura/"/>
    <s v="Aocapacitaressaspessoasnaeradigital,elassetornammaisindependentes,aumentandosuaschancesdeinclusãosocialeparticipaçãoativanasociedadeatual."/>
    <n v="161"/>
    <n v="138"/>
    <x v="40"/>
    <n v="43"/>
    <m/>
    <s v="Ao capacitar essas pessoas na era digital, elas se tornam mais independentes, aumentando suas chances de inclusão social e participação ativa na sociedade atual."/>
    <s v=""/>
    <s v=""/>
    <s v=""/>
    <s v=""/>
    <s v=""/>
    <s v=""/>
    <s v=""/>
    <s v=""/>
    <s v=""/>
    <s v=""/>
    <s v=""/>
    <s v=""/>
    <s v=""/>
    <n v="43"/>
  </r>
  <r>
    <s v="web_u05.csv"/>
    <s v="http://portal.proec.unicamp.br/cultura/"/>
    <s v="Adiversidadedosprocessosdecriação,produção,intercâmbio,difusãoevalorizaçãodoconhecimentoedasculturasdefinem,essencialmente,arazãodeserdauniversidade."/>
    <n v="172"/>
    <n v="149"/>
    <x v="40"/>
    <n v="31"/>
    <m/>
    <s v="A diversidade dos processos de criação, produção, intercâmbio, difusão e valorização do conhecimento e das culturas definem, essencialmente, a razão de ser da universidade."/>
    <s v=""/>
    <s v=""/>
    <s v=""/>
    <s v=""/>
    <s v=""/>
    <s v=""/>
    <s v=""/>
    <s v=""/>
    <s v=""/>
    <s v=""/>
    <s v=""/>
    <s v=""/>
    <s v=""/>
    <n v="31"/>
  </r>
  <r>
    <s v="web_u09.csv"/>
    <s v="http://portal.proec.unicamp.br/ginasio-multidisciplinar/"/>
    <s v="Temosconjuntosdesanitáriosmasculino,feminino,familiareparapessoascomdeficiência,alémdoAmbulatóriodoServiçodeAtendimentoMóveldeUrgência–SAMU."/>
    <n v="163"/>
    <n v="140"/>
    <x v="40"/>
    <n v="35"/>
    <m/>
    <s v="Temos conjuntos de sanitários masculino, feminino, familiar e para pessoas com deficiência, além do Ambulatório do Serviço de Atendimento Móvel de Urgência – SAMU."/>
    <s v=""/>
    <s v=""/>
    <s v=""/>
    <s v=""/>
    <s v=""/>
    <s v=""/>
    <s v=""/>
    <s v=""/>
    <s v=""/>
    <s v=""/>
    <s v=""/>
    <s v=""/>
    <s v=""/>
    <n v="35"/>
  </r>
  <r>
    <s v="web_u011.csv"/>
    <s v="http://portal.proec.unicamp.br/museu-exploratorio-de-ciencias/"/>
    <s v="Nossamissãoéestimularacuriosidadesobreomundoeseusfenômenos,promovendoumaposturaautônomaecriativanabuscadoconhecimentocientífico."/>
    <n v="150"/>
    <n v="128"/>
    <x v="41"/>
    <n v="20"/>
    <m/>
    <s v="Nossa missão é estimular a curiosidade sobre o mundo e seus fenômenos, promovendo uma postura autônoma e criativa na busca do conhecimento científico."/>
    <s v=""/>
    <s v=""/>
    <s v=""/>
    <s v=""/>
    <s v=""/>
    <s v=""/>
    <s v=""/>
    <s v=""/>
    <s v=""/>
    <s v=""/>
    <s v=""/>
    <s v=""/>
    <s v=""/>
    <n v="20"/>
  </r>
  <r>
    <s v="web_u013.csv"/>
    <s v="http://portal.proec.unicamp.br/dproj/"/>
    <s v="Desdeasuacriaçãoem2005,aDProjvivenciouváriosdesafios,conquistasetestemunhosdodesenvolvimentodosprojetoseprogramasdeextensãouniversitária."/>
    <n v="159"/>
    <n v="137"/>
    <x v="41"/>
    <n v="9"/>
    <m/>
    <s v="Desde a sua criação em 2005, a DProj vivenciou vários desafios, conquistas e testemunhos do desenvolvimento dos projetos e programas de extensão universitária."/>
    <s v=""/>
    <s v=""/>
    <s v=""/>
    <s v=""/>
    <s v=""/>
    <s v=""/>
    <s v=""/>
    <s v=""/>
    <s v=""/>
    <s v=""/>
    <s v=""/>
    <s v=""/>
    <s v=""/>
    <n v="9"/>
  </r>
  <r>
    <s v="web_u017.csv"/>
    <s v="http://portal.proec.unicamp.br/diretoria-administrativa/"/>
    <s v="DarsuporteadministrativoaoPróReitor,seusassessores,diretoresedemaisservidores,organizandoasinformaçõespertinentesnecessáriasparaobomandamentodosserviços."/>
    <n v="175"/>
    <n v="153"/>
    <x v="41"/>
    <n v="24"/>
    <m/>
    <s v="Dar suporte administrativo ao Pró Reitor, seus assessores, diretores e demais servidores, organizando as informações pertinentes necessárias para o bom andamento dos serviços."/>
    <s v=""/>
    <s v=""/>
    <s v=""/>
    <s v=""/>
    <s v=""/>
    <s v=""/>
    <s v=""/>
    <s v=""/>
    <s v=""/>
    <s v=""/>
    <s v=""/>
    <s v=""/>
    <s v=""/>
    <n v="24"/>
  </r>
  <r>
    <s v="web_u02.csv"/>
    <s v="http://portal.proec.unicamp.br/pro-reitores/"/>
    <s v="AtualmenteéprofessortitulardaUniversidadeEstadualdeCampinas,departamentodeGeografiadoInstitutodeGeociências,atuandonoensinodegraduaçãoePós-graduação."/>
    <n v="171"/>
    <n v="149"/>
    <x v="41"/>
    <n v="83"/>
    <m/>
    <s v="Atualmente é professor titular da Universidade Estadual de Campinas, departamento de Geografia do Instituto de Geociências, atuando no ensino de graduação e Pós-graduação."/>
    <s v=""/>
    <s v=""/>
    <s v=""/>
    <s v=""/>
    <s v=""/>
    <s v=""/>
    <s v=""/>
    <s v=""/>
    <s v=""/>
    <s v=""/>
    <s v=""/>
    <s v=""/>
    <s v=""/>
    <n v="83"/>
  </r>
  <r>
    <s v="web_u021.csv"/>
    <s v="http://portal.proec.unicamp.br/extensao-e-cultura/"/>
    <s v="NaUnicamp,aculturaéentendidaemseusentidoamplo,englobandonãoapenasasartes,mastambémasmanifestaçõesculturaispresentesnocotidiano."/>
    <n v="149"/>
    <n v="127"/>
    <x v="41"/>
    <n v="45"/>
    <m/>
    <s v="Na Unicamp, a cultura é entendida em seu sentido amplo, englobando não apenas as artes, mas também as manifestações culturais presentes no cotidiano."/>
    <s v=""/>
    <s v=""/>
    <s v=""/>
    <s v=""/>
    <s v=""/>
    <s v=""/>
    <s v=""/>
    <s v=""/>
    <s v=""/>
    <s v=""/>
    <s v=""/>
    <s v=""/>
    <s v=""/>
    <n v="45"/>
  </r>
  <r>
    <s v="web_u021.csv"/>
    <s v="http://portal.proec.unicamp.br/extensao-e-cultura/"/>
    <s v="Umexemploéofestivalculturalrealizadoanualmentenauniversidade,ondesãoapresentadosespetáculosdedança,teatro,música,exposiçõesdearteeoficinas."/>
    <n v="161"/>
    <n v="139"/>
    <x v="41"/>
    <n v="49"/>
    <m/>
    <s v="Um exemplo é o festival cultural realizado anualmente na universidade, onde são apresentados espetáculos de dança, teatro, música, exposições de arte e oficinas."/>
    <s v=""/>
    <s v=""/>
    <s v=""/>
    <s v=""/>
    <s v=""/>
    <s v=""/>
    <s v=""/>
    <s v=""/>
    <s v=""/>
    <s v=""/>
    <s v=""/>
    <s v=""/>
    <s v=""/>
    <n v="49"/>
  </r>
  <r>
    <s v="web_u07.csv"/>
    <s v="http://portal.proec.unicamp.br/casa-do-lago/"/>
    <s v="Ainda,emseuentorno,possuiumaáreadeconvívioeapresentaçõesartísticas,margeadapelobosquedoparqueecológico,eumamploestacionamentoarborizado."/>
    <n v="158"/>
    <n v="136"/>
    <x v="41"/>
    <n v="12"/>
    <m/>
    <s v="Ainda, em seu entorno, possui uma área de convívio e apresentações artísticas, margeada pelo bosque do parque ecológico, e um amplo estacionamento arborizado."/>
    <s v=""/>
    <s v=""/>
    <s v=""/>
    <s v=""/>
    <s v=""/>
    <s v=""/>
    <s v=""/>
    <s v=""/>
    <s v=""/>
    <s v=""/>
    <s v=""/>
    <s v=""/>
    <s v=""/>
    <n v="12"/>
  </r>
  <r>
    <s v="web_u01.csv"/>
    <s v="http://portal.proec.unicamp.br/sobre_proec/"/>
    <s v="Aextensãouniversitáriaéumadasformasmaisimportantesdecontribuirparaasociedadeeaplicarosconhecimentosadquiridosduranteagraduação."/>
    <n v="148"/>
    <n v="127"/>
    <x v="42"/>
    <n v="31"/>
    <m/>
    <s v="A extensão universitária é uma das formas mais importantes de contribuir para a sociedade e aplicar os conhecimentos adquiridos durante a graduação."/>
    <s v=""/>
    <s v=""/>
    <s v=""/>
    <s v=""/>
    <s v=""/>
    <s v=""/>
    <s v=""/>
    <s v=""/>
    <s v=""/>
    <s v=""/>
    <s v=""/>
    <s v=""/>
    <s v=""/>
    <n v="31"/>
  </r>
  <r>
    <s v="web_u021.csv"/>
    <s v="http://portal.proec.unicamp.br/extensao-e-cultura/"/>
    <s v="Pormeiodela,aUnicampdesempenhaumpapelativonasoluçãodeproblemassociais,nodesenvolvimentoregionalenapromoçãodacidadania."/>
    <n v="139"/>
    <n v="118"/>
    <x v="42"/>
    <n v="40"/>
    <m/>
    <s v="Por meio dela, a Unicamp desempenha um papel ativo na solução de problemas sociais, no desenvolvimento regional e na promoção da cidadania."/>
    <s v=""/>
    <s v=""/>
    <s v=""/>
    <s v=""/>
    <s v=""/>
    <s v=""/>
    <s v=""/>
    <s v=""/>
    <s v=""/>
    <s v=""/>
    <s v=""/>
    <s v=""/>
    <s v=""/>
    <n v="40"/>
  </r>
  <r>
    <s v="web_u021.csv"/>
    <s v="http://portal.proec.unicamp.br/extensao-e-cultura/"/>
    <s v="Umexemplopráticoéoprojetoqueoferececursosdeinformáticabásicaparaidososemparceriacomumainstituiçãodeassistênciasocial."/>
    <n v="138"/>
    <n v="117"/>
    <x v="42"/>
    <n v="42"/>
    <m/>
    <s v="Um exemplo prático é o projeto que oferece cursos de informática básica para idosos em parceria com uma instituição de assistência social."/>
    <s v=""/>
    <s v=""/>
    <s v=""/>
    <s v=""/>
    <s v=""/>
    <s v=""/>
    <s v=""/>
    <s v=""/>
    <s v=""/>
    <s v=""/>
    <s v=""/>
    <s v=""/>
    <s v=""/>
    <n v="42"/>
  </r>
  <r>
    <s v="web_u07.csv"/>
    <s v="http://portal.proec.unicamp.br/casa-do-lago/"/>
    <s v="Possuimaisde900metrosquadradosdeconstrução,distribuídosem03espaçosprincipais:SalaMultiuso,SaladeCinemaeGaleriadeExposições."/>
    <n v="144"/>
    <n v="123"/>
    <x v="42"/>
    <n v="11"/>
    <m/>
    <s v="Possui mais de 900 metros quadrados de construção, distribuídos em 03 espaços principais: Sala Multiuso, Sala de Cinema e Galeria de Exposições."/>
    <s v=""/>
    <s v=""/>
    <s v=""/>
    <s v=""/>
    <s v=""/>
    <s v=""/>
    <s v=""/>
    <s v=""/>
    <s v=""/>
    <s v=""/>
    <s v=""/>
    <s v=""/>
    <s v=""/>
    <n v="11"/>
  </r>
  <r>
    <s v="web_u08.csv"/>
    <s v="http://portal.proec.unicamp.br/cis-guanabara/"/>
    <s v="XIX,consideradosíconesdopatrimôniohistórico,arquitetônicoeculturaldeCampinasem2004,erecuperadospormeiodeparceriapúblico-privadoem2007."/>
    <n v="155"/>
    <n v="134"/>
    <x v="42"/>
    <n v="11"/>
    <m/>
    <s v="XIX, considerados ícones do patrimônio histórico, arquitetônico e cultural de Campinas em 2004, e recuperados por meio de parceria público-privado em 2007."/>
    <s v=""/>
    <s v=""/>
    <s v=""/>
    <s v=""/>
    <s v=""/>
    <s v=""/>
    <s v=""/>
    <s v=""/>
    <s v=""/>
    <s v=""/>
    <s v=""/>
    <s v=""/>
    <s v=""/>
    <n v="11"/>
  </r>
  <r>
    <s v="web_u09.csv"/>
    <s v="http://portal.proec.unicamp.br/ginasio-multidisciplinar/"/>
    <s v="V‐Diretor,CoordenadordeExtensãodaFaculdadedeCiênciasAplicadasouDocentedocursodeCiênciasdoEsporte,indicadopeloDiretor;"/>
    <n v="138"/>
    <n v="117"/>
    <x v="42"/>
    <n v="52"/>
    <m/>
    <s v="V ‐ Diretor, Coordenador de Extensão da Faculdade de Ciências Aplicadas ou Docente do curso de Ciências do Esporte, indicado pelo Diretor;"/>
    <s v=""/>
    <s v=""/>
    <s v=""/>
    <s v=""/>
    <s v=""/>
    <s v=""/>
    <s v=""/>
    <s v=""/>
    <s v=""/>
    <s v=""/>
    <s v=""/>
    <s v=""/>
    <s v=""/>
    <n v="52"/>
  </r>
  <r>
    <s v="web_u01.csv"/>
    <s v="http://portal.proec.unicamp.br/sobre_proec/"/>
    <s v="Aextensãouniversitáriaconsisteemprojetosdesenvolvidosporestudantes,professoreseprofissionaisdediversasáreas,quevisamsolucionarproblemasdasociedade."/>
    <n v="167"/>
    <n v="147"/>
    <x v="43"/>
    <n v="33"/>
    <m/>
    <s v="A extensão universitária consiste em projetos desenvolvidos por estudantes, professores e profissionais de diversas áreas, que visam solucionar problemas da sociedade."/>
    <s v=""/>
    <s v=""/>
    <s v=""/>
    <s v=""/>
    <s v=""/>
    <s v=""/>
    <s v=""/>
    <s v=""/>
    <s v=""/>
    <s v=""/>
    <s v=""/>
    <s v=""/>
    <s v=""/>
    <n v="33"/>
  </r>
  <r>
    <s v="web_u010.csv"/>
    <s v="http://portal.proec.unicamp.br/museu-de-artes-visuais/"/>
    <s v="Propiciarcondiçõesparaodesenvolvimentodeatividadesdiversasdecriação,ensino,pesquisaeextensão,incentivandoemespecialprojetosdecarátercontemporâneo;"/>
    <n v="166"/>
    <n v="146"/>
    <x v="43"/>
    <n v="31"/>
    <m/>
    <s v="Propiciar condições para o desenvolvimento de atividades diversas de criação, ensino, pesquisa e extensão, incentivando em especial projetos de caráter contemporâneo;"/>
    <s v=""/>
    <s v=""/>
    <s v=""/>
    <s v=""/>
    <s v=""/>
    <s v=""/>
    <s v=""/>
    <s v=""/>
    <s v=""/>
    <s v=""/>
    <s v=""/>
    <s v=""/>
    <s v=""/>
    <n v="31"/>
  </r>
  <r>
    <s v="web_u021.csv"/>
    <s v="http://portal.proec.unicamp.br/extensao-e-cultura/"/>
    <s v="Atravésdeprogramaseprojetosculturais,aUnicampbuscapromoveradiversidadecultural,incentivarodiálogointerculturalevalorizaracriatividade."/>
    <n v="154"/>
    <n v="134"/>
    <x v="43"/>
    <n v="47"/>
    <m/>
    <s v="Através de programas e projetos culturais, a Unicamp busca promover a diversidade cultural, incentivar o diálogo intercultural e valorizar a criatividade."/>
    <s v=""/>
    <s v=""/>
    <s v=""/>
    <s v=""/>
    <s v=""/>
    <s v=""/>
    <s v=""/>
    <s v=""/>
    <s v=""/>
    <s v=""/>
    <s v=""/>
    <s v=""/>
    <s v=""/>
    <n v="47"/>
  </r>
  <r>
    <s v="web_u04.csv"/>
    <s v="http://portal.proec.unicamp.br/assistentes-tecnicos/"/>
    <s v="Emgeral,umassistentetécnicoéresponsávelporprestarsuportetécnicoeadministrativoematividadesacadêmicas,depesquisaedeextensão."/>
    <n v="143"/>
    <n v="123"/>
    <x v="43"/>
    <n v="39"/>
    <m/>
    <s v="Em geral, um assistente técnico é responsável por prestar suporte técnico e administrativo em atividades acadêmicas, de pesquisa e de extensão."/>
    <s v=""/>
    <s v=""/>
    <s v=""/>
    <s v=""/>
    <s v=""/>
    <s v=""/>
    <s v=""/>
    <s v=""/>
    <s v=""/>
    <s v=""/>
    <s v=""/>
    <s v=""/>
    <s v=""/>
    <n v="39"/>
  </r>
  <r>
    <s v="web_u010.csv"/>
    <s v="http://portal.proec.unicamp.br/museu-de-artes-visuais/"/>
    <s v="Aobradaprimeiraetapadessecomplexoculturalteveinícioem2013,paraaconstruçãodaprimeirafasedoprojeto."/>
    <n v="116"/>
    <n v="97"/>
    <x v="44"/>
    <n v="39"/>
    <m/>
    <s v="A obra da primeira etapa desse complexo cultural teve início em 2013, para a construção da primeira fase do projeto."/>
    <s v=""/>
    <s v=""/>
    <s v=""/>
    <s v=""/>
    <s v=""/>
    <s v=""/>
    <s v=""/>
    <s v=""/>
    <s v=""/>
    <s v=""/>
    <s v=""/>
    <s v=""/>
    <s v=""/>
    <n v="39"/>
  </r>
  <r>
    <s v="web_u010.csv"/>
    <s v="http://portal.proec.unicamp.br/museu-de-artes-visuais/"/>
    <s v="OprojetofoiacompanhadodereuniõesdaequipetécnicaediretivadoMAV,bemcomoapreciadoporseuConselhoExecutivo."/>
    <n v="121"/>
    <n v="102"/>
    <x v="44"/>
    <n v="44"/>
    <m/>
    <s v="O projeto foi acompanhado de reuniões da equipe técnica e diretiva do MAV, bem como apreciado por seu Conselho Executivo."/>
    <s v=""/>
    <s v=""/>
    <s v=""/>
    <s v=""/>
    <s v=""/>
    <s v=""/>
    <s v=""/>
    <s v=""/>
    <s v=""/>
    <s v=""/>
    <s v=""/>
    <s v=""/>
    <s v=""/>
    <n v="44"/>
  </r>
  <r>
    <s v="web_u016.csv"/>
    <s v="http://portal.proec.unicamp.br/projeto-rondon/"/>
    <s v="Contribuircomodesenvolvimentosustentável,obem-estarsocialeaqualidadedevidanascomunidadescarentes,usandoashabilidadesuniversitárias."/>
    <n v="150"/>
    <n v="131"/>
    <x v="44"/>
    <n v="17"/>
    <m/>
    <s v="Contribuir com o desenvolvimento sustentável, o bem-estar social e a qualidade de vida nas comunidades carentes, usando as habilidades universitárias."/>
    <s v=""/>
    <s v=""/>
    <s v=""/>
    <s v=""/>
    <s v=""/>
    <s v=""/>
    <s v=""/>
    <s v=""/>
    <s v=""/>
    <s v=""/>
    <s v=""/>
    <s v=""/>
    <s v=""/>
    <n v="17"/>
  </r>
  <r>
    <s v="web_u020.csv"/>
    <s v="http://portal.proec.unicamp.br/concult/"/>
    <s v="I–ProporapolíticaculturalparaaUnicamp,noâmbitodasatividadesdaPróReitoriadeExtensãoeCultura;"/>
    <n v="110"/>
    <n v="91"/>
    <x v="44"/>
    <n v="25"/>
    <m/>
    <s v="I – Propor a política cultural para a Unicamp, no âmbito das atividades da Pró Reitoria de Extensão e Cultura;"/>
    <s v=""/>
    <s v=""/>
    <s v=""/>
    <s v=""/>
    <s v=""/>
    <s v=""/>
    <s v=""/>
    <s v=""/>
    <s v=""/>
    <s v=""/>
    <s v=""/>
    <s v=""/>
    <s v=""/>
    <n v="25"/>
  </r>
  <r>
    <s v="web_u021.csv"/>
    <s v="http://portal.proec.unicamp.br/extensao-e-cultura/"/>
    <s v="AUniversidadeEstadualdeCampinas(Unicamp)éreconhecidanãoapenaspelaexcelênciaacadêmica,mastambémpelocompromissocomasociedade."/>
    <n v="142"/>
    <n v="123"/>
    <x v="44"/>
    <n v="31"/>
    <m/>
    <s v="A Universidade Estadual de Campinas (Unicamp) é reconhecida não apenas pela excelência acadêmica, mas também pelo compromisso com a sociedade."/>
    <s v=""/>
    <s v=""/>
    <s v=""/>
    <s v=""/>
    <s v=""/>
    <s v=""/>
    <s v=""/>
    <s v=""/>
    <s v=""/>
    <s v=""/>
    <s v=""/>
    <s v=""/>
    <s v=""/>
    <n v="31"/>
  </r>
  <r>
    <s v="web_u04.csv"/>
    <s v="http://portal.proec.unicamp.br/assistentes-tecnicos/"/>
    <s v="Opapeldeumassistentetécnicoemumauniversidadepúblicapodevariardeacordocomaáreaemqueatua."/>
    <n v="106"/>
    <n v="87"/>
    <x v="44"/>
    <n v="38"/>
    <m/>
    <s v="O papel de um assistente técnico em uma universidade pública pode variar de acordo com a área em que atua."/>
    <s v=""/>
    <s v=""/>
    <s v=""/>
    <s v=""/>
    <s v=""/>
    <s v=""/>
    <s v=""/>
    <s v=""/>
    <s v=""/>
    <s v=""/>
    <s v=""/>
    <s v=""/>
    <s v=""/>
    <n v="38"/>
  </r>
  <r>
    <s v="web_u02.csv"/>
    <s v="http://portal.proec.unicamp.br/pro-reitores/"/>
    <s v="Reconhecidointernacionalmentecomoumespecialistadorepertóriobrasileiroparapercussão,Fernandoestreoumaisde50obrasdecompositoresbrasileiros."/>
    <n v="155"/>
    <n v="137"/>
    <x v="45"/>
    <n v="46"/>
    <m/>
    <s v="Reconhecido internacionalmente como um especialista do repertório brasileiro para percussão, Fernando estreou mais de 50 obras de compositores brasileiros."/>
    <s v=""/>
    <s v=""/>
    <s v=""/>
    <s v=""/>
    <s v=""/>
    <s v=""/>
    <s v=""/>
    <s v=""/>
    <s v=""/>
    <s v=""/>
    <s v=""/>
    <s v=""/>
    <s v=""/>
    <n v="46"/>
  </r>
  <r>
    <s v="web_u02.csv"/>
    <s v="http://portal.proec.unicamp.br/pro-reitores/"/>
    <s v="AtuanaPós-GraduaçãodeSaúdedaCriançaedoAdolescenteeéprofessorcredenciadonaEspecializaçãoemSaúdeColetiva."/>
    <n v="121"/>
    <n v="103"/>
    <x v="45"/>
    <n v="77"/>
    <m/>
    <s v="Atua na Pós-Graduação de Saúde da Criança e do Adolescente e é professor credenciado na Especialização em Saúde Coletiva."/>
    <s v=""/>
    <s v=""/>
    <s v=""/>
    <s v=""/>
    <s v=""/>
    <s v=""/>
    <s v=""/>
    <s v=""/>
    <s v=""/>
    <s v=""/>
    <s v=""/>
    <s v=""/>
    <s v=""/>
    <n v="77"/>
  </r>
  <r>
    <s v="web_u02.csv"/>
    <s v="http://portal.proec.unicamp.br/pro-reitores/"/>
    <s v="DoutoradoemGeografia(GeografiaFísica)pelaUniversidadedeSãoPaulo(1987)eLivreDocente,professorAdjuntoeTítularpelaUnicamp."/>
    <n v="137"/>
    <n v="119"/>
    <x v="45"/>
    <n v="81"/>
    <m/>
    <s v="Doutorado em Geografia (Geografia Física) pela Universidade de São Paulo (1987)e Livre Docente, professor Adjunto e Títular pela Unicamp."/>
    <s v=""/>
    <s v=""/>
    <s v=""/>
    <s v=""/>
    <s v=""/>
    <s v=""/>
    <s v=""/>
    <s v=""/>
    <s v=""/>
    <s v=""/>
    <s v=""/>
    <s v=""/>
    <s v=""/>
    <n v="81"/>
  </r>
  <r>
    <s v="web_u011.csv"/>
    <s v="http://portal.proec.unicamp.br/museu-exploratorio-de-ciencias/"/>
    <s v="Avalorizaçãodoconvíviosocial,olazereaacessibilidadesãoprioridadesemtodososprogramasdoMuseu."/>
    <n v="108"/>
    <n v="91"/>
    <x v="46"/>
    <n v="27"/>
    <m/>
    <s v="A valorização do convívio social, o lazer e a acessibilidade são prioridades em todos os programas do Museu."/>
    <s v=""/>
    <s v=""/>
    <s v=""/>
    <s v=""/>
    <s v=""/>
    <s v=""/>
    <s v=""/>
    <s v=""/>
    <s v=""/>
    <s v=""/>
    <s v=""/>
    <s v=""/>
    <s v=""/>
    <n v="27"/>
  </r>
  <r>
    <s v="web_u012.csv"/>
    <s v="http://portal.proec.unicamp.br/dext/"/>
    <s v="Unicamptemextensãouniversitáriaemváriasáreas,visandodisseminarconhecimento,promoveraçõessociaiseaproximaruniversidadeecomunidade."/>
    <n v="146"/>
    <n v="129"/>
    <x v="46"/>
    <n v="25"/>
    <m/>
    <s v="Unicamp tem extensão universitária em várias áreas, visando disseminar conhecimento, promover ações sociais e aproximar universidade e comunidade."/>
    <s v=""/>
    <s v=""/>
    <s v=""/>
    <s v=""/>
    <s v=""/>
    <s v=""/>
    <s v=""/>
    <s v=""/>
    <s v=""/>
    <s v=""/>
    <s v=""/>
    <s v=""/>
    <s v=""/>
    <n v="25"/>
  </r>
  <r>
    <s v="web_u017.csv"/>
    <s v="http://portal.proec.unicamp.br/diretoria-administrativa/"/>
    <s v="SeraprincipalreferênciaparaaPROECedemaisÓrgãos,noatendimentoàsdemandasadministrativasdosseususuários."/>
    <n v="118"/>
    <n v="101"/>
    <x v="46"/>
    <n v="26"/>
    <m/>
    <s v="Ser a principal referência para a PROEC e demais Órgãos, no atendimento às demandas administrativas dos seus usuários."/>
    <s v=""/>
    <s v=""/>
    <s v=""/>
    <s v=""/>
    <s v=""/>
    <s v=""/>
    <s v=""/>
    <s v=""/>
    <s v=""/>
    <s v=""/>
    <s v=""/>
    <s v=""/>
    <s v=""/>
    <n v="26"/>
  </r>
  <r>
    <s v="web_u021.csv"/>
    <s v="http://portal.proec.unicamp.br/extensao-e-cultura/"/>
    <s v="Juntos,vamosconstruirpontesentreauniversidadeeasociedade,promovendoumaculturadeparticipação,conhecimentoetransformação."/>
    <n v="136"/>
    <n v="119"/>
    <x v="46"/>
    <n v="60"/>
    <m/>
    <s v="Juntos, vamos construir pontes entre a universidade e a sociedade, promovendo uma cultura de participação, conhecimento e transformação."/>
    <s v=""/>
    <s v=""/>
    <s v=""/>
    <s v=""/>
    <s v=""/>
    <s v=""/>
    <s v=""/>
    <s v=""/>
    <s v=""/>
    <s v=""/>
    <s v=""/>
    <s v=""/>
    <s v=""/>
    <n v="60"/>
  </r>
  <r>
    <s v="web_u09.csv"/>
    <s v="http://portal.proec.unicamp.br/ginasio-multidisciplinar/"/>
    <s v="OConselhoGestorsereuniráordinariamenteacadasemestree,extraordinariamente,quandonecessário,porconvocaçãodeseupresidente."/>
    <n v="136"/>
    <n v="119"/>
    <x v="46"/>
    <n v="39"/>
    <m/>
    <s v="O Conselho Gestor se reunirá ordinariamente a cada semestre e, extraordinariamente, quando necessário, por convocação de seu presidente."/>
    <s v=""/>
    <s v=""/>
    <s v=""/>
    <s v=""/>
    <s v=""/>
    <s v=""/>
    <s v=""/>
    <s v=""/>
    <s v=""/>
    <s v=""/>
    <s v=""/>
    <s v=""/>
    <s v=""/>
    <n v="39"/>
  </r>
  <r>
    <s v="web_u01.csv"/>
    <s v="http://portal.proec.unicamp.br/sobre_proec/"/>
    <s v="Issopodeserfundamentalparaofuturoprofissionaldosestudantes,jáqueempregadoresvalorizammuitoessashabilidades."/>
    <n v="123"/>
    <n v="107"/>
    <x v="47"/>
    <n v="36"/>
    <m/>
    <s v="Isso pode ser fundamental para o futuro profissional dos estudantes, já que empregadores valorizam muito essas habilidades."/>
    <s v=""/>
    <s v=""/>
    <s v=""/>
    <s v=""/>
    <s v=""/>
    <s v=""/>
    <s v=""/>
    <s v=""/>
    <s v=""/>
    <s v=""/>
    <s v=""/>
    <s v=""/>
    <s v=""/>
    <n v="36"/>
  </r>
  <r>
    <s v="web_u01.csv"/>
    <s v="http://portal.proec.unicamp.br/sobre_proec/"/>
    <s v="Porisso,éumaoportunidadeúnicaequedeveseraproveitadaaomáximoportodososestudantes."/>
    <n v="96"/>
    <n v="80"/>
    <x v="47"/>
    <n v="39"/>
    <m/>
    <s v="Por isso, é uma oportunidade única e que deve ser aproveitada ao máximo por todos os estudantes."/>
    <s v=""/>
    <s v=""/>
    <s v=""/>
    <s v=""/>
    <s v=""/>
    <s v=""/>
    <s v=""/>
    <s v=""/>
    <s v=""/>
    <s v=""/>
    <s v=""/>
    <s v=""/>
    <s v=""/>
    <n v="39"/>
  </r>
  <r>
    <s v="web_u011.csv"/>
    <s v="http://portal.proec.unicamp.br/museu-exploratorio-de-ciencias/"/>
    <s v="OMuseuExploratóriodeCiênciasdaUnicampéumaentidadeeducativa,dedifusãoededisseminaçãocientífica."/>
    <n v="110"/>
    <n v="94"/>
    <x v="47"/>
    <n v="19"/>
    <m/>
    <s v="O Museu Exploratório de Ciências da Unicamp é uma entidade educativa, de difusão e de disseminação científica."/>
    <s v=""/>
    <s v=""/>
    <s v=""/>
    <s v=""/>
    <s v=""/>
    <s v=""/>
    <s v=""/>
    <s v=""/>
    <s v=""/>
    <s v=""/>
    <s v=""/>
    <s v=""/>
    <s v=""/>
    <n v="19"/>
  </r>
  <r>
    <s v="web_u016.csv"/>
    <s v="http://portal.proec.unicamp.br/projeto-rondon/"/>
    <s v="Contribuirparaointercâmbiodeconhecimentosentreasinstituiçõesdeensinosuperior,governoslocaiseliderançascomunitárias."/>
    <n v="131"/>
    <n v="115"/>
    <x v="47"/>
    <n v="22"/>
    <m/>
    <s v="Contribuir para o intercâmbio de conhecimentos entre as instituições de ensino superior, governos locais e lideranças comunitárias."/>
    <s v=""/>
    <s v=""/>
    <s v=""/>
    <s v=""/>
    <s v=""/>
    <s v=""/>
    <s v=""/>
    <s v=""/>
    <s v=""/>
    <s v=""/>
    <s v=""/>
    <s v=""/>
    <s v=""/>
    <n v="22"/>
  </r>
  <r>
    <s v="web_u016.csv"/>
    <s v="http://portal.proec.unicamp.br/projeto-rondon/"/>
    <s v="Poressarazão,aDiretrizEstratégicadoProjetoRondonpriorizaasregiõesnorteenordestedopaís."/>
    <n v="102"/>
    <n v="86"/>
    <x v="47"/>
    <n v="25"/>
    <m/>
    <s v="Por essa razão, a Diretriz Estratégica do Projeto Rondon prioriza as regiões norte e nordeste do país."/>
    <s v=""/>
    <s v=""/>
    <s v=""/>
    <s v=""/>
    <s v=""/>
    <s v=""/>
    <s v=""/>
    <s v=""/>
    <s v=""/>
    <s v=""/>
    <s v=""/>
    <s v=""/>
    <s v=""/>
    <n v="25"/>
  </r>
  <r>
    <s v="web_u02.csv"/>
    <s v="http://portal.proec.unicamp.br/pro-reitores/"/>
    <s v="FernandoéartistapatrocinadopelaZildjiancymbals(USA),SchagerlDrums(Austria)eADAMS(Holanda) commodinumquam,error,est."/>
    <n v="131"/>
    <n v="115"/>
    <x v="47"/>
    <n v="47"/>
    <m/>
    <s v="Fernando é artista patrocinado pela Zildjian cymbals (USA), Schagerl Drums (Austria) e ADAMS (Holanda) commodi numquam, error, est."/>
    <s v=""/>
    <s v=""/>
    <s v=""/>
    <s v=""/>
    <s v=""/>
    <s v=""/>
    <s v=""/>
    <s v=""/>
    <s v=""/>
    <s v=""/>
    <s v=""/>
    <s v=""/>
    <s v=""/>
    <n v="47"/>
  </r>
  <r>
    <s v="web_u02.csv"/>
    <s v="http://portal.proec.unicamp.br/pro-reitores/"/>
    <s v="Atualmente,éprofessordePòs-GraduaçãonaUniversidadeSantaCecília(UNISANTA),nasáreasdeEcologiaeDesenvolvimentoSustentável."/>
    <n v="135"/>
    <n v="119"/>
    <x v="47"/>
    <n v="59"/>
    <m/>
    <s v="Atualmente, é professor de Pòs-Graduação na Universidade Santa Cecília (UNISANTA), nas áreas de Ecologia e Desenvolvimento Sustentável."/>
    <s v=""/>
    <s v=""/>
    <s v=""/>
    <s v=""/>
    <s v=""/>
    <s v=""/>
    <s v=""/>
    <s v=""/>
    <s v=""/>
    <s v=""/>
    <s v=""/>
    <s v=""/>
    <s v=""/>
    <n v="59"/>
  </r>
  <r>
    <s v="web_u09.csv"/>
    <s v="http://portal.proec.unicamp.br/ginasio-multidisciplinar/"/>
    <s v="AindadispomosdeduasSalasdeApoiodeaproximadamente33m²cada,áreasdecirculaçãoeCamarins."/>
    <n v="100"/>
    <n v="84"/>
    <x v="47"/>
    <n v="34"/>
    <m/>
    <s v="Ainda dispomos de duas Salas de Apoio de aproximadamente 33 m² cada, áreas de circulação e Camarins."/>
    <s v=""/>
    <s v=""/>
    <s v=""/>
    <s v=""/>
    <s v=""/>
    <s v=""/>
    <s v=""/>
    <s v=""/>
    <s v=""/>
    <s v=""/>
    <s v=""/>
    <s v=""/>
    <s v=""/>
    <n v="34"/>
  </r>
  <r>
    <s v="web_u09.csv"/>
    <s v="http://portal.proec.unicamp.br/ginasio-multidisciplinar/"/>
    <s v="ParasubmeteralgumassuntoparaapreciaçãodoConselhoGestordoGinásioMultidisciplinar,envieume-mailpararesergmu@unicamp.br."/>
    <n v="133"/>
    <n v="117"/>
    <x v="47"/>
    <n v="43"/>
    <m/>
    <s v="Para submeter algum assunto para apreciação do Conselho Gestor do Ginásio Multidisciplinar, envie um e-mail para resergmu@unicamp.br."/>
    <s v=""/>
    <s v=""/>
    <s v=""/>
    <s v=""/>
    <s v=""/>
    <s v=""/>
    <s v=""/>
    <s v=""/>
    <s v=""/>
    <s v=""/>
    <s v=""/>
    <s v=""/>
    <s v=""/>
    <n v="43"/>
  </r>
  <r>
    <s v="web_u013.csv"/>
    <s v="http://portal.proec.unicamp.br/dproj/"/>
    <s v="TransnationalBrazilianProjectADProjoperacionalizouoconvênioentreUnicampeaUniversidadedeMassachusetts(EstadosUnidos)."/>
    <n v="131"/>
    <n v="116"/>
    <x v="48"/>
    <n v="21"/>
    <m/>
    <s v="Transnational Brazilian ProjectA DProj operacionalizou o convênio entre Unicamp e a Universidade de Massachusetts (Estados Unidos)."/>
    <s v=""/>
    <s v=""/>
    <s v=""/>
    <s v=""/>
    <s v=""/>
    <s v=""/>
    <s v=""/>
    <s v=""/>
    <s v=""/>
    <s v=""/>
    <s v=""/>
    <s v=""/>
    <s v=""/>
    <n v="21"/>
  </r>
  <r>
    <s v="web_u013.csv"/>
    <s v="http://portal.proec.unicamp.br/dproj/"/>
    <s v="_x000a__x000a_EstudodaImplementaçãodaPolíticaNacionaldeSaúdeIntegraldaPopulaçãoNegranomunicípiodeCampinas_x000a__x000a_"/>
    <n v="110"/>
    <n v="95"/>
    <x v="48"/>
    <n v="33"/>
    <m/>
    <s v="_x000a__x000a_Estudo da Implementação da Política Nacional de Saúde Integral da População Negra no município de Campinas_x000a__x000a_"/>
    <s v=""/>
    <s v=""/>
    <s v=""/>
    <s v=""/>
    <s v=""/>
    <s v=""/>
    <s v=""/>
    <s v=""/>
    <s v=""/>
    <s v=""/>
    <s v=""/>
    <s v=""/>
    <s v=""/>
    <n v="33"/>
  </r>
  <r>
    <s v="web_u014.csv"/>
    <s v="http://portal.proec.unicamp.br/programa-universidade/"/>
    <s v="Leinº10.741,de01/10/2003–DispõesobreoEstatutodoIdosoedáoutrasprovidências."/>
    <n v="89"/>
    <n v="74"/>
    <x v="48"/>
    <n v="53"/>
    <m/>
    <s v="Lei nº 10.741, de 01/10/2003 – Dispõe sobre o Estatuto do Idoso e dá outras providências."/>
    <s v=""/>
    <s v=""/>
    <s v=""/>
    <s v=""/>
    <s v=""/>
    <s v=""/>
    <s v=""/>
    <s v=""/>
    <s v=""/>
    <s v=""/>
    <s v=""/>
    <s v=""/>
    <s v=""/>
    <n v="53"/>
  </r>
  <r>
    <s v="web_u02.csv"/>
    <s v="http://portal.proec.unicamp.br/pro-reitores/"/>
    <s v="TemexperiêncianaáreadeCiênciaeTecnologiadeAlimentos,comênfaseemTecnologiadeAlimentos."/>
    <n v="100"/>
    <n v="85"/>
    <x v="48"/>
    <n v="90"/>
    <m/>
    <s v="Tem experiência na área de Ciência e Tecnologia de Alimentos, com ênfase em Tecnologia de Alimentos."/>
    <s v=""/>
    <s v=""/>
    <s v=""/>
    <s v=""/>
    <s v=""/>
    <s v=""/>
    <s v=""/>
    <s v=""/>
    <s v=""/>
    <s v=""/>
    <s v=""/>
    <s v=""/>
    <s v=""/>
    <n v="90"/>
  </r>
  <r>
    <s v="web_u09.csv"/>
    <s v="http://portal.proec.unicamp.br/ginasio-multidisciplinar/"/>
    <s v="Suainfraestruturatemdisposiçãotécnicapararedeinformatizadaepermiteconexãosemfiocomainternet."/>
    <n v="107"/>
    <n v="92"/>
    <x v="48"/>
    <n v="32"/>
    <m/>
    <s v="Sua infraestrutura tem disposição técnica para rede informatizada e permite conexão sem fio com a internet."/>
    <s v=""/>
    <s v=""/>
    <s v=""/>
    <s v=""/>
    <s v=""/>
    <s v=""/>
    <s v=""/>
    <s v=""/>
    <s v=""/>
    <s v=""/>
    <s v=""/>
    <s v=""/>
    <s v=""/>
    <n v="32"/>
  </r>
  <r>
    <s v="web_u010.csv"/>
    <s v="http://portal.proec.unicamp.br/museu-de-artes-visuais/"/>
    <s v="Promoverointercâmbioartístico,intelectualecientíficocominstituiçõesafinsdoBrasiledoexterior;"/>
    <n v="106"/>
    <n v="92"/>
    <x v="49"/>
    <n v="30"/>
    <m/>
    <s v="Promover o intercâmbio artístico, intelectual e científico com instituições afins do Brasil e do exterior;"/>
    <s v=""/>
    <s v=""/>
    <s v=""/>
    <s v=""/>
    <s v=""/>
    <s v=""/>
    <s v=""/>
    <s v=""/>
    <s v=""/>
    <s v=""/>
    <s v=""/>
    <s v=""/>
    <s v=""/>
    <n v="30"/>
  </r>
  <r>
    <s v="web_u010.csv"/>
    <s v="http://portal.proec.unicamp.br/museu-de-artes-visuais/"/>
    <s v="Asseguraroconvívioinclusivoemsuasdependênciasegarantircondiçõesdeacessibilidadeàssuasatividades;"/>
    <n v="110"/>
    <n v="96"/>
    <x v="49"/>
    <n v="34"/>
    <m/>
    <s v="Assegurar o convívio inclusivo em suas dependências e garantir condições de acessibilidade às suas atividades;"/>
    <s v=""/>
    <s v=""/>
    <s v=""/>
    <s v=""/>
    <s v=""/>
    <s v=""/>
    <s v=""/>
    <s v=""/>
    <s v=""/>
    <s v=""/>
    <s v=""/>
    <s v=""/>
    <s v=""/>
    <n v="34"/>
  </r>
  <r>
    <s v="web_u014.csv"/>
    <s v="http://portal.proec.unicamp.br/programa-universidade/"/>
    <s v="OprogramaUniversIDADEsurgiuapartirdapropostadegestãodoReitordaUNICAMP,Prof."/>
    <n v="89"/>
    <n v="75"/>
    <x v="49"/>
    <n v="26"/>
    <m/>
    <s v="O programa UniversIDADE surgiu a partir da proposta de gestão do Reitor da UNICAMP, Prof."/>
    <s v=""/>
    <s v=""/>
    <s v=""/>
    <s v=""/>
    <s v=""/>
    <s v=""/>
    <s v=""/>
    <s v=""/>
    <s v=""/>
    <s v=""/>
    <s v=""/>
    <s v=""/>
    <s v=""/>
    <n v="26"/>
  </r>
  <r>
    <s v="web_u02.csv"/>
    <s v="http://portal.proec.unicamp.br/pro-reitores/"/>
    <s v="Em1998,comfomentodaFAPESP,realizouextensapesquisasobreorepertóriobrasileiroparapercussão."/>
    <n v="103"/>
    <n v="89"/>
    <x v="49"/>
    <n v="40"/>
    <m/>
    <s v="Em 1998, com fomento da FAPESP, realizou extensa pesquisa sobre o repertório brasileiro para percussão."/>
    <s v=""/>
    <s v=""/>
    <s v=""/>
    <s v=""/>
    <s v=""/>
    <s v=""/>
    <s v=""/>
    <s v=""/>
    <s v=""/>
    <s v=""/>
    <s v=""/>
    <s v=""/>
    <s v=""/>
    <n v="40"/>
  </r>
  <r>
    <s v="web_u02.csv"/>
    <s v="http://portal.proec.unicamp.br/pro-reitores/"/>
    <s v="ProfessorAssociadonoDepartamentodeMatemáticaAplicadadoIMECCdaUniversidadeEstadualdeCampinas(UNICAMP)."/>
    <n v="115"/>
    <n v="101"/>
    <x v="49"/>
    <n v="49"/>
    <m/>
    <s v="Professor Associado no Departamento de Matemática Aplicada do IMECC da Universidade Estadual de Campinas (UNICAMP)."/>
    <s v=""/>
    <s v=""/>
    <s v=""/>
    <s v=""/>
    <s v=""/>
    <s v=""/>
    <s v=""/>
    <s v=""/>
    <s v=""/>
    <s v=""/>
    <s v=""/>
    <s v=""/>
    <s v=""/>
    <n v="49"/>
  </r>
  <r>
    <s v="web_u02.csv"/>
    <s v="http://portal.proec.unicamp.br/pro-reitores/"/>
    <s v="Demaio2005ajaneiro2012,foiPró-ReitordeExtensãoeAssuntosComunitáriosdaUNICAMP."/>
    <n v="91"/>
    <n v="77"/>
    <x v="49"/>
    <n v="56"/>
    <m/>
    <s v="De maio 2005 a janeiro 2012, foi Pró-Reitor de Extensão e Assuntos Comunitários da UNICAMP."/>
    <s v=""/>
    <s v=""/>
    <s v=""/>
    <s v=""/>
    <s v=""/>
    <s v=""/>
    <s v=""/>
    <s v=""/>
    <s v=""/>
    <s v=""/>
    <s v=""/>
    <s v=""/>
    <s v=""/>
    <n v="56"/>
  </r>
  <r>
    <s v="web_u02.csv"/>
    <s v="http://portal.proec.unicamp.br/pro-reitores/"/>
    <s v="ÉmembrodaACADEMIADECIÊNCIASDOESTADODESÃOPAULOdesdeoutubrode2015."/>
    <n v="78"/>
    <n v="64"/>
    <x v="49"/>
    <n v="61"/>
    <m/>
    <s v="É membro da ACADEMIA DE CIÊNCIAS DO ESTADO DE SÃO PAULO desde outubro de 2015."/>
    <s v=""/>
    <s v=""/>
    <s v=""/>
    <s v=""/>
    <s v=""/>
    <s v=""/>
    <s v=""/>
    <s v=""/>
    <s v=""/>
    <s v=""/>
    <s v=""/>
    <s v=""/>
    <s v=""/>
    <n v="61"/>
  </r>
  <r>
    <s v="web_u02.csv"/>
    <s v="http://portal.proec.unicamp.br/pro-reitores/"/>
    <s v="Atuaprincipalmentenosseguintestemas:análisedodiscurso,estudosbakhtinianoseensinodelínguaportuguesa."/>
    <n v="113"/>
    <n v="99"/>
    <x v="49"/>
    <n v="69"/>
    <m/>
    <s v="Atua principalmente nos seguintes temas: análise do discurso, estudos bakhtinianos e ensino de língua portuguesa."/>
    <s v=""/>
    <s v=""/>
    <s v=""/>
    <s v=""/>
    <s v=""/>
    <s v=""/>
    <s v=""/>
    <s v=""/>
    <s v=""/>
    <s v=""/>
    <s v=""/>
    <s v=""/>
    <s v=""/>
    <n v="69"/>
  </r>
  <r>
    <s v="web_u02.csv"/>
    <s v="http://portal.proec.unicamp.br/pro-reitores/"/>
    <s v="Aabordagemsistêmicaéconcepçãoteóricaemetodológicadeseustrabalhosedeseusorientandos."/>
    <n v="97"/>
    <n v="83"/>
    <x v="49"/>
    <n v="85"/>
    <m/>
    <s v="A abordagem sistêmica é concepção teórica e metodológica de seus trabalhos e de seus orientandos."/>
    <s v=""/>
    <s v=""/>
    <s v=""/>
    <s v=""/>
    <s v=""/>
    <s v=""/>
    <s v=""/>
    <s v=""/>
    <s v=""/>
    <s v=""/>
    <s v=""/>
    <s v=""/>
    <s v=""/>
    <n v="85"/>
  </r>
  <r>
    <s v="web_u021.csv"/>
    <s v="http://portal.proec.unicamp.br/extensao-e-cultura/"/>
    <s v="CulturacomoTransformação–Aculturadesempenhaumpapelessencialnaformaçãointegraldosindivíduos."/>
    <n v="105"/>
    <n v="91"/>
    <x v="49"/>
    <n v="44"/>
    <m/>
    <s v="Cultura como Transformação – A cultura desempenha um papel essencial na formação integral dos indivíduos."/>
    <s v=""/>
    <s v=""/>
    <s v=""/>
    <s v=""/>
    <s v=""/>
    <s v=""/>
    <s v=""/>
    <s v=""/>
    <s v=""/>
    <s v=""/>
    <s v=""/>
    <s v=""/>
    <s v=""/>
    <n v="44"/>
  </r>
  <r>
    <s v="web_u01.csv"/>
    <s v="http://portal.proec.unicamp.br/sobre_proec/"/>
    <s v="RuadaReitoria,121CidadeUniversitáriaZeferinoVazBarãoGeraldo–Campinas(SP)CEP13083-872Telefone(19)3521.4741proec@unicamp.br"/>
    <n v="134"/>
    <n v="121"/>
    <x v="50"/>
    <n v="40"/>
    <m/>
    <s v="Rua da Reitoria, 121Cidade Universitária Zeferino VazBarão Geraldo – Campinas (SP)CEP 13083-872Telefone (19) 3521.4741proec@unicamp.br"/>
    <s v=""/>
    <s v=""/>
    <s v=""/>
    <s v=""/>
    <s v=""/>
    <s v=""/>
    <s v=""/>
    <s v=""/>
    <s v=""/>
    <s v=""/>
    <s v=""/>
    <s v=""/>
    <s v=""/>
    <n v="40"/>
  </r>
  <r>
    <s v="web_u011.csv"/>
    <s v="http://portal.proec.unicamp.br/museu-exploratorio-de-ciencias/"/>
    <s v="Semprebuscandoestimularotrabalhocooperativoentreosparticipantes,emparaleloàdivulgaçãocientífica."/>
    <n v="109"/>
    <n v="96"/>
    <x v="50"/>
    <n v="28"/>
    <m/>
    <s v="Sempre buscando estimular o trabalho cooperativo entre os participantes, em paralelo à divulgação científica."/>
    <s v=""/>
    <s v=""/>
    <s v=""/>
    <s v=""/>
    <s v=""/>
    <s v=""/>
    <s v=""/>
    <s v=""/>
    <s v=""/>
    <s v=""/>
    <s v=""/>
    <s v=""/>
    <s v=""/>
    <n v="28"/>
  </r>
  <r>
    <s v="web_u016.csv"/>
    <s v="http://portal.proec.unicamp.br/projeto-rondon/"/>
    <s v="Contribuircomofortalecimentodaspolíticaspúblicas,atendendoàsnecessidadesespecíficasdascomunidadesselecionadas;"/>
    <n v="123"/>
    <n v="110"/>
    <x v="50"/>
    <n v="20"/>
    <m/>
    <s v="Contribuir com o fortalecimento das políticas públicas, atendendo às necessidades específicas das comunidades selecionadas;"/>
    <s v=""/>
    <s v=""/>
    <s v=""/>
    <s v=""/>
    <s v=""/>
    <s v=""/>
    <s v=""/>
    <s v=""/>
    <s v=""/>
    <s v=""/>
    <s v=""/>
    <s v=""/>
    <s v=""/>
    <n v="20"/>
  </r>
  <r>
    <s v="web_u019.csv"/>
    <s v="http://portal.proec.unicamp.br/midialogia-proec/"/>
    <s v="Essesprojetospodemenvolveraproduçãodevídeos,podcasts,reportagens,documentários,entreoutrosformatos."/>
    <n v="112"/>
    <n v="99"/>
    <x v="50"/>
    <n v="27"/>
    <m/>
    <s v="Esses projetos podem envolver a produção de vídeos, podcasts, reportagens, documentários, entre outros formatos."/>
    <s v=""/>
    <s v=""/>
    <s v=""/>
    <s v=""/>
    <s v=""/>
    <s v=""/>
    <s v=""/>
    <s v=""/>
    <s v=""/>
    <s v=""/>
    <s v=""/>
    <s v=""/>
    <s v=""/>
    <n v="27"/>
  </r>
  <r>
    <s v="web_u02.csv"/>
    <s v="http://portal.proec.unicamp.br/pro-reitores/"/>
    <s v="ePart.,atuandoprincipalmentenosseguintestemas:phonondistributions,hotphononsenon-equilibriumpolaritons."/>
    <n v="116"/>
    <n v="103"/>
    <x v="50"/>
    <n v="100"/>
    <m/>
    <s v="e Part., atuando principalmente nos seguintes temas: phonon distributions, hot phonons e non-equilibrium polaritons."/>
    <s v=""/>
    <s v=""/>
    <s v=""/>
    <s v=""/>
    <s v=""/>
    <s v=""/>
    <s v=""/>
    <s v=""/>
    <s v=""/>
    <s v=""/>
    <s v=""/>
    <s v=""/>
    <s v=""/>
    <n v="100"/>
  </r>
  <r>
    <s v="web_u021.csv"/>
    <s v="http://portal.proec.unicamp.br/extensao-e-cultura/"/>
    <s v="Prepare-separadescobrirhistóriasinspiradoras,exemplosreaisdeimpactoeoportunidadesemocionantesdeengajamento."/>
    <n v="120"/>
    <n v="107"/>
    <x v="50"/>
    <n v="59"/>
    <m/>
    <s v="Prepare-se para descobrir histórias inspiradoras, exemplos reais de impacto e oportunidades emocionantes de engajamento."/>
    <s v=""/>
    <s v=""/>
    <s v=""/>
    <s v=""/>
    <s v=""/>
    <s v=""/>
    <s v=""/>
    <s v=""/>
    <s v=""/>
    <s v=""/>
    <s v=""/>
    <s v=""/>
    <s v=""/>
    <n v="59"/>
  </r>
  <r>
    <s v="web_u08.csv"/>
    <s v="http://portal.proec.unicamp.br/cis-guanabara/"/>
    <s v="Localizadonaregiãocentral,estáinstaladoemdoisimóveisconstruídosnofinaldoséc."/>
    <n v="89"/>
    <n v="76"/>
    <x v="50"/>
    <n v="10"/>
    <m/>
    <s v="Localizado na região central, está instalado em dois imóveis construídos no final do séc."/>
    <s v=""/>
    <s v=""/>
    <s v=""/>
    <s v=""/>
    <s v=""/>
    <s v=""/>
    <s v=""/>
    <s v=""/>
    <s v=""/>
    <s v=""/>
    <s v=""/>
    <s v=""/>
    <s v=""/>
    <n v="10"/>
  </r>
  <r>
    <s v="web_u09.csv"/>
    <s v="http://portal.proec.unicamp.br/ginasio-multidisciplinar/"/>
    <s v="OConselhoGestordoGMU,conformeprevistonaDeliberaçãoCAD-A-02/2016,possuiaseguintecomposição:"/>
    <n v="103"/>
    <n v="90"/>
    <x v="50"/>
    <n v="47"/>
    <m/>
    <s v="O Conselho Gestor do GMU, conforme previsto na Deliberação CAD-A-02/2016, possui a seguinte composição:"/>
    <s v=""/>
    <s v=""/>
    <s v=""/>
    <s v=""/>
    <s v=""/>
    <s v=""/>
    <s v=""/>
    <s v=""/>
    <s v=""/>
    <s v=""/>
    <s v=""/>
    <s v=""/>
    <s v=""/>
    <n v="47"/>
  </r>
  <r>
    <s v="web_u02.csv"/>
    <s v="http://portal.proec.unicamp.br/pro-reitores/"/>
    <s v="ParticipoudaimplantaçãodoIPCedosmódulosdeBioéticaeÉticaMédica."/>
    <n v="74"/>
    <n v="62"/>
    <x v="51"/>
    <n v="76"/>
    <m/>
    <s v="Participou da implantação do IPC e dos módulos de Bioética e Ética Médica."/>
    <s v=""/>
    <s v=""/>
    <s v=""/>
    <s v=""/>
    <s v=""/>
    <s v=""/>
    <s v=""/>
    <s v=""/>
    <s v=""/>
    <s v=""/>
    <s v=""/>
    <s v=""/>
    <s v=""/>
    <n v="76"/>
  </r>
  <r>
    <s v="web_u021.csv"/>
    <s v="http://portal.proec.unicamp.br/extensao-e-cultura/"/>
    <s v="MasporqueaextensãoeaculturasãotãoimportantesnaUnicamp?"/>
    <n v="66"/>
    <n v="54"/>
    <x v="51"/>
    <n v="33"/>
    <m/>
    <s v="Mas por que a extensão e a cultura são tão importantes na Unicamp?"/>
    <s v=""/>
    <s v=""/>
    <s v=""/>
    <s v=""/>
    <s v=""/>
    <s v=""/>
    <s v=""/>
    <s v=""/>
    <s v=""/>
    <s v=""/>
    <s v=""/>
    <s v=""/>
    <s v=""/>
    <n v="33"/>
  </r>
  <r>
    <s v="web_u021.csv"/>
    <s v="http://portal.proec.unicamp.br/extensao-e-cultura/"/>
    <s v="ImpactonaSociedade–Aextensãouniversitáriatemumimpactosignificativonasociedade."/>
    <n v="90"/>
    <n v="78"/>
    <x v="51"/>
    <n v="39"/>
    <m/>
    <s v="Impacto na Sociedade – A extensão universitária tem um impacto significativo na sociedade."/>
    <s v=""/>
    <s v=""/>
    <s v=""/>
    <s v=""/>
    <s v=""/>
    <s v=""/>
    <s v=""/>
    <s v=""/>
    <s v=""/>
    <s v=""/>
    <s v=""/>
    <s v=""/>
    <s v=""/>
    <n v="39"/>
  </r>
  <r>
    <s v="web_u021.csv"/>
    <s v="http://portal.proec.unicamp.br/extensao-e-cultura/"/>
    <s v="Osprofessorestambémsebeneficiamaoenvolver-seemprojetosdeextensãoecultura."/>
    <n v="85"/>
    <n v="73"/>
    <x v="51"/>
    <n v="53"/>
    <m/>
    <s v="Os professores também se beneficiam ao envolver-se em projetos de extensão e cultura."/>
    <s v=""/>
    <s v=""/>
    <s v=""/>
    <s v=""/>
    <s v=""/>
    <s v=""/>
    <s v=""/>
    <s v=""/>
    <s v=""/>
    <s v=""/>
    <s v=""/>
    <s v=""/>
    <s v=""/>
    <n v="53"/>
  </r>
  <r>
    <s v="web_u05.csv"/>
    <s v="http://portal.proec.unicamp.br/cultura/"/>
    <s v="ÁREASDCULT_x000a__x000a_CENTRODECONVENÇÕES_x000a_CASADOLAGO_x000a_CIS-GUANABARA_x000a_GINÁSIOMULTIDISCIPLINAR_x000a_MUSEUDEARTESVISUAIS_x000a_MUSEUEXPLORATÓRIODECIÊNCIAS_x000a__x000a_"/>
    <n v="141"/>
    <n v="129"/>
    <x v="51"/>
    <n v="22"/>
    <m/>
    <s v="ÁREAS DCULT_x000a__x000a_CENTRO DE CONVENÇÕES_x000a_CASA DO LAGO_x000a_CIS-GUANABARA_x000a_GINÁSIO MULTIDISCIPLINAR_x000a_MUSEU DE ARTES VISUAIS_x000a_MUSEU EXPLORATÓRIO DE CIÊNCIAS_x000a__x000a_"/>
    <s v=""/>
    <s v=""/>
    <s v=""/>
    <s v=""/>
    <s v=""/>
    <s v=""/>
    <s v=""/>
    <s v=""/>
    <s v=""/>
    <s v=""/>
    <s v=""/>
    <s v=""/>
    <s v=""/>
    <n v="22"/>
  </r>
  <r>
    <s v="web_u016.csv"/>
    <s v="http://portal.proec.unicamp.br/projeto-rondon/"/>
    <s v="Contribuirparaodesenvolvimentoeofortalecimentodacidadaniadoestudanteuniversitário;"/>
    <n v="93"/>
    <n v="82"/>
    <x v="52"/>
    <n v="16"/>
    <m/>
    <s v="Contribuir para o desenvolvimento e o fortalecimento da cidadania do estudante universitário;"/>
    <s v=""/>
    <s v=""/>
    <s v=""/>
    <s v=""/>
    <s v=""/>
    <s v=""/>
    <s v=""/>
    <s v=""/>
    <s v=""/>
    <s v=""/>
    <s v=""/>
    <s v=""/>
    <s v=""/>
    <n v="16"/>
  </r>
  <r>
    <s v="web_u016.csv"/>
    <s v="http://portal.proec.unicamp.br/projeto-rondon/"/>
    <s v="Desenvolvernoestudanteuniversitáriosentimentosderesponsabilidadesocial,espíritocríticoepatriotismo;"/>
    <n v="110"/>
    <n v="99"/>
    <x v="52"/>
    <n v="21"/>
    <m/>
    <s v="Desenvolver no estudante universitário sentimentos de responsabilidade social, espírito crítico e patriotismo;"/>
    <s v=""/>
    <s v=""/>
    <s v=""/>
    <s v=""/>
    <s v=""/>
    <s v=""/>
    <s v=""/>
    <s v=""/>
    <s v=""/>
    <s v=""/>
    <s v=""/>
    <s v=""/>
    <s v=""/>
    <n v="21"/>
  </r>
  <r>
    <s v="web_u02.csv"/>
    <s v="http://portal.proec.unicamp.br/pro-reitores/"/>
    <s v="FoivicepresidentedoInstitutodeCulturaÁrabede2008a2012."/>
    <n v="65"/>
    <n v="54"/>
    <x v="52"/>
    <n v="57"/>
    <m/>
    <s v="Foi vice presidente do Instituto de Cultura Árabe de 2008 a 2012."/>
    <s v=""/>
    <s v=""/>
    <s v=""/>
    <s v=""/>
    <s v=""/>
    <s v=""/>
    <s v=""/>
    <s v=""/>
    <s v=""/>
    <s v=""/>
    <s v=""/>
    <s v=""/>
    <s v=""/>
    <n v="57"/>
  </r>
  <r>
    <s v="web_u09.csv"/>
    <s v="http://portal.proec.unicamp.br/ginasio-multidisciplinar/"/>
    <s v="I‐Presidente:Pró‐ReitordeExtensãoeAssuntosComunitários,ouseurepresentante;"/>
    <n v="85"/>
    <n v="74"/>
    <x v="52"/>
    <n v="48"/>
    <m/>
    <s v="I ‐ Presidente: Pró‐Reitor de Extensão e Assuntos Comunitários, ou seu representante;"/>
    <s v=""/>
    <s v=""/>
    <s v=""/>
    <s v=""/>
    <s v=""/>
    <s v=""/>
    <s v=""/>
    <s v=""/>
    <s v=""/>
    <s v=""/>
    <s v=""/>
    <s v=""/>
    <s v=""/>
    <n v="48"/>
  </r>
  <r>
    <s v="web_u09.csv"/>
    <s v="http://portal.proec.unicamp.br/ginasio-multidisciplinar/"/>
    <s v="III‐DiretorouCoordenadordeExtensãodaFaculdadedeEducaçãoFísica;"/>
    <n v="73"/>
    <n v="62"/>
    <x v="52"/>
    <n v="50"/>
    <m/>
    <s v="III ‐ Diretor ou Coordenador de Extensão da Faculdade de Educação Física;"/>
    <s v=""/>
    <s v=""/>
    <s v=""/>
    <s v=""/>
    <s v=""/>
    <s v=""/>
    <s v=""/>
    <s v=""/>
    <s v=""/>
    <s v=""/>
    <s v=""/>
    <s v=""/>
    <s v=""/>
    <n v="50"/>
  </r>
  <r>
    <s v="web_u010.csv"/>
    <s v="http://portal.proec.unicamp.br/museu-de-artes-visuais/"/>
    <s v="ObjetivosSeusobjetivosinstitucionaissão:–Constituiracervotantoartísticoquantodocumental;"/>
    <n v="98"/>
    <n v="88"/>
    <x v="53"/>
    <n v="29"/>
    <m/>
    <s v="ObjetivosSeus objetivos institucionais são: – Constituir acervo tanto artístico quanto documental;"/>
    <s v=""/>
    <s v=""/>
    <s v=""/>
    <s v=""/>
    <s v=""/>
    <s v=""/>
    <s v=""/>
    <s v=""/>
    <s v=""/>
    <s v=""/>
    <s v=""/>
    <s v=""/>
    <s v=""/>
    <n v="29"/>
  </r>
  <r>
    <s v="web_u010.csv"/>
    <s v="http://portal.proec.unicamp.br/museu-de-artes-visuais/"/>
    <s v="Divulgarepromoveraartee,emparticular,asartesvisuais;"/>
    <n v="62"/>
    <n v="52"/>
    <x v="53"/>
    <n v="32"/>
    <m/>
    <s v="Divulgar e promover a arte e, em particular, as artes visuais;"/>
    <s v=""/>
    <s v=""/>
    <s v=""/>
    <s v=""/>
    <s v=""/>
    <s v=""/>
    <s v=""/>
    <s v=""/>
    <s v=""/>
    <s v=""/>
    <s v=""/>
    <s v=""/>
    <s v=""/>
    <n v="32"/>
  </r>
  <r>
    <s v="web_u014.csv"/>
    <s v="http://portal.proec.unicamp.br/programa-universidade/"/>
    <s v="AliceHelenadeDanielle–CoordenadoraExecutivade(2013a2017)"/>
    <n v="66"/>
    <n v="56"/>
    <x v="53"/>
    <n v="33"/>
    <m/>
    <s v="Alice Helena de Danielle – Coordenadora Executiva de (2013 a 2017)"/>
    <s v=""/>
    <s v=""/>
    <s v=""/>
    <s v=""/>
    <s v=""/>
    <s v=""/>
    <s v=""/>
    <s v=""/>
    <s v=""/>
    <s v=""/>
    <s v=""/>
    <s v=""/>
    <s v=""/>
    <n v="33"/>
  </r>
  <r>
    <s v="web_u014.csv"/>
    <s v="http://portal.proec.unicamp.br/programa-universidade/"/>
    <s v="IsabelCristinaAraújoFloriano–CoordenadoradoProgramaUniversIDADE–2020"/>
    <n v="78"/>
    <n v="68"/>
    <x v="53"/>
    <n v="41"/>
    <m/>
    <s v="Isabel Cristina Araújo Floriano – Coordenadora do Programa UniversIDADE – 2020"/>
    <s v=""/>
    <s v=""/>
    <s v=""/>
    <s v=""/>
    <s v=""/>
    <s v=""/>
    <s v=""/>
    <s v=""/>
    <s v=""/>
    <s v=""/>
    <s v=""/>
    <s v=""/>
    <s v=""/>
    <n v="41"/>
  </r>
  <r>
    <s v="web_u016.csv"/>
    <s v="http://portal.proec.unicamp.br/projeto-rondon/"/>
    <s v="Proporcionaraoestudanteuniversitárioconhecimentodeaspectospeculiaresdarealidadebrasileira;"/>
    <n v="100"/>
    <n v="90"/>
    <x v="53"/>
    <n v="19"/>
    <m/>
    <s v="Proporcionar ao estudante universitário conhecimento de aspectos peculiares da realidade brasileira;"/>
    <s v=""/>
    <s v=""/>
    <s v=""/>
    <s v=""/>
    <s v=""/>
    <s v=""/>
    <s v=""/>
    <s v=""/>
    <s v=""/>
    <s v=""/>
    <s v=""/>
    <s v=""/>
    <s v=""/>
    <n v="19"/>
  </r>
  <r>
    <s v="web_u02.csv"/>
    <s v="http://portal.proec.unicamp.br/pro-reitores/"/>
    <s v="MembroCoordenadordaÁreaGeociências–FAPESP–(2007–atual)."/>
    <n v="65"/>
    <n v="55"/>
    <x v="53"/>
    <n v="86"/>
    <m/>
    <s v="Membro Coordenador da Área Geociências – FAPESP – (2007 – atual)."/>
    <s v=""/>
    <s v=""/>
    <s v=""/>
    <s v=""/>
    <s v=""/>
    <s v=""/>
    <s v=""/>
    <s v=""/>
    <s v=""/>
    <s v=""/>
    <s v=""/>
    <s v=""/>
    <s v=""/>
    <n v="86"/>
  </r>
  <r>
    <s v="web_u02.csv"/>
    <s v="http://portal.proec.unicamp.br/pro-reitores/"/>
    <s v="FoicoordenadordoCA/SACNPqeMembrodoCATC/CNPq.(2012a2013)."/>
    <n v="66"/>
    <n v="56"/>
    <x v="53"/>
    <n v="87"/>
    <m/>
    <s v="Foi coordenador do CA/SA CNPq e Membro do CATC/CNPq.(2012 a 2013)."/>
    <s v=""/>
    <s v=""/>
    <s v=""/>
    <s v=""/>
    <s v=""/>
    <s v=""/>
    <s v=""/>
    <s v=""/>
    <s v=""/>
    <s v=""/>
    <s v=""/>
    <s v=""/>
    <s v=""/>
    <n v="87"/>
  </r>
  <r>
    <s v="web_u021.csv"/>
    <s v="http://portal.proec.unicamp.br/extensao-e-cultura/"/>
    <s v="Aculturaéumaferramentadeexpressão,reflexão,identidadeetransformação."/>
    <n v="78"/>
    <n v="68"/>
    <x v="53"/>
    <n v="46"/>
    <m/>
    <s v="A cultura é uma ferramenta de expressão, reflexão, identidade e transformação."/>
    <s v=""/>
    <s v=""/>
    <s v=""/>
    <s v=""/>
    <s v=""/>
    <s v=""/>
    <s v=""/>
    <s v=""/>
    <s v=""/>
    <s v=""/>
    <s v=""/>
    <s v=""/>
    <s v=""/>
    <n v="46"/>
  </r>
  <r>
    <s v="web_u021.csv"/>
    <s v="http://portal.proec.unicamp.br/extensao-e-cultura/"/>
    <s v="VamosmergulharnessajornadaempolgantepelaextensãoeculturanaUnicamp!"/>
    <n v="76"/>
    <n v="66"/>
    <x v="53"/>
    <n v="61"/>
    <m/>
    <s v="Vamos mergulhar nessa jornada empolgante pela extensão e cultura na Unicamp!"/>
    <s v=""/>
    <s v=""/>
    <s v=""/>
    <s v=""/>
    <s v=""/>
    <s v=""/>
    <s v=""/>
    <s v=""/>
    <s v=""/>
    <s v=""/>
    <s v=""/>
    <s v=""/>
    <s v=""/>
    <n v="61"/>
  </r>
  <r>
    <s v="web_u09.csv"/>
    <s v="http://portal.proec.unicamp.br/ginasio-multidisciplinar/"/>
    <s v="OGinásioMultidisciplinardaUNICAMP–GMU,abrigadiversoseventosesportivos."/>
    <n v="80"/>
    <n v="70"/>
    <x v="53"/>
    <n v="31"/>
    <m/>
    <s v="O Ginásio Multidisciplinar da UNICAMP – GMU, abriga diversos eventos esportivos."/>
    <s v=""/>
    <s v=""/>
    <s v=""/>
    <s v=""/>
    <s v=""/>
    <s v=""/>
    <s v=""/>
    <s v=""/>
    <s v=""/>
    <s v=""/>
    <s v=""/>
    <s v=""/>
    <s v=""/>
    <n v="31"/>
  </r>
  <r>
    <s v="web_u09.csv"/>
    <s v="http://portal.proec.unicamp.br/ginasio-multidisciplinar/"/>
    <s v="IV‐DiretorouCoordenadordeExtensãodoInstitutodeArtes;"/>
    <n v="62"/>
    <n v="52"/>
    <x v="53"/>
    <n v="51"/>
    <m/>
    <s v="IV ‐ Diretor ou Coordenador de Extensão do Instituto de Artes;"/>
    <s v=""/>
    <s v=""/>
    <s v=""/>
    <s v=""/>
    <s v=""/>
    <s v=""/>
    <s v=""/>
    <s v=""/>
    <s v=""/>
    <s v=""/>
    <s v=""/>
    <s v=""/>
    <s v=""/>
    <n v="51"/>
  </r>
  <r>
    <s v="web_u010.csv"/>
    <s v="http://portal.proec.unicamp.br/museu-de-artes-visuais/"/>
    <s v="Serumespaçodereflexãosobreaartenacontemporaneidade;"/>
    <n v="60"/>
    <n v="51"/>
    <x v="54"/>
    <n v="33"/>
    <m/>
    <s v="Ser um espaço de reflexão sobre a arte na contemporaneidade;"/>
    <s v=""/>
    <s v=""/>
    <s v=""/>
    <s v=""/>
    <s v=""/>
    <s v=""/>
    <s v=""/>
    <s v=""/>
    <s v=""/>
    <s v=""/>
    <s v=""/>
    <s v=""/>
    <s v=""/>
    <n v="33"/>
  </r>
  <r>
    <s v="web_u014.csv"/>
    <s v="http://portal.proec.unicamp.br/programa-universidade/"/>
    <s v="SEGURO_x000a__x000a_CONDIÇÕESGERAIS–METLIFE_x000a_LISTADEDOCUMENTOSBÁSICOSDESINISTRO_x000a_ATUALIZAÇÃOCADASTRAL_x000a__x000a_"/>
    <n v="98"/>
    <n v="89"/>
    <x v="54"/>
    <n v="8"/>
    <m/>
    <s v="SEGURO_x000a__x000a_CONDIÇÕES GERAIS – METLIFE_x000a_LISTA DE DOCUMENTOS BÁSICOS DE SINISTRO_x000a_ATUALIZAÇÃO CADASTRAL_x000a__x000a_"/>
    <s v=""/>
    <s v=""/>
    <s v=""/>
    <s v=""/>
    <s v=""/>
    <s v=""/>
    <s v=""/>
    <s v=""/>
    <s v=""/>
    <s v=""/>
    <s v=""/>
    <s v=""/>
    <s v=""/>
    <n v="8"/>
  </r>
  <r>
    <s v="web_u014.csv"/>
    <s v="http://portal.proec.unicamp.br/programa-universidade/"/>
    <s v="IsabelCristinaAraújoFloriano–CoordenadoraAdjunta(2014a2017)"/>
    <n v="68"/>
    <n v="59"/>
    <x v="54"/>
    <n v="34"/>
    <m/>
    <s v="Isabel Cristina Araújo Floriano – Coordenadora Adjunta (2014 a 2017)"/>
    <s v=""/>
    <s v=""/>
    <s v=""/>
    <s v=""/>
    <s v=""/>
    <s v=""/>
    <s v=""/>
    <s v=""/>
    <s v=""/>
    <s v=""/>
    <s v=""/>
    <s v=""/>
    <s v=""/>
    <n v="34"/>
  </r>
  <r>
    <s v="web_u014.csv"/>
    <s v="http://portal.proec.unicamp.br/programa-universidade/"/>
    <s v="IsabelCristinaAraújoFloriano–Coordenadoraadjunta2017a2021"/>
    <n v="66"/>
    <n v="57"/>
    <x v="54"/>
    <n v="39"/>
    <m/>
    <s v="Isabel Cristina Araújo Floriano – Coordenadora adjunta 2017 a 2021"/>
    <s v=""/>
    <s v=""/>
    <s v=""/>
    <s v=""/>
    <s v=""/>
    <s v=""/>
    <s v=""/>
    <s v=""/>
    <s v=""/>
    <s v=""/>
    <s v=""/>
    <s v=""/>
    <s v=""/>
    <n v="39"/>
  </r>
  <r>
    <s v="web_u02.csv"/>
    <s v="http://portal.proec.unicamp.br/pro-reitores/"/>
    <s v="Desenvolveuseuprogramadepós-doutoramentonaBellLaboratories(NJ,USA)."/>
    <n v="76"/>
    <n v="67"/>
    <x v="54"/>
    <n v="92"/>
    <m/>
    <s v="Desenvolveu seu programa de pós-doutoramento na Bell Laboratories (NJ, USA)."/>
    <s v=""/>
    <s v=""/>
    <s v=""/>
    <s v=""/>
    <s v=""/>
    <s v=""/>
    <s v=""/>
    <s v=""/>
    <s v=""/>
    <s v=""/>
    <s v=""/>
    <s v=""/>
    <s v=""/>
    <n v="92"/>
  </r>
  <r>
    <s v="web_u02.csv"/>
    <s v="http://portal.proec.unicamp.br/pro-reitores/"/>
    <s v="Atualmnenteédiretor-sociodaempresaB2BConsultoriaeAssessoriaLtda."/>
    <n v="73"/>
    <n v="64"/>
    <x v="54"/>
    <n v="94"/>
    <m/>
    <s v="Atualmnente é diretor-socio da empresa B2B Consultoria e Assessoria Ltda."/>
    <s v=""/>
    <s v=""/>
    <s v=""/>
    <s v=""/>
    <s v=""/>
    <s v=""/>
    <s v=""/>
    <s v=""/>
    <s v=""/>
    <s v=""/>
    <s v=""/>
    <s v=""/>
    <s v=""/>
    <n v="94"/>
  </r>
  <r>
    <s v="web_u02.csv"/>
    <s v="http://portal.proec.unicamp.br/pro-reitores/"/>
    <s v="TemexperiêncianaáreadeFísica,comênfaseemProp."/>
    <n v="54"/>
    <n v="45"/>
    <x v="54"/>
    <n v="95"/>
    <m/>
    <s v="Tem experiência na área de Física, com ênfase em Prop."/>
    <s v=""/>
    <s v=""/>
    <s v=""/>
    <s v=""/>
    <s v=""/>
    <s v=""/>
    <s v=""/>
    <s v=""/>
    <s v=""/>
    <s v=""/>
    <s v=""/>
    <s v=""/>
    <s v=""/>
    <n v="95"/>
  </r>
  <r>
    <s v="web_u01.csv"/>
    <s v="http://portal.proec.unicamp.br/sobre_proec/"/>
    <s v="PROEC_x000a__x000a_SOBREAPROEC_x000a_PRÓ-REITORDEEXTENSÃOECULTURA_x000a_ASSESSORES_x000a_ASSISTENTESTÉCNICOS_x000a_PROJETOSESTRATÉGICOS_x000a__x000a_"/>
    <n v="109"/>
    <n v="101"/>
    <x v="55"/>
    <n v="1"/>
    <m/>
    <s v="PROEC_x000a__x000a_SOBRE A PROEC_x000a_PRÓ-REITOR DE EXTENSÃO E CULTURA_x000a_ASSESSORES_x000a_ASSISTENTES TÉCNICOS_x000a_PROJETOS ESTRATÉGICOS_x000a__x000a_"/>
    <s v=""/>
    <s v=""/>
    <s v=""/>
    <s v=""/>
    <s v=""/>
    <s v=""/>
    <s v=""/>
    <s v=""/>
    <s v=""/>
    <s v=""/>
    <s v=""/>
    <s v=""/>
    <s v=""/>
    <n v="1"/>
  </r>
  <r>
    <s v="web_u01.csv"/>
    <s v="http://portal.proec.unicamp.br/sobre_proec/"/>
    <s v="ProECUnicamp–designbyClaudioMoreira–Midialogia/ProEC"/>
    <n v="60"/>
    <n v="52"/>
    <x v="55"/>
    <n v="50"/>
    <m/>
    <s v="ProEC Unicamp – design by Claudio Moreira – Midialogia/ProEC"/>
    <s v=""/>
    <s v=""/>
    <s v=""/>
    <s v=""/>
    <s v=""/>
    <s v=""/>
    <s v=""/>
    <s v=""/>
    <s v=""/>
    <s v=""/>
    <s v=""/>
    <s v=""/>
    <s v=""/>
    <n v="50"/>
  </r>
  <r>
    <s v="web_u012.csv"/>
    <s v="http://portal.proec.unicamp.br/dext/"/>
    <s v="_x000a__x000a_InstruçãoNormativa01/2020-Sobretrâmitededocumentoseletrônicos_x000a__x000a_"/>
    <n v="73"/>
    <n v="65"/>
    <x v="55"/>
    <n v="32"/>
    <m/>
    <s v="_x000a__x000a_Instrução Normativa 01/2020 - Sobre trâmite de documentos eletrônicos_x000a__x000a_"/>
    <s v=""/>
    <s v=""/>
    <s v=""/>
    <s v=""/>
    <s v=""/>
    <s v=""/>
    <s v=""/>
    <s v=""/>
    <s v=""/>
    <s v=""/>
    <s v=""/>
    <s v=""/>
    <s v=""/>
    <n v="32"/>
  </r>
  <r>
    <s v="web_u014.csv"/>
    <s v="http://portal.proec.unicamp.br/programa-universidade/"/>
    <s v="PROJETOS_x000a__x000a_PARCERIAS_x000a_POLÍTICADEPARCERIAS_x000a_PROJETOSDEEDUCAÇÃOCONTINUADA_x000a_PROJETODEPESQUISA_x000a_PROJETOJORNALISMO_x000a__x000a_"/>
    <n v="114"/>
    <n v="106"/>
    <x v="55"/>
    <n v="13"/>
    <m/>
    <s v="PROJETOS_x000a__x000a_PARCERIAS_x000a_POLÍTICA DE PARCERIAS_x000a_PROJETOS DE EDUCAÇÃO CONTINUADA_x000a_PROJETO DE PESQUISA_x000a_PROJETO JORNALISMO_x000a__x000a_"/>
    <s v=""/>
    <s v=""/>
    <s v=""/>
    <s v=""/>
    <s v=""/>
    <s v=""/>
    <s v=""/>
    <s v=""/>
    <s v=""/>
    <s v=""/>
    <s v=""/>
    <s v=""/>
    <s v=""/>
    <n v="13"/>
  </r>
  <r>
    <s v="web_u014.csv"/>
    <s v="http://portal.proec.unicamp.br/programa-universidade/"/>
    <s v="ResoluçãoGR048/17de16/08/2017,alteraaResoluçãoGR-038/14."/>
    <n v="64"/>
    <n v="56"/>
    <x v="55"/>
    <n v="47"/>
    <m/>
    <s v="Resolução GR 048/17 de 16/08/2017, altera a Resolução GR-038/14."/>
    <s v=""/>
    <s v=""/>
    <s v=""/>
    <s v=""/>
    <s v=""/>
    <s v=""/>
    <s v=""/>
    <s v=""/>
    <s v=""/>
    <s v=""/>
    <s v=""/>
    <s v=""/>
    <s v=""/>
    <n v="47"/>
  </r>
  <r>
    <s v="web_u014.csv"/>
    <s v="http://portal.proec.unicamp.br/programa-universidade/"/>
    <s v="CentrodeReferênciaEspecializadodeAssistênciaSocial–CREAS"/>
    <n v="64"/>
    <n v="56"/>
    <x v="55"/>
    <n v="55"/>
    <m/>
    <s v="Centro de Referência Especializado de Assistência Social – CREAS"/>
    <s v=""/>
    <s v=""/>
    <s v=""/>
    <s v=""/>
    <s v=""/>
    <s v=""/>
    <s v=""/>
    <s v=""/>
    <s v=""/>
    <s v=""/>
    <s v=""/>
    <s v=""/>
    <s v=""/>
    <n v="55"/>
  </r>
  <r>
    <s v="web_u02.csv"/>
    <s v="http://portal.proec.unicamp.br/pro-reitores/"/>
    <s v="AtualmenteéPró-ReitordeExtensãoeCulturadaUnicamp."/>
    <n v="57"/>
    <n v="49"/>
    <x v="55"/>
    <n v="37"/>
    <m/>
    <s v="Atualmente é Pró-Reitor de Extensão e Cultura da Unicamp."/>
    <s v=""/>
    <s v=""/>
    <s v=""/>
    <s v=""/>
    <s v=""/>
    <s v=""/>
    <s v=""/>
    <s v=""/>
    <s v=""/>
    <s v=""/>
    <s v=""/>
    <s v=""/>
    <s v=""/>
    <n v="37"/>
  </r>
  <r>
    <s v="web_u02.csv"/>
    <s v="http://portal.proec.unicamp.br/pro-reitores/"/>
    <s v="ÉbolsistadePRODUTIVIDADE1AdoCNPqdesde2000."/>
    <n v="50"/>
    <n v="42"/>
    <x v="55"/>
    <n v="60"/>
    <m/>
    <s v="É bolsista de PRODUTIVIDADE 1A do CNPq desde 2000."/>
    <s v=""/>
    <s v=""/>
    <s v=""/>
    <s v=""/>
    <s v=""/>
    <s v=""/>
    <s v=""/>
    <s v=""/>
    <s v=""/>
    <s v=""/>
    <s v=""/>
    <s v=""/>
    <s v=""/>
    <n v="60"/>
  </r>
  <r>
    <s v="web_u02.csv"/>
    <s v="http://portal.proec.unicamp.br/pro-reitores/"/>
    <s v="AtualmenteéprofessortitulardaUniversidadeEstadualdeCampinas."/>
    <n v="68"/>
    <n v="60"/>
    <x v="55"/>
    <n v="63"/>
    <m/>
    <s v="Atualmente é professor titular da Universidade Estadual de Campinas."/>
    <s v=""/>
    <s v=""/>
    <s v=""/>
    <s v=""/>
    <s v=""/>
    <s v=""/>
    <s v=""/>
    <s v=""/>
    <s v=""/>
    <s v=""/>
    <s v=""/>
    <s v=""/>
    <s v=""/>
    <n v="63"/>
  </r>
  <r>
    <s v="web_u02.csv"/>
    <s v="http://portal.proec.unicamp.br/pro-reitores/"/>
    <s v="AtuatambémcomoprofessorresponsávelpelaLigadePediatria."/>
    <n v="62"/>
    <n v="54"/>
    <x v="55"/>
    <n v="79"/>
    <m/>
    <s v="Atua também como professor responsável pela Liga de Pediatria."/>
    <s v=""/>
    <s v=""/>
    <s v=""/>
    <s v=""/>
    <s v=""/>
    <s v=""/>
    <s v=""/>
    <s v=""/>
    <s v=""/>
    <s v=""/>
    <s v=""/>
    <s v=""/>
    <s v=""/>
    <n v="79"/>
  </r>
  <r>
    <s v="web_u09.csv"/>
    <s v="http://portal.proec.unicamp.br/ginasio-multidisciplinar/"/>
    <s v="_x000a__x000a_ConselhoGestordoGinásioMultidisciplinardaUnicamp-GMU_x000a__x000a_"/>
    <n v="64"/>
    <n v="56"/>
    <x v="55"/>
    <n v="37"/>
    <m/>
    <s v="_x000a__x000a_Conselho Gestor do Ginásio Multidisciplinar da Unicamp - GMU_x000a__x000a_"/>
    <s v=""/>
    <s v=""/>
    <s v=""/>
    <s v=""/>
    <s v=""/>
    <s v=""/>
    <s v=""/>
    <s v=""/>
    <s v=""/>
    <s v=""/>
    <s v=""/>
    <s v=""/>
    <s v=""/>
    <n v="37"/>
  </r>
  <r>
    <s v="web_u09.csv"/>
    <s v="http://portal.proec.unicamp.br/ginasio-multidisciplinar/"/>
    <s v="VI‐PresidentedaLigadasAtléticasdaUnicamp."/>
    <n v="49"/>
    <n v="41"/>
    <x v="55"/>
    <n v="53"/>
    <m/>
    <s v="VI ‐ Presidente da Liga das Atléticas da Unicamp."/>
    <s v=""/>
    <s v=""/>
    <s v=""/>
    <s v=""/>
    <s v=""/>
    <s v=""/>
    <s v=""/>
    <s v=""/>
    <s v=""/>
    <s v=""/>
    <s v=""/>
    <s v=""/>
    <s v=""/>
    <n v="53"/>
  </r>
  <r>
    <s v="web_u011.csv"/>
    <s v="http://portal.proec.unicamp.br/museu-exploratorio-de-ciencias/"/>
    <s v="SobreoMuseuExploratóriodeCiênciasdaUnicamp"/>
    <n v="49"/>
    <n v="42"/>
    <x v="56"/>
    <n v="18"/>
    <m/>
    <s v="Sobre o Museu Exploratório de Ciências da Unicamp"/>
    <s v=""/>
    <s v=""/>
    <s v=""/>
    <s v=""/>
    <s v=""/>
    <s v=""/>
    <s v=""/>
    <s v=""/>
    <s v=""/>
    <s v=""/>
    <s v=""/>
    <s v=""/>
    <s v=""/>
    <n v="18"/>
  </r>
  <r>
    <s v="web_u014.csv"/>
    <s v="http://portal.proec.unicamp.br/programa-universidade/"/>
    <s v="PropostacriadapelaservidoraAliceHelenaDeDanielle."/>
    <n v="56"/>
    <n v="49"/>
    <x v="56"/>
    <n v="29"/>
    <m/>
    <s v="Proposta criada pela servidora Alice Helena De Danielle."/>
    <s v=""/>
    <s v=""/>
    <s v=""/>
    <s v=""/>
    <s v=""/>
    <s v=""/>
    <s v=""/>
    <s v=""/>
    <s v=""/>
    <s v=""/>
    <s v=""/>
    <s v=""/>
    <s v=""/>
    <n v="29"/>
  </r>
  <r>
    <s v="web_u014.csv"/>
    <s v="http://portal.proec.unicamp.br/programa-universidade/"/>
    <s v="KátiaStancato–CoordenadoraExecutiva2017a2021"/>
    <n v="51"/>
    <n v="44"/>
    <x v="56"/>
    <n v="38"/>
    <m/>
    <s v="Kátia Stancato – Coordenadora Executiva 2017 a 2021"/>
    <s v=""/>
    <s v=""/>
    <s v=""/>
    <s v=""/>
    <s v=""/>
    <s v=""/>
    <s v=""/>
    <s v=""/>
    <s v=""/>
    <s v=""/>
    <s v=""/>
    <s v=""/>
    <s v=""/>
    <n v="38"/>
  </r>
  <r>
    <s v="web_u014.csv"/>
    <s v="http://portal.proec.unicamp.br/programa-universidade/"/>
    <s v="SimoneCristinaFerreira–AssistenteTécnica–2020"/>
    <n v="52"/>
    <n v="45"/>
    <x v="56"/>
    <n v="42"/>
    <m/>
    <s v="Simone Cristina Ferreira – Assistente Técnica – 2020"/>
    <s v=""/>
    <s v=""/>
    <s v=""/>
    <s v=""/>
    <s v=""/>
    <s v=""/>
    <s v=""/>
    <s v=""/>
    <s v=""/>
    <s v=""/>
    <s v=""/>
    <s v=""/>
    <s v=""/>
    <n v="42"/>
  </r>
  <r>
    <s v="web_u014.csv"/>
    <s v="http://portal.proec.unicamp.br/programa-universidade/"/>
    <s v="CentrodeReferênciadaAssistênciaSocial–CRAS"/>
    <n v="49"/>
    <n v="42"/>
    <x v="56"/>
    <n v="56"/>
    <m/>
    <s v="Centro de Referência da Assistência Social – CRAS"/>
    <s v=""/>
    <s v=""/>
    <s v=""/>
    <s v=""/>
    <s v=""/>
    <s v=""/>
    <s v=""/>
    <s v=""/>
    <s v=""/>
    <s v=""/>
    <s v=""/>
    <s v=""/>
    <s v=""/>
    <n v="56"/>
  </r>
  <r>
    <s v="web_u02.csv"/>
    <s v="http://portal.proec.unicamp.br/pro-reitores/"/>
    <s v="doPorto(Portugal),edeuniversidadesbrasileirasaconvite."/>
    <n v="61"/>
    <n v="54"/>
    <x v="56"/>
    <n v="68"/>
    <m/>
    <s v="do Porto(Portugal), e de universidades brasileiras a convite."/>
    <s v=""/>
    <s v=""/>
    <s v=""/>
    <s v=""/>
    <s v=""/>
    <s v=""/>
    <s v=""/>
    <s v=""/>
    <s v=""/>
    <s v=""/>
    <s v=""/>
    <s v=""/>
    <s v=""/>
    <n v="68"/>
  </r>
  <r>
    <s v="web_u02.csv"/>
    <s v="http://portal.proec.unicamp.br/pro-reitores/"/>
    <s v="ÉfundadordaAmerunicampeseu2ºpresidente."/>
    <n v="46"/>
    <n v="39"/>
    <x v="56"/>
    <n v="72"/>
    <m/>
    <s v="É fundador da Amerunicamp e seu 2º presidente."/>
    <s v=""/>
    <s v=""/>
    <s v=""/>
    <s v=""/>
    <s v=""/>
    <s v=""/>
    <s v=""/>
    <s v=""/>
    <s v=""/>
    <s v=""/>
    <s v=""/>
    <s v=""/>
    <s v=""/>
    <n v="72"/>
  </r>
  <r>
    <s v="web_u09.csv"/>
    <s v="http://portal.proec.unicamp.br/ginasio-multidisciplinar/"/>
    <s v="II‐CoordenadordaCoordenadoriadeDesenvolvimentoCultural;"/>
    <n v="62"/>
    <n v="55"/>
    <x v="56"/>
    <n v="49"/>
    <m/>
    <s v="II ‐ Coordenador da Coordenadoria de Desenvolvimento Cultural;"/>
    <s v=""/>
    <s v=""/>
    <s v=""/>
    <s v=""/>
    <s v=""/>
    <s v=""/>
    <s v=""/>
    <s v=""/>
    <s v=""/>
    <s v=""/>
    <s v=""/>
    <s v=""/>
    <s v=""/>
    <n v="49"/>
  </r>
  <r>
    <s v="web_u010.csv"/>
    <s v="http://portal.proec.unicamp.br/museu-de-artes-visuais/"/>
    <s v="Asseguraradiversidadeculturalemsuaprogramação."/>
    <n v="52"/>
    <n v="46"/>
    <x v="57"/>
    <n v="35"/>
    <m/>
    <s v="Assegurar a diversidade cultural em sua programação."/>
    <s v=""/>
    <s v=""/>
    <s v=""/>
    <s v=""/>
    <s v=""/>
    <s v=""/>
    <s v=""/>
    <s v=""/>
    <s v=""/>
    <s v=""/>
    <s v=""/>
    <s v=""/>
    <s v=""/>
    <n v="35"/>
  </r>
  <r>
    <s v="web_u013.csv"/>
    <s v="http://portal.proec.unicamp.br/dproj/"/>
    <s v="_x000a__x000a_IncubadoraTecnologicadeCooperativasPopulares–ITCP_x000a__x000a_"/>
    <n v="59"/>
    <n v="53"/>
    <x v="57"/>
    <n v="29"/>
    <m/>
    <s v="_x000a__x000a_Incubadora Tecnologica de Cooperativas Populares – ITCP_x000a__x000a_"/>
    <s v=""/>
    <s v=""/>
    <s v=""/>
    <s v=""/>
    <s v=""/>
    <s v=""/>
    <s v=""/>
    <s v=""/>
    <s v=""/>
    <s v=""/>
    <s v=""/>
    <s v=""/>
    <s v=""/>
    <n v="29"/>
  </r>
  <r>
    <s v="web_u014.csv"/>
    <s v="http://portal.proec.unicamp.br/programa-universidade/"/>
    <s v="JoséTadeuJorge(Gestãode2013-2017)."/>
    <n v="40"/>
    <n v="34"/>
    <x v="57"/>
    <n v="28"/>
    <m/>
    <s v="José Tadeu Jorge (Gestão de 2013 -2017)."/>
    <s v=""/>
    <s v=""/>
    <s v=""/>
    <s v=""/>
    <s v=""/>
    <s v=""/>
    <s v=""/>
    <s v=""/>
    <s v=""/>
    <s v=""/>
    <s v=""/>
    <s v=""/>
    <s v=""/>
    <n v="28"/>
  </r>
  <r>
    <s v="web_u014.csv"/>
    <s v="http://portal.proec.unicamp.br/programa-universidade/"/>
    <s v="LeiOrgânicadaAssistênciaSocial–LOAS"/>
    <n v="41"/>
    <n v="35"/>
    <x v="57"/>
    <n v="57"/>
    <m/>
    <s v="Lei Orgânica da Assistência Social – LOAS"/>
    <s v=""/>
    <s v=""/>
    <s v=""/>
    <s v=""/>
    <s v=""/>
    <s v=""/>
    <s v=""/>
    <s v=""/>
    <s v=""/>
    <s v=""/>
    <s v=""/>
    <s v=""/>
    <s v=""/>
    <n v="57"/>
  </r>
  <r>
    <s v="web_u017.csv"/>
    <s v="http://portal.proec.unicamp.br/diretoria-administrativa/"/>
    <s v="Atenderaslegislaçõespertinentesaostrabalhosadministrativas."/>
    <n v="65"/>
    <n v="59"/>
    <x v="57"/>
    <n v="34"/>
    <m/>
    <s v="Atender as legislações pertinentes aos trabalhos administrativas."/>
    <s v=""/>
    <s v=""/>
    <s v=""/>
    <s v=""/>
    <s v=""/>
    <s v=""/>
    <s v=""/>
    <s v=""/>
    <s v=""/>
    <s v=""/>
    <s v=""/>
    <s v=""/>
    <s v=""/>
    <n v="34"/>
  </r>
  <r>
    <s v="web_u021.csv"/>
    <s v="http://portal.proec.unicamp.br/extensao-e-cultura/"/>
    <s v="ImportânciadaExtensãoeCulturanaUnicamp"/>
    <n v="44"/>
    <n v="38"/>
    <x v="57"/>
    <n v="30"/>
    <m/>
    <s v="Importância da Extensão e Cultura na Unicamp"/>
    <s v=""/>
    <s v=""/>
    <s v=""/>
    <s v=""/>
    <s v=""/>
    <s v=""/>
    <s v=""/>
    <s v=""/>
    <s v=""/>
    <s v=""/>
    <s v=""/>
    <s v=""/>
    <s v=""/>
    <n v="30"/>
  </r>
  <r>
    <s v="web_u014.csv"/>
    <s v="http://portal.proec.unicamp.br/programa-universidade/"/>
    <s v="LISTADEDOCUMENTOSBÁSICOSDESINISTRO"/>
    <n v="39"/>
    <n v="34"/>
    <x v="58"/>
    <n v="11"/>
    <m/>
    <s v="LISTA DE DOCUMENTOS BÁSICOS DE SINISTRO"/>
    <s v=""/>
    <s v=""/>
    <s v=""/>
    <s v=""/>
    <s v=""/>
    <s v=""/>
    <s v=""/>
    <s v=""/>
    <s v=""/>
    <s v=""/>
    <s v=""/>
    <s v=""/>
    <s v=""/>
    <n v="11"/>
  </r>
  <r>
    <s v="web_u017.csv"/>
    <s v="http://portal.proec.unicamp.br/diretoria-administrativa/"/>
    <s v="Cumpriramissãodaáreacom:"/>
    <n v="29"/>
    <n v="24"/>
    <x v="58"/>
    <n v="28"/>
    <m/>
    <s v="Cumprir a missão da área com:"/>
    <s v=""/>
    <s v=""/>
    <s v=""/>
    <s v=""/>
    <s v=""/>
    <s v=""/>
    <s v=""/>
    <s v=""/>
    <s v=""/>
    <s v=""/>
    <s v=""/>
    <s v=""/>
    <s v=""/>
    <n v="28"/>
  </r>
  <r>
    <s v="web_u02.csv"/>
    <s v="http://portal.proec.unicamp.br/pro-reitores/"/>
    <s v="ProfessorAposentado,colaboradorvisitantedaUniv."/>
    <n v="52"/>
    <n v="47"/>
    <x v="58"/>
    <n v="67"/>
    <m/>
    <s v="Professor Aposentado, colaborador visitante da Univ."/>
    <s v=""/>
    <s v=""/>
    <s v=""/>
    <s v=""/>
    <s v=""/>
    <s v=""/>
    <s v=""/>
    <s v=""/>
    <s v=""/>
    <s v=""/>
    <s v=""/>
    <s v=""/>
    <s v=""/>
    <n v="67"/>
  </r>
  <r>
    <s v="web_u02.csv"/>
    <s v="http://portal.proec.unicamp.br/pro-reitores/"/>
    <s v="Foiprofessorhomenageadoemduasoportunidades."/>
    <n v="48"/>
    <n v="43"/>
    <x v="58"/>
    <n v="78"/>
    <m/>
    <s v="Foi professor homenageado em duas oportunidades."/>
    <s v=""/>
    <s v=""/>
    <s v=""/>
    <s v=""/>
    <s v=""/>
    <s v=""/>
    <s v=""/>
    <s v=""/>
    <s v=""/>
    <s v=""/>
    <s v=""/>
    <s v=""/>
    <s v=""/>
    <n v="78"/>
  </r>
  <r>
    <s v="web_u02.csv"/>
    <s v="http://portal.proec.unicamp.br/pro-reitores/"/>
    <s v="AtualmentemembrosuplentedoCA/SACNPq"/>
    <n v="40"/>
    <n v="35"/>
    <x v="58"/>
    <n v="88"/>
    <m/>
    <s v="Atualmente membro suplente do CA/SA CNPq"/>
    <s v=""/>
    <s v=""/>
    <s v=""/>
    <s v=""/>
    <s v=""/>
    <s v=""/>
    <s v=""/>
    <s v=""/>
    <s v=""/>
    <s v=""/>
    <s v=""/>
    <s v=""/>
    <s v=""/>
    <n v="88"/>
  </r>
  <r>
    <s v="web_u020.csv"/>
    <s v="http://portal.proec.unicamp.br/concult/"/>
    <s v="NormasrelacionadasàsatividadesdoCONCULT"/>
    <n v="44"/>
    <n v="39"/>
    <x v="58"/>
    <n v="29"/>
    <m/>
    <s v="Normas relacionadas às atividades do CONCULT"/>
    <s v=""/>
    <s v=""/>
    <s v=""/>
    <s v=""/>
    <s v=""/>
    <s v=""/>
    <s v=""/>
    <s v=""/>
    <s v=""/>
    <s v=""/>
    <s v=""/>
    <s v=""/>
    <s v=""/>
    <n v="29"/>
  </r>
  <r>
    <s v="web_u06.csv"/>
    <s v="http://portal.proec.unicamp.br/centro-de-convencoes/"/>
    <s v="ÂngelodeFátimaValentedaSilva"/>
    <n v="33"/>
    <n v="28"/>
    <x v="58"/>
    <n v="31"/>
    <m/>
    <s v="Ângelo de Fátima Valente da Silva"/>
    <s v=""/>
    <s v=""/>
    <s v=""/>
    <s v=""/>
    <s v=""/>
    <s v=""/>
    <s v=""/>
    <s v=""/>
    <s v=""/>
    <s v=""/>
    <s v=""/>
    <s v=""/>
    <s v=""/>
    <n v="31"/>
  </r>
  <r>
    <s v="web_u01.csv"/>
    <s v="http://portal.proec.unicamp.br/sobre_proec/"/>
    <s v="PRÓ-REITORDEEXTENSÃOECULTURA"/>
    <n v="32"/>
    <n v="28"/>
    <x v="59"/>
    <n v="4"/>
    <m/>
    <s v="PRÓ-REITOR DE EXTENSÃO E CULTURA"/>
    <s v=""/>
    <s v=""/>
    <s v=""/>
    <s v=""/>
    <s v=""/>
    <s v=""/>
    <s v=""/>
    <s v=""/>
    <s v=""/>
    <s v=""/>
    <s v=""/>
    <s v=""/>
    <s v=""/>
    <n v="4"/>
  </r>
  <r>
    <s v="web_u012.csv"/>
    <s v="http://portal.proec.unicamp.br/dext/"/>
    <s v="RosimaraPerpétuadeCarvalhoBizinotto"/>
    <n v="39"/>
    <n v="35"/>
    <x v="59"/>
    <n v="31"/>
    <m/>
    <s v="Rosimara Perpétua de Carvalho Bizinotto"/>
    <s v=""/>
    <s v=""/>
    <s v=""/>
    <s v=""/>
    <s v=""/>
    <s v=""/>
    <s v=""/>
    <s v=""/>
    <s v=""/>
    <s v=""/>
    <s v=""/>
    <s v=""/>
    <s v=""/>
    <n v="31"/>
  </r>
  <r>
    <s v="web_u012.csv"/>
    <s v="http://portal.proec.unicamp.br/dext/"/>
    <s v="_x000a__x000a_ComissãoCentraldeExtensão(CCE)_x000a__x000a_"/>
    <n v="38"/>
    <n v="34"/>
    <x v="59"/>
    <n v="33"/>
    <m/>
    <s v="_x000a__x000a_Comissão Central de Extensão (CCE)_x000a__x000a_"/>
    <s v=""/>
    <s v=""/>
    <s v=""/>
    <s v=""/>
    <s v=""/>
    <s v=""/>
    <s v=""/>
    <s v=""/>
    <s v=""/>
    <s v=""/>
    <s v=""/>
    <s v=""/>
    <s v=""/>
    <n v="33"/>
  </r>
  <r>
    <s v="web_u012.csv"/>
    <s v="http://portal.proec.unicamp.br/dext/"/>
    <s v="_x000a__x000a_EscoladeExtensãoUnicamp(EXTECAMP)_x000a__x000a_"/>
    <n v="41"/>
    <n v="37"/>
    <x v="59"/>
    <n v="34"/>
    <m/>
    <s v="_x000a__x000a_Escola de Extensão Unicamp (EXTECAMP)_x000a__x000a_"/>
    <s v=""/>
    <s v=""/>
    <s v=""/>
    <s v=""/>
    <s v=""/>
    <s v=""/>
    <s v=""/>
    <s v=""/>
    <s v=""/>
    <s v=""/>
    <s v=""/>
    <s v=""/>
    <s v=""/>
    <n v="34"/>
  </r>
  <r>
    <s v="web_u013.csv"/>
    <s v="http://portal.proec.unicamp.br/dproj/"/>
    <s v="RenatadaCostaLaraBaptistel"/>
    <n v="30"/>
    <n v="26"/>
    <x v="59"/>
    <n v="27"/>
    <m/>
    <s v="Renata da Costa Lara Baptistel"/>
    <s v=""/>
    <s v=""/>
    <s v=""/>
    <s v=""/>
    <s v=""/>
    <s v=""/>
    <s v=""/>
    <s v=""/>
    <s v=""/>
    <s v=""/>
    <s v=""/>
    <s v=""/>
    <s v=""/>
    <n v="27"/>
  </r>
  <r>
    <s v="web_u013.csv"/>
    <s v="http://portal.proec.unicamp.br/dproj/"/>
    <s v="_x000a__x000a_ProgramadeIntegraçãoCulturalAfrobrasileira_x000a__x000a_"/>
    <n v="50"/>
    <n v="46"/>
    <x v="59"/>
    <n v="35"/>
    <m/>
    <s v="_x000a__x000a_Programa de Integração Cultural Afrobrasileira_x000a__x000a_"/>
    <s v=""/>
    <s v=""/>
    <s v=""/>
    <s v=""/>
    <s v=""/>
    <s v=""/>
    <s v=""/>
    <s v=""/>
    <s v=""/>
    <s v=""/>
    <s v=""/>
    <s v=""/>
    <s v=""/>
    <n v="35"/>
  </r>
  <r>
    <s v="web_u014.csv"/>
    <s v="http://portal.proec.unicamp.br/programa-universidade/"/>
    <s v="Alteraçãoconformeprocessodecertificação:"/>
    <n v="44"/>
    <n v="40"/>
    <x v="59"/>
    <n v="40"/>
    <m/>
    <s v="Alteração conforme processo de certificação:"/>
    <s v=""/>
    <s v=""/>
    <s v=""/>
    <s v=""/>
    <s v=""/>
    <s v=""/>
    <s v=""/>
    <s v=""/>
    <s v=""/>
    <s v=""/>
    <s v=""/>
    <s v=""/>
    <s v=""/>
    <n v="40"/>
  </r>
  <r>
    <s v="web_u014.csv"/>
    <s v="http://portal.proec.unicamp.br/programa-universidade/"/>
    <s v="RegimentodoprogramaUniversIDADE2020"/>
    <n v="39"/>
    <n v="35"/>
    <x v="59"/>
    <n v="50"/>
    <m/>
    <s v="Regimento do programa UniversIDADE 2020"/>
    <s v=""/>
    <s v=""/>
    <s v=""/>
    <s v=""/>
    <s v=""/>
    <s v=""/>
    <s v=""/>
    <s v=""/>
    <s v=""/>
    <s v=""/>
    <s v=""/>
    <s v=""/>
    <s v=""/>
    <n v="50"/>
  </r>
  <r>
    <s v="web_u014.csv"/>
    <s v="http://portal.proec.unicamp.br/programa-universidade/"/>
    <s v="CartilhadeBenefíciodoIdoso"/>
    <n v="30"/>
    <n v="26"/>
    <x v="59"/>
    <n v="54"/>
    <m/>
    <s v="Cartilha de Benefício do Idoso"/>
    <s v=""/>
    <s v=""/>
    <s v=""/>
    <s v=""/>
    <s v=""/>
    <s v=""/>
    <s v=""/>
    <s v=""/>
    <s v=""/>
    <s v=""/>
    <s v=""/>
    <s v=""/>
    <s v=""/>
    <n v="54"/>
  </r>
  <r>
    <s v="web_u017.csv"/>
    <s v="http://portal.proec.unicamp.br/diretoria-administrativa/"/>
    <s v="PauloRicardodaSilvaMoura"/>
    <n v="28"/>
    <n v="24"/>
    <x v="59"/>
    <n v="40"/>
    <m/>
    <s v="Paulo Ricardo da Silva Moura"/>
    <s v=""/>
    <s v=""/>
    <s v=""/>
    <s v=""/>
    <s v=""/>
    <s v=""/>
    <s v=""/>
    <s v=""/>
    <s v=""/>
    <s v=""/>
    <s v=""/>
    <s v=""/>
    <s v=""/>
    <n v="40"/>
  </r>
  <r>
    <s v="web_u020.csv"/>
    <s v="http://portal.proec.unicamp.br/concult/"/>
    <s v="_x000a__x000a__x000a__x000a_DeliberaçãoCONSU-A-054/2020,de24/11/2020_x000a__x000a_"/>
    <n v="50"/>
    <n v="46"/>
    <x v="59"/>
    <n v="30"/>
    <m/>
    <s v="_x000a__x000a__x000a_ _x000a_Deliberação CONSU-A-054/2020, de 24/11/2020_x000a__x000a_"/>
    <s v=""/>
    <s v=""/>
    <s v=""/>
    <s v=""/>
    <s v=""/>
    <s v=""/>
    <s v=""/>
    <s v=""/>
    <s v=""/>
    <s v=""/>
    <s v=""/>
    <s v=""/>
    <s v=""/>
    <n v="30"/>
  </r>
  <r>
    <s v="web_u020.csv"/>
    <s v="http://portal.proec.unicamp.br/concult/"/>
    <s v="_x000a__x000a__x000a_DeliberaçãoCONSU-A-054/2020,de24/11/2020_x000a_"/>
    <n v="48"/>
    <n v="44"/>
    <x v="59"/>
    <n v="31"/>
    <m/>
    <s v="_x000a__x000a_ _x000a_Deliberação CONSU-A-054/2020, de 24/11/2020_x000a_"/>
    <s v=""/>
    <s v=""/>
    <s v=""/>
    <s v=""/>
    <s v=""/>
    <s v=""/>
    <s v=""/>
    <s v=""/>
    <s v=""/>
    <s v=""/>
    <s v=""/>
    <s v=""/>
    <s v=""/>
    <n v="31"/>
  </r>
  <r>
    <s v="web_u020.csv"/>
    <s v="http://portal.proec.unicamp.br/concult/"/>
    <s v="_x000a__x000a__x000a__x000a_DeliberaçãoCAD-A-004/2020,de03/11/2020_x000a__x000a_"/>
    <n v="48"/>
    <n v="44"/>
    <x v="59"/>
    <n v="32"/>
    <m/>
    <s v="_x000a__x000a__x000a_ _x000a_Deliberação CAD-A-004/2020, de 03/11/2020_x000a__x000a_"/>
    <s v=""/>
    <s v=""/>
    <s v=""/>
    <s v=""/>
    <s v=""/>
    <s v=""/>
    <s v=""/>
    <s v=""/>
    <s v=""/>
    <s v=""/>
    <s v=""/>
    <s v=""/>
    <s v=""/>
    <n v="32"/>
  </r>
  <r>
    <s v="web_u020.csv"/>
    <s v="http://portal.proec.unicamp.br/concult/"/>
    <s v="_x000a__x000a__x000a_DeliberaçãoCAD-A-004/2020,de03/11/2020_x000a_"/>
    <n v="46"/>
    <n v="42"/>
    <x v="59"/>
    <n v="33"/>
    <m/>
    <s v="_x000a__x000a_ _x000a_Deliberação CAD-A-004/2020, de 03/11/2020_x000a_"/>
    <s v=""/>
    <s v=""/>
    <s v=""/>
    <s v=""/>
    <s v=""/>
    <s v=""/>
    <s v=""/>
    <s v=""/>
    <s v=""/>
    <s v=""/>
    <s v=""/>
    <s v=""/>
    <s v=""/>
    <n v="33"/>
  </r>
  <r>
    <s v="web_u020.csv"/>
    <s v="http://portal.proec.unicamp.br/concult/"/>
    <s v="_x000a__x000a__x000a__x000a_DeliberaçãoCONSU-A-017/2019,de28/05/2019_x000a__x000a_"/>
    <n v="50"/>
    <n v="46"/>
    <x v="59"/>
    <n v="34"/>
    <m/>
    <s v="_x000a__x000a__x000a_ _x000a_Deliberação CONSU-A-017/2019, de 28/05/2019_x000a__x000a_"/>
    <s v=""/>
    <s v=""/>
    <s v=""/>
    <s v=""/>
    <s v=""/>
    <s v=""/>
    <s v=""/>
    <s v=""/>
    <s v=""/>
    <s v=""/>
    <s v=""/>
    <s v=""/>
    <s v=""/>
    <n v="34"/>
  </r>
  <r>
    <s v="web_u020.csv"/>
    <s v="http://portal.proec.unicamp.br/concult/"/>
    <s v="_x000a__x000a__x000a_DeliberaçãoCONSU-A-017/2019,de28/05/2019_x000a_"/>
    <n v="48"/>
    <n v="44"/>
    <x v="59"/>
    <n v="35"/>
    <m/>
    <s v="_x000a__x000a_ _x000a_Deliberação CONSU-A-017/2019, de 28/05/2019_x000a_"/>
    <s v=""/>
    <s v=""/>
    <s v=""/>
    <s v=""/>
    <s v=""/>
    <s v=""/>
    <s v=""/>
    <s v=""/>
    <s v=""/>
    <s v=""/>
    <s v=""/>
    <s v=""/>
    <s v=""/>
    <n v="35"/>
  </r>
  <r>
    <s v="web_u020.csv"/>
    <s v="http://portal.proec.unicamp.br/concult/"/>
    <s v="_x000a__x000a__x000a__x000a_DeliberaçãoCONSU-A-027/2019,de06/08/2019_x000a__x000a_"/>
    <n v="50"/>
    <n v="46"/>
    <x v="59"/>
    <n v="36"/>
    <m/>
    <s v="_x000a__x000a__x000a_ _x000a_Deliberação CONSU-A-027/2019, de 06/08/2019_x000a__x000a_"/>
    <s v=""/>
    <s v=""/>
    <s v=""/>
    <s v=""/>
    <s v=""/>
    <s v=""/>
    <s v=""/>
    <s v=""/>
    <s v=""/>
    <s v=""/>
    <s v=""/>
    <s v=""/>
    <s v=""/>
    <n v="36"/>
  </r>
  <r>
    <s v="web_u020.csv"/>
    <s v="http://portal.proec.unicamp.br/concult/"/>
    <s v="_x000a__x000a__x000a_DeliberaçãoCONSU-A-027/2019,de06/08/2019_x000a_"/>
    <n v="48"/>
    <n v="44"/>
    <x v="59"/>
    <n v="37"/>
    <m/>
    <s v="_x000a__x000a_ _x000a_Deliberação CONSU-A-027/2019, de 06/08/2019_x000a_"/>
    <s v=""/>
    <s v=""/>
    <s v=""/>
    <s v=""/>
    <s v=""/>
    <s v=""/>
    <s v=""/>
    <s v=""/>
    <s v=""/>
    <s v=""/>
    <s v=""/>
    <s v=""/>
    <s v=""/>
    <n v="37"/>
  </r>
  <r>
    <s v="web_u05.csv"/>
    <s v="http://portal.proec.unicamp.br/cultura/"/>
    <s v="SobreaDiretoriadeCultura"/>
    <n v="28"/>
    <n v="24"/>
    <x v="59"/>
    <n v="30"/>
    <m/>
    <s v="Sobre a Diretoria de Cultura"/>
    <s v=""/>
    <s v=""/>
    <s v=""/>
    <s v=""/>
    <s v=""/>
    <s v=""/>
    <s v=""/>
    <s v=""/>
    <s v=""/>
    <s v=""/>
    <s v=""/>
    <s v=""/>
    <s v=""/>
    <n v="30"/>
  </r>
  <r>
    <s v="web_u06.csv"/>
    <s v="http://portal.proec.unicamp.br/centro-de-convencoes/"/>
    <s v="SobreoCentrodeConvenções"/>
    <n v="28"/>
    <n v="24"/>
    <x v="59"/>
    <n v="24"/>
    <m/>
    <s v="Sobre o Centro de Convenções"/>
    <s v=""/>
    <s v=""/>
    <s v=""/>
    <s v=""/>
    <s v=""/>
    <s v=""/>
    <s v=""/>
    <s v=""/>
    <s v=""/>
    <s v=""/>
    <s v=""/>
    <s v=""/>
    <s v=""/>
    <n v="24"/>
  </r>
  <r>
    <s v="web_u07.csv"/>
    <s v="http://portal.proec.unicamp.br/casa-do-lago/"/>
    <s v="SobreaCasadoLago"/>
    <n v="20"/>
    <n v="16"/>
    <x v="59"/>
    <n v="6"/>
    <m/>
    <s v="Sobre a Casa do Lago"/>
    <s v=""/>
    <s v=""/>
    <s v=""/>
    <s v=""/>
    <s v=""/>
    <s v=""/>
    <s v=""/>
    <s v=""/>
    <s v=""/>
    <s v=""/>
    <s v=""/>
    <s v=""/>
    <s v=""/>
    <n v="6"/>
  </r>
  <r>
    <s v="web_u07.csv"/>
    <s v="http://portal.proec.unicamp.br/casa-do-lago/"/>
    <s v="HélioCostaJúnior(RepórterSEC)"/>
    <n v="33"/>
    <n v="29"/>
    <x v="59"/>
    <n v="22"/>
    <m/>
    <s v="Hélio Costa Júnior (Repórter SEC)"/>
    <s v=""/>
    <s v=""/>
    <s v=""/>
    <s v=""/>
    <s v=""/>
    <s v=""/>
    <s v=""/>
    <s v=""/>
    <s v=""/>
    <s v=""/>
    <s v=""/>
    <s v=""/>
    <s v=""/>
    <n v="22"/>
  </r>
  <r>
    <s v="web_u08.csv"/>
    <s v="http://portal.proec.unicamp.br/cis-guanabara/"/>
    <s v="FlávioHenriquedeAlmeidaPrado"/>
    <n v="32"/>
    <n v="28"/>
    <x v="59"/>
    <n v="17"/>
    <m/>
    <s v="Flávio Henrique de Almeida Prado"/>
    <s v=""/>
    <s v=""/>
    <s v=""/>
    <s v=""/>
    <s v=""/>
    <s v=""/>
    <s v=""/>
    <s v=""/>
    <s v=""/>
    <s v=""/>
    <s v=""/>
    <s v=""/>
    <s v=""/>
    <n v="17"/>
  </r>
  <r>
    <s v="web_u08.csv"/>
    <s v="http://portal.proec.unicamp.br/cis-guanabara/"/>
    <s v="JheniferRosaAlvesdosSantos"/>
    <n v="30"/>
    <n v="26"/>
    <x v="59"/>
    <n v="22"/>
    <m/>
    <s v="Jhenifer Rosa Alves dos Santos"/>
    <s v=""/>
    <s v=""/>
    <s v=""/>
    <s v=""/>
    <s v=""/>
    <s v=""/>
    <s v=""/>
    <s v=""/>
    <s v=""/>
    <s v=""/>
    <s v=""/>
    <s v=""/>
    <s v=""/>
    <n v="22"/>
  </r>
  <r>
    <s v="web_u01.csv"/>
    <s v="http://portal.proec.unicamp.br/sobre_proec/"/>
    <s v="Pularparaoconteúdo"/>
    <n v="21"/>
    <n v="18"/>
    <x v="60"/>
    <n v="0"/>
    <m/>
    <s v="Pular para o conteúdo"/>
    <s v=""/>
    <s v=""/>
    <s v=""/>
    <s v=""/>
    <s v=""/>
    <s v=""/>
    <s v=""/>
    <s v=""/>
    <s v=""/>
    <s v=""/>
    <s v=""/>
    <s v=""/>
    <s v=""/>
    <n v="0"/>
  </r>
  <r>
    <s v="web_u01.csv"/>
    <s v="http://portal.proec.unicamp.br/sobre_proec/"/>
    <s v="Vertodososresultados"/>
    <n v="23"/>
    <n v="20"/>
    <x v="60"/>
    <n v="25"/>
    <m/>
    <s v="Ver todos os resultados"/>
    <s v=""/>
    <s v=""/>
    <s v=""/>
    <s v=""/>
    <s v=""/>
    <s v=""/>
    <s v=""/>
    <s v=""/>
    <s v=""/>
    <s v=""/>
    <s v=""/>
    <s v=""/>
    <s v=""/>
    <n v="25"/>
  </r>
  <r>
    <s v="web_u01.csv"/>
    <s v="http://portal.proec.unicamp.br/sobre_proec/"/>
    <s v="MALUNGA-CURSINHOPOPULAR"/>
    <n v="26"/>
    <n v="23"/>
    <x v="60"/>
    <n v="44"/>
    <m/>
    <s v="MALUNGA - CURSINHO POPULAR"/>
    <s v=""/>
    <s v=""/>
    <s v=""/>
    <s v=""/>
    <s v=""/>
    <s v=""/>
    <s v=""/>
    <s v=""/>
    <s v=""/>
    <s v=""/>
    <s v=""/>
    <s v=""/>
    <s v=""/>
    <n v="44"/>
  </r>
  <r>
    <s v="web_u01.csv"/>
    <s v="http://portal.proec.unicamp.br/sobre_proec/"/>
    <s v="MUSEUEXPLORATÓRIODECIÊNCIAS"/>
    <n v="30"/>
    <n v="27"/>
    <x v="60"/>
    <n v="47"/>
    <m/>
    <s v="MUSEU EXPLORATÓRIO DE CIÊNCIAS"/>
    <s v=""/>
    <s v=""/>
    <s v=""/>
    <s v=""/>
    <s v=""/>
    <s v=""/>
    <s v=""/>
    <s v=""/>
    <s v=""/>
    <s v=""/>
    <s v=""/>
    <s v=""/>
    <s v=""/>
    <n v="47"/>
  </r>
  <r>
    <s v="web_u01.csv"/>
    <s v="http://portal.proec.unicamp.br/sobre_proec/"/>
    <s v="AssinnenossaNewsletter"/>
    <n v="25"/>
    <n v="22"/>
    <x v="60"/>
    <n v="48"/>
    <m/>
    <s v="Assinne nossa  Newsletter"/>
    <s v=""/>
    <s v=""/>
    <s v=""/>
    <s v=""/>
    <s v=""/>
    <s v=""/>
    <s v=""/>
    <s v=""/>
    <s v=""/>
    <s v=""/>
    <s v=""/>
    <s v=""/>
    <s v=""/>
    <n v="48"/>
  </r>
  <r>
    <s v="web_u01.csv"/>
    <s v="http://portal.proec.unicamp.br/sobre_proec/"/>
    <s v="©Allrightsreserved."/>
    <n v="22"/>
    <n v="19"/>
    <x v="60"/>
    <n v="49"/>
    <m/>
    <s v="© All rights reserved."/>
    <s v=""/>
    <s v=""/>
    <s v=""/>
    <s v=""/>
    <s v=""/>
    <s v=""/>
    <s v=""/>
    <s v=""/>
    <s v=""/>
    <s v=""/>
    <s v=""/>
    <s v=""/>
    <s v=""/>
    <n v="49"/>
  </r>
  <r>
    <s v="web_u011.csv"/>
    <s v="http://portal.proec.unicamp.br/museu-exploratorio-de-ciencias/"/>
    <s v="PaulaDornhoferParoCosta"/>
    <n v="26"/>
    <n v="23"/>
    <x v="60"/>
    <n v="35"/>
    <m/>
    <s v="Paula Dornhofer Paro Costa"/>
    <s v=""/>
    <s v=""/>
    <s v=""/>
    <s v=""/>
    <s v=""/>
    <s v=""/>
    <s v=""/>
    <s v=""/>
    <s v=""/>
    <s v=""/>
    <s v=""/>
    <s v=""/>
    <s v=""/>
    <n v="35"/>
  </r>
  <r>
    <s v="web_u011.csv"/>
    <s v="http://portal.proec.unicamp.br/museu-exploratorio-de-ciencias/"/>
    <s v="GiulianoFelipeVideiraGelain"/>
    <n v="30"/>
    <n v="27"/>
    <x v="60"/>
    <n v="39"/>
    <m/>
    <s v="Giuliano Felipe Videira Gelain"/>
    <s v=""/>
    <s v=""/>
    <s v=""/>
    <s v=""/>
    <s v=""/>
    <s v=""/>
    <s v=""/>
    <s v=""/>
    <s v=""/>
    <s v=""/>
    <s v=""/>
    <s v=""/>
    <s v=""/>
    <n v="39"/>
  </r>
  <r>
    <s v="web_u011.csv"/>
    <s v="http://portal.proec.unicamp.br/museu-exploratorio-de-ciencias/"/>
    <s v="IvanMatheusRodriguesMacedo"/>
    <n v="29"/>
    <n v="26"/>
    <x v="60"/>
    <n v="40"/>
    <m/>
    <s v="Ivan Matheus Rodrigues Macedo"/>
    <s v=""/>
    <s v=""/>
    <s v=""/>
    <s v=""/>
    <s v=""/>
    <s v=""/>
    <s v=""/>
    <s v=""/>
    <s v=""/>
    <s v=""/>
    <s v=""/>
    <s v=""/>
    <s v=""/>
    <n v="40"/>
  </r>
  <r>
    <s v="web_u011.csv"/>
    <s v="http://portal.proec.unicamp.br/museu-exploratorio-de-ciencias/"/>
    <s v="MaironElmedaSilva"/>
    <n v="20"/>
    <n v="17"/>
    <x v="60"/>
    <n v="41"/>
    <m/>
    <s v="Mairon Elme da Silva"/>
    <s v=""/>
    <s v=""/>
    <s v=""/>
    <s v=""/>
    <s v=""/>
    <s v=""/>
    <s v=""/>
    <s v=""/>
    <s v=""/>
    <s v=""/>
    <s v=""/>
    <s v=""/>
    <s v=""/>
    <n v="41"/>
  </r>
  <r>
    <s v="web_u011.csv"/>
    <s v="http://portal.proec.unicamp.br/museu-exploratorio-de-ciencias/"/>
    <s v="PamelaLeitedeMoraes"/>
    <n v="22"/>
    <n v="19"/>
    <x v="60"/>
    <n v="42"/>
    <m/>
    <s v="Pamela Leite de Moraes"/>
    <s v=""/>
    <s v=""/>
    <s v=""/>
    <s v=""/>
    <s v=""/>
    <s v=""/>
    <s v=""/>
    <s v=""/>
    <s v=""/>
    <s v=""/>
    <s v=""/>
    <s v=""/>
    <s v=""/>
    <n v="42"/>
  </r>
  <r>
    <s v="web_u012.csv"/>
    <s v="http://portal.proec.unicamp.br/dext/"/>
    <s v="LuísGeraldoPedrosoMeloni"/>
    <n v="27"/>
    <n v="24"/>
    <x v="60"/>
    <n v="29"/>
    <m/>
    <s v="Luís Geraldo Pedroso Meloni"/>
    <s v=""/>
    <s v=""/>
    <s v=""/>
    <s v=""/>
    <s v=""/>
    <s v=""/>
    <s v=""/>
    <s v=""/>
    <s v=""/>
    <s v=""/>
    <s v=""/>
    <s v=""/>
    <s v=""/>
    <n v="29"/>
  </r>
  <r>
    <s v="web_u012.csv"/>
    <s v="http://portal.proec.unicamp.br/dext/"/>
    <s v="PedroEmersondeCarvalho"/>
    <n v="25"/>
    <n v="22"/>
    <x v="60"/>
    <n v="30"/>
    <m/>
    <s v="Pedro Emerson de Carvalho"/>
    <s v=""/>
    <s v=""/>
    <s v=""/>
    <s v=""/>
    <s v=""/>
    <s v=""/>
    <s v=""/>
    <s v=""/>
    <s v=""/>
    <s v=""/>
    <s v=""/>
    <s v=""/>
    <s v=""/>
    <n v="30"/>
  </r>
  <r>
    <s v="web_u013.csv"/>
    <s v="http://portal.proec.unicamp.br/dproj/"/>
    <s v="GislaineEliasAlipioSilveira"/>
    <n v="30"/>
    <n v="27"/>
    <x v="60"/>
    <n v="24"/>
    <m/>
    <s v="Gislaine Elias Alipio Silveira"/>
    <s v=""/>
    <s v=""/>
    <s v=""/>
    <s v=""/>
    <s v=""/>
    <s v=""/>
    <s v=""/>
    <s v=""/>
    <s v=""/>
    <s v=""/>
    <s v=""/>
    <s v=""/>
    <s v=""/>
    <n v="24"/>
  </r>
  <r>
    <s v="web_u013.csv"/>
    <s v="http://portal.proec.unicamp.br/dproj/"/>
    <s v="LuisAugustoPassoniFerreira"/>
    <n v="29"/>
    <n v="26"/>
    <x v="60"/>
    <n v="25"/>
    <m/>
    <s v="Luis Augusto Passoni Ferreira"/>
    <s v=""/>
    <s v=""/>
    <s v=""/>
    <s v=""/>
    <s v=""/>
    <s v=""/>
    <s v=""/>
    <s v=""/>
    <s v=""/>
    <s v=""/>
    <s v=""/>
    <s v=""/>
    <s v=""/>
    <n v="25"/>
  </r>
  <r>
    <s v="web_u013.csv"/>
    <s v="http://portal.proec.unicamp.br/dproj/"/>
    <s v="_x000a__x000a_AçãoConexão–DPROJ/PROEC_x000a__x000a_"/>
    <n v="30"/>
    <n v="27"/>
    <x v="60"/>
    <n v="32"/>
    <m/>
    <s v="_x000a__x000a_Ação Conexão – DPROJ/PROEC_x000a__x000a_"/>
    <s v=""/>
    <s v=""/>
    <s v=""/>
    <s v=""/>
    <s v=""/>
    <s v=""/>
    <s v=""/>
    <s v=""/>
    <s v=""/>
    <s v=""/>
    <s v=""/>
    <s v=""/>
    <s v=""/>
    <n v="32"/>
  </r>
  <r>
    <s v="web_u014.csv"/>
    <s v="http://portal.proec.unicamp.br/programa-universidade/"/>
    <s v="CONDIÇÕESGERAIS–METLIFE"/>
    <n v="26"/>
    <n v="23"/>
    <x v="60"/>
    <n v="10"/>
    <m/>
    <s v="CONDIÇÕES GERAIS – METLIFE"/>
    <s v=""/>
    <s v=""/>
    <s v=""/>
    <s v=""/>
    <s v=""/>
    <s v=""/>
    <s v=""/>
    <s v=""/>
    <s v=""/>
    <s v=""/>
    <s v=""/>
    <s v=""/>
    <s v=""/>
    <n v="10"/>
  </r>
  <r>
    <s v="web_u014.csv"/>
    <s v="http://portal.proec.unicamp.br/programa-universidade/"/>
    <s v="PROJETOSDEEDUCAÇÃOCONTINUADA"/>
    <n v="31"/>
    <n v="28"/>
    <x v="60"/>
    <n v="17"/>
    <m/>
    <s v="PROJETOS DE EDUCAÇÃO CONTINUADA"/>
    <s v=""/>
    <s v=""/>
    <s v=""/>
    <s v=""/>
    <s v=""/>
    <s v=""/>
    <s v=""/>
    <s v=""/>
    <s v=""/>
    <s v=""/>
    <s v=""/>
    <s v=""/>
    <s v=""/>
    <n v="17"/>
  </r>
  <r>
    <s v="web_u014.csv"/>
    <s v="http://portal.proec.unicamp.br/programa-universidade/"/>
    <s v="AliceHelenadeDanielli"/>
    <n v="24"/>
    <n v="21"/>
    <x v="60"/>
    <n v="59"/>
    <m/>
    <s v="Alice Helena de Danielli"/>
    <s v=""/>
    <s v=""/>
    <s v=""/>
    <s v=""/>
    <s v=""/>
    <s v=""/>
    <s v=""/>
    <s v=""/>
    <s v=""/>
    <s v=""/>
    <s v=""/>
    <s v=""/>
    <s v=""/>
    <n v="59"/>
  </r>
  <r>
    <s v="web_u014.csv"/>
    <s v="http://portal.proec.unicamp.br/programa-universidade/"/>
    <s v="GeorgiaCarolinaCarvalhoMartins"/>
    <n v="33"/>
    <n v="30"/>
    <x v="60"/>
    <n v="60"/>
    <m/>
    <s v="Georgia Carolina Carvalho Martins"/>
    <s v=""/>
    <s v=""/>
    <s v=""/>
    <s v=""/>
    <s v=""/>
    <s v=""/>
    <s v=""/>
    <s v=""/>
    <s v=""/>
    <s v=""/>
    <s v=""/>
    <s v=""/>
    <s v=""/>
    <n v="60"/>
  </r>
  <r>
    <s v="web_u014.csv"/>
    <s v="http://portal.proec.unicamp.br/programa-universidade/"/>
    <s v="RosanaAranhaDutraRosa"/>
    <n v="24"/>
    <n v="21"/>
    <x v="60"/>
    <n v="62"/>
    <m/>
    <s v="Rosana Aranha Dutra Rosa"/>
    <s v=""/>
    <s v=""/>
    <s v=""/>
    <s v=""/>
    <s v=""/>
    <s v=""/>
    <s v=""/>
    <s v=""/>
    <s v=""/>
    <s v=""/>
    <s v=""/>
    <s v=""/>
    <s v=""/>
    <n v="62"/>
  </r>
  <r>
    <s v="web_u014.csv"/>
    <s v="http://portal.proec.unicamp.br/programa-universidade/"/>
    <s v="RafaelFranciscodoPrado"/>
    <n v="25"/>
    <n v="22"/>
    <x v="60"/>
    <n v="65"/>
    <m/>
    <s v="Rafael Francisco do Prado"/>
    <s v=""/>
    <s v=""/>
    <s v=""/>
    <s v=""/>
    <s v=""/>
    <s v=""/>
    <s v=""/>
    <s v=""/>
    <s v=""/>
    <s v=""/>
    <s v=""/>
    <s v=""/>
    <s v=""/>
    <n v="65"/>
  </r>
  <r>
    <s v="web_u014.csv"/>
    <s v="http://portal.proec.unicamp.br/programa-universidade/"/>
    <s v="GustavoHenriquedosSantos"/>
    <n v="27"/>
    <n v="24"/>
    <x v="60"/>
    <n v="67"/>
    <m/>
    <s v="Gustavo Henrique dos Santos"/>
    <s v=""/>
    <s v=""/>
    <s v=""/>
    <s v=""/>
    <s v=""/>
    <s v=""/>
    <s v=""/>
    <s v=""/>
    <s v=""/>
    <s v=""/>
    <s v=""/>
    <s v=""/>
    <s v=""/>
    <n v="67"/>
  </r>
  <r>
    <s v="web_u014.csv"/>
    <s v="http://portal.proec.unicamp.br/programa-universidade/"/>
    <s v="ViniciusdeMoraisAlmeida"/>
    <n v="26"/>
    <n v="23"/>
    <x v="60"/>
    <n v="69"/>
    <m/>
    <s v="Vinicius de Morais Almeida"/>
    <s v=""/>
    <s v=""/>
    <s v=""/>
    <s v=""/>
    <s v=""/>
    <s v=""/>
    <s v=""/>
    <s v=""/>
    <s v=""/>
    <s v=""/>
    <s v=""/>
    <s v=""/>
    <s v=""/>
    <n v="69"/>
  </r>
  <r>
    <s v="web_u016.csv"/>
    <s v="http://portal.proec.unicamp.br/projeto-rondon/"/>
    <s v="SobreoProjetoRondon"/>
    <n v="22"/>
    <n v="19"/>
    <x v="60"/>
    <n v="10"/>
    <m/>
    <s v="Sobre o Projeto Rondon"/>
    <s v=""/>
    <s v=""/>
    <s v=""/>
    <s v=""/>
    <s v=""/>
    <s v=""/>
    <s v=""/>
    <s v=""/>
    <s v=""/>
    <s v=""/>
    <s v=""/>
    <s v=""/>
    <s v=""/>
    <n v="10"/>
  </r>
  <r>
    <s v="web_u017.csv"/>
    <s v="http://portal.proec.unicamp.br/diretoria-administrativa/"/>
    <s v="IsabelaLeonardodosSantos"/>
    <n v="27"/>
    <n v="24"/>
    <x v="60"/>
    <n v="39"/>
    <m/>
    <s v="Isabela Leonardo dos Santos"/>
    <s v=""/>
    <s v=""/>
    <s v=""/>
    <s v=""/>
    <s v=""/>
    <s v=""/>
    <s v=""/>
    <s v=""/>
    <s v=""/>
    <s v=""/>
    <s v=""/>
    <s v=""/>
    <s v=""/>
    <n v="39"/>
  </r>
  <r>
    <s v="web_u02.csv"/>
    <s v="http://portal.proec.unicamp.br/pro-reitores/"/>
    <s v="FernandoAntonioSantosCoelho"/>
    <n v="30"/>
    <n v="27"/>
    <x v="60"/>
    <n v="31"/>
    <m/>
    <s v="Fernando Antonio Santos Coelho"/>
    <s v=""/>
    <s v=""/>
    <s v=""/>
    <s v=""/>
    <s v=""/>
    <s v=""/>
    <s v=""/>
    <s v=""/>
    <s v=""/>
    <s v=""/>
    <s v=""/>
    <s v=""/>
    <s v=""/>
    <n v="31"/>
  </r>
  <r>
    <s v="web_u03.csv"/>
    <s v="http://portal.proec.unicamp.br/assessores/"/>
    <s v="JoséLuizdaCosta_x0009__x0009__x0009__x0009__x0009_"/>
    <n v="23"/>
    <n v="20"/>
    <x v="60"/>
    <n v="37"/>
    <m/>
    <s v="José Luiz da Costa_x0009__x0009__x0009__x0009__x0009_"/>
    <s v=""/>
    <s v=""/>
    <s v=""/>
    <s v=""/>
    <s v=""/>
    <s v=""/>
    <s v=""/>
    <s v=""/>
    <s v=""/>
    <s v=""/>
    <s v=""/>
    <s v=""/>
    <s v=""/>
    <n v="37"/>
  </r>
  <r>
    <s v="web_u05.csv"/>
    <s v="http://portal.proec.unicamp.br/cultura/"/>
    <s v="MUSEUDEARTESVISUAIS"/>
    <n v="22"/>
    <n v="19"/>
    <x v="60"/>
    <n v="28"/>
    <m/>
    <s v="MUSEU DE ARTES VISUAIS"/>
    <s v=""/>
    <s v=""/>
    <s v=""/>
    <s v=""/>
    <s v=""/>
    <s v=""/>
    <s v=""/>
    <s v=""/>
    <s v=""/>
    <s v=""/>
    <s v=""/>
    <s v=""/>
    <s v=""/>
    <n v="28"/>
  </r>
  <r>
    <s v="web_u05.csv"/>
    <s v="http://portal.proec.unicamp.br/cultura/"/>
    <s v="_x000a__x000a__x000d__x000a__x0009__x0009__x0009__x0009__x0009_baixarcatálogoDCult_x0009__x0009__x0009__x0009__x000a__x000a_"/>
    <n v="37"/>
    <n v="34"/>
    <x v="60"/>
    <n v="35"/>
    <m/>
    <s v="_x000a__x000a_ _x000d__x000a__x0009__x0009__x0009__x0009__x0009_baixar catálogo DCult_x0009__x0009__x0009__x0009__x000a__x000a_"/>
    <s v=""/>
    <s v=""/>
    <s v=""/>
    <s v=""/>
    <s v=""/>
    <s v=""/>
    <s v=""/>
    <s v=""/>
    <s v=""/>
    <s v=""/>
    <s v=""/>
    <s v=""/>
    <s v=""/>
    <n v="35"/>
  </r>
  <r>
    <s v="web_u05.csv"/>
    <s v="http://portal.proec.unicamp.br/cultura/"/>
    <s v="CarlosGonçalvesMachadoNeto"/>
    <n v="29"/>
    <n v="26"/>
    <x v="60"/>
    <n v="39"/>
    <m/>
    <s v="Carlos Gonçalves Machado Neto"/>
    <s v=""/>
    <s v=""/>
    <s v=""/>
    <s v=""/>
    <s v=""/>
    <s v=""/>
    <s v=""/>
    <s v=""/>
    <s v=""/>
    <s v=""/>
    <s v=""/>
    <s v=""/>
    <s v=""/>
    <n v="39"/>
  </r>
  <r>
    <s v="web_u05.csv"/>
    <s v="http://portal.proec.unicamp.br/cultura/"/>
    <s v="CarmenLuciaRodriguesArruda"/>
    <n v="29"/>
    <n v="26"/>
    <x v="60"/>
    <n v="43"/>
    <m/>
    <s v="Carmen Lucia Rodrigues Arruda"/>
    <s v=""/>
    <s v=""/>
    <s v=""/>
    <s v=""/>
    <s v=""/>
    <s v=""/>
    <s v=""/>
    <s v=""/>
    <s v=""/>
    <s v=""/>
    <s v=""/>
    <s v=""/>
    <s v=""/>
    <n v="43"/>
  </r>
  <r>
    <s v="web_u05.csv"/>
    <s v="http://portal.proec.unicamp.br/cultura/"/>
    <s v="IvieNunesdeSantana"/>
    <n v="21"/>
    <n v="18"/>
    <x v="60"/>
    <n v="44"/>
    <m/>
    <s v="Ivie Nunes de Santana"/>
    <s v=""/>
    <s v=""/>
    <s v=""/>
    <s v=""/>
    <s v=""/>
    <s v=""/>
    <s v=""/>
    <s v=""/>
    <s v=""/>
    <s v=""/>
    <s v=""/>
    <s v=""/>
    <s v=""/>
    <n v="44"/>
  </r>
  <r>
    <s v="web_u05.csv"/>
    <s v="http://portal.proec.unicamp.br/cultura/"/>
    <s v="AlexandreFagianideOliveira"/>
    <n v="29"/>
    <n v="26"/>
    <x v="60"/>
    <n v="45"/>
    <m/>
    <s v="Alexandre Fagiani de Oliveira"/>
    <s v=""/>
    <s v=""/>
    <s v=""/>
    <s v=""/>
    <s v=""/>
    <s v=""/>
    <s v=""/>
    <s v=""/>
    <s v=""/>
    <s v=""/>
    <s v=""/>
    <s v=""/>
    <s v=""/>
    <n v="45"/>
  </r>
  <r>
    <s v="web_u05.csv"/>
    <s v="http://portal.proec.unicamp.br/cultura/"/>
    <s v="RonaldoSepúlvedadeAlmeida"/>
    <n v="28"/>
    <n v="25"/>
    <x v="60"/>
    <n v="48"/>
    <m/>
    <s v="Ronaldo Sepúlveda de Almeida"/>
    <s v=""/>
    <s v=""/>
    <s v=""/>
    <s v=""/>
    <s v=""/>
    <s v=""/>
    <s v=""/>
    <s v=""/>
    <s v=""/>
    <s v=""/>
    <s v=""/>
    <s v=""/>
    <s v=""/>
    <n v="48"/>
  </r>
  <r>
    <s v="web_u05.csv"/>
    <s v="http://portal.proec.unicamp.br/cultura/"/>
    <s v="KimberllyLeticiaAlvesPereira"/>
    <n v="31"/>
    <n v="28"/>
    <x v="60"/>
    <n v="49"/>
    <m/>
    <s v="Kimberlly Leticia Alves Pereira"/>
    <s v=""/>
    <s v=""/>
    <s v=""/>
    <s v=""/>
    <s v=""/>
    <s v=""/>
    <s v=""/>
    <s v=""/>
    <s v=""/>
    <s v=""/>
    <s v=""/>
    <s v=""/>
    <s v=""/>
    <n v="49"/>
  </r>
  <r>
    <s v="web_u06.csv"/>
    <s v="http://portal.proec.unicamp.br/centro-de-convencoes/"/>
    <s v="MariaTeresaFonsecaMorasco"/>
    <n v="28"/>
    <n v="25"/>
    <x v="60"/>
    <n v="32"/>
    <m/>
    <s v="Maria Teresa Fonseca Morasco"/>
    <s v=""/>
    <s v=""/>
    <s v=""/>
    <s v=""/>
    <s v=""/>
    <s v=""/>
    <s v=""/>
    <s v=""/>
    <s v=""/>
    <s v=""/>
    <s v=""/>
    <s v=""/>
    <s v=""/>
    <n v="32"/>
  </r>
  <r>
    <s v="web_u07.csv"/>
    <s v="http://portal.proec.unicamp.br/casa-do-lago/"/>
    <s v="RosangelaMariaGalanteMartinhago"/>
    <n v="34"/>
    <n v="31"/>
    <x v="60"/>
    <n v="17"/>
    <m/>
    <s v="Rosangela Maria Galante Martinhago"/>
    <s v=""/>
    <s v=""/>
    <s v=""/>
    <s v=""/>
    <s v=""/>
    <s v=""/>
    <s v=""/>
    <s v=""/>
    <s v=""/>
    <s v=""/>
    <s v=""/>
    <s v=""/>
    <s v=""/>
    <n v="17"/>
  </r>
  <r>
    <s v="web_u07.csv"/>
    <s v="http://portal.proec.unicamp.br/casa-do-lago/"/>
    <s v="AltamiroJosédaSilva"/>
    <n v="22"/>
    <n v="19"/>
    <x v="60"/>
    <n v="21"/>
    <m/>
    <s v="Altamiro José da Silva"/>
    <s v=""/>
    <s v=""/>
    <s v=""/>
    <s v=""/>
    <s v=""/>
    <s v=""/>
    <s v=""/>
    <s v=""/>
    <s v=""/>
    <s v=""/>
    <s v=""/>
    <s v=""/>
    <s v=""/>
    <n v="21"/>
  </r>
  <r>
    <s v="web_u07.csv"/>
    <s v="http://portal.proec.unicamp.br/casa-do-lago/"/>
    <s v="ClebitondeSouzaFerreira"/>
    <n v="26"/>
    <n v="23"/>
    <x v="60"/>
    <n v="23"/>
    <m/>
    <s v="Clebiton de Souza Ferreira"/>
    <s v=""/>
    <s v=""/>
    <s v=""/>
    <s v=""/>
    <s v=""/>
    <s v=""/>
    <s v=""/>
    <s v=""/>
    <s v=""/>
    <s v=""/>
    <s v=""/>
    <s v=""/>
    <s v=""/>
    <n v="23"/>
  </r>
  <r>
    <s v="web_u07.csv"/>
    <s v="http://portal.proec.unicamp.br/casa-do-lago/"/>
    <s v="RicardoVieiradeBrito"/>
    <n v="23"/>
    <n v="20"/>
    <x v="60"/>
    <n v="28"/>
    <m/>
    <s v="Ricardo Vieira de Brito"/>
    <s v=""/>
    <s v=""/>
    <s v=""/>
    <s v=""/>
    <s v=""/>
    <s v=""/>
    <s v=""/>
    <s v=""/>
    <s v=""/>
    <s v=""/>
    <s v=""/>
    <s v=""/>
    <s v=""/>
    <n v="28"/>
  </r>
  <r>
    <s v="web_u07.csv"/>
    <s v="http://portal.proec.unicamp.br/casa-do-lago/"/>
    <s v="_x000a__x000a__x000d__x000a__x0009__x0009__x0009__x0009__x0009_baixaridentidadevisual_x0009__x0009__x0009__x0009__x000a__x000a_"/>
    <n v="40"/>
    <n v="37"/>
    <x v="60"/>
    <n v="30"/>
    <m/>
    <s v="_x000a__x000a_ _x000d__x000a__x0009__x0009__x0009__x0009__x0009_baixar identidade visual_x0009__x0009__x0009__x0009__x000a__x000a_"/>
    <s v=""/>
    <s v=""/>
    <s v=""/>
    <s v=""/>
    <s v=""/>
    <s v=""/>
    <s v=""/>
    <s v=""/>
    <s v=""/>
    <s v=""/>
    <s v=""/>
    <s v=""/>
    <s v=""/>
    <n v="30"/>
  </r>
  <r>
    <s v="web_u07.csv"/>
    <s v="http://portal.proec.unicamp.br/casa-do-lago/"/>
    <s v="EspaçoCasadoLago"/>
    <n v="19"/>
    <n v="16"/>
    <x v="60"/>
    <n v="31"/>
    <m/>
    <s v="Espaço Casa do Lago"/>
    <s v=""/>
    <s v=""/>
    <s v=""/>
    <s v=""/>
    <s v=""/>
    <s v=""/>
    <s v=""/>
    <s v=""/>
    <s v=""/>
    <s v=""/>
    <s v=""/>
    <s v=""/>
    <s v=""/>
    <n v="31"/>
  </r>
  <r>
    <s v="web_u08.csv"/>
    <s v="http://portal.proec.unicamp.br/cis-guanabara/"/>
    <s v="SilviaCristinaCunhaMoura"/>
    <n v="27"/>
    <n v="24"/>
    <x v="60"/>
    <n v="21"/>
    <m/>
    <s v="Silvia Cristina Cunha Moura"/>
    <s v=""/>
    <s v=""/>
    <s v=""/>
    <s v=""/>
    <s v=""/>
    <s v=""/>
    <s v=""/>
    <s v=""/>
    <s v=""/>
    <s v=""/>
    <s v=""/>
    <s v=""/>
    <s v=""/>
    <n v="21"/>
  </r>
  <r>
    <s v="web_u08.csv"/>
    <s v="http://portal.proec.unicamp.br/cis-guanabara/"/>
    <s v="NeideMartinsdeCamargo"/>
    <n v="24"/>
    <n v="21"/>
    <x v="60"/>
    <n v="23"/>
    <m/>
    <s v="Neide Martins de Camargo"/>
    <s v=""/>
    <s v=""/>
    <s v=""/>
    <s v=""/>
    <s v=""/>
    <s v=""/>
    <s v=""/>
    <s v=""/>
    <s v=""/>
    <s v=""/>
    <s v=""/>
    <s v=""/>
    <s v=""/>
    <n v="23"/>
  </r>
  <r>
    <s v="web_u08.csv"/>
    <s v="http://portal.proec.unicamp.br/cis-guanabara/"/>
    <s v="LéiaCarolinedosSantos"/>
    <n v="24"/>
    <n v="21"/>
    <x v="60"/>
    <n v="24"/>
    <m/>
    <s v="Léia Caroline dos Santos"/>
    <s v=""/>
    <s v=""/>
    <s v=""/>
    <s v=""/>
    <s v=""/>
    <s v=""/>
    <s v=""/>
    <s v=""/>
    <s v=""/>
    <s v=""/>
    <s v=""/>
    <s v=""/>
    <s v=""/>
    <n v="24"/>
  </r>
  <r>
    <s v="web_u01.csv"/>
    <s v="http://portal.proec.unicamp.br/sobre_proec/"/>
    <s v="SOBREAPROEC"/>
    <n v="13"/>
    <n v="11"/>
    <x v="61"/>
    <n v="3"/>
    <m/>
    <s v="SOBRE A PROEC"/>
    <s v=""/>
    <s v=""/>
    <s v=""/>
    <s v=""/>
    <s v=""/>
    <s v=""/>
    <s v=""/>
    <s v=""/>
    <s v=""/>
    <s v=""/>
    <s v=""/>
    <s v=""/>
    <s v=""/>
    <n v="3"/>
  </r>
  <r>
    <s v="web_u01.csv"/>
    <s v="http://portal.proec.unicamp.br/sobre_proec/"/>
    <s v="Palavras-chavepopulares"/>
    <n v="25"/>
    <n v="23"/>
    <x v="61"/>
    <n v="21"/>
    <m/>
    <s v=" Palavras-chave populares"/>
    <s v=""/>
    <s v=""/>
    <s v=""/>
    <s v=""/>
    <s v=""/>
    <s v=""/>
    <s v=""/>
    <s v=""/>
    <s v=""/>
    <s v=""/>
    <s v=""/>
    <s v=""/>
    <s v=""/>
    <n v="21"/>
  </r>
  <r>
    <s v="web_u01.csv"/>
    <s v="http://portal.proec.unicamp.br/sobre_proec/"/>
    <s v="_x000a__x0009__x0009__x0009__x0009__x0009_TotalResultados_x0009__x0009__x0009__x0009_"/>
    <n v="27"/>
    <n v="25"/>
    <x v="61"/>
    <n v="23"/>
    <m/>
    <s v="_x000a__x0009__x0009__x0009__x0009__x0009_Total  Resultados_x0009__x0009__x0009__x0009_"/>
    <s v=""/>
    <s v=""/>
    <s v=""/>
    <s v=""/>
    <s v=""/>
    <s v=""/>
    <s v=""/>
    <s v=""/>
    <s v=""/>
    <s v=""/>
    <s v=""/>
    <s v=""/>
    <s v=""/>
    <n v="23"/>
  </r>
  <r>
    <s v="web_u01.csv"/>
    <s v="http://portal.proec.unicamp.br/sobre_proec/"/>
    <s v="NenhumRegistroEncontrado"/>
    <n v="26"/>
    <n v="24"/>
    <x v="61"/>
    <n v="24"/>
    <m/>
    <s v="Nenhum Registro Encontrado"/>
    <s v=""/>
    <s v=""/>
    <s v=""/>
    <s v=""/>
    <s v=""/>
    <s v=""/>
    <s v=""/>
    <s v=""/>
    <s v=""/>
    <s v=""/>
    <s v=""/>
    <s v=""/>
    <s v=""/>
    <n v="24"/>
  </r>
  <r>
    <s v="web_u01.csv"/>
    <s v="http://portal.proec.unicamp.br/sobre_proec/"/>
    <s v="EXTENSÃOECULTURA"/>
    <n v="18"/>
    <n v="16"/>
    <x v="61"/>
    <n v="26"/>
    <m/>
    <s v="EXTENSÃO E CULTURA"/>
    <s v=""/>
    <s v=""/>
    <s v=""/>
    <s v=""/>
    <s v=""/>
    <s v=""/>
    <s v=""/>
    <s v=""/>
    <s v=""/>
    <s v=""/>
    <s v=""/>
    <s v=""/>
    <s v=""/>
    <n v="26"/>
  </r>
  <r>
    <s v="web_u01.csv"/>
    <s v="http://portal.proec.unicamp.br/sobre_proec/"/>
    <s v="Modosdeacessibilidade"/>
    <n v="23"/>
    <n v="21"/>
    <x v="61"/>
    <n v="57"/>
    <m/>
    <s v="Modos de acessibilidade"/>
    <s v=""/>
    <s v=""/>
    <s v=""/>
    <s v=""/>
    <s v=""/>
    <s v=""/>
    <s v=""/>
    <s v=""/>
    <s v=""/>
    <s v=""/>
    <s v=""/>
    <s v=""/>
    <s v=""/>
    <n v="57"/>
  </r>
  <r>
    <s v="web_u01.csv"/>
    <s v="http://portal.proec.unicamp.br/sobre_proec/"/>
    <s v="Experiênciavisualmenteagradável"/>
    <n v="33"/>
    <n v="31"/>
    <x v="61"/>
    <n v="59"/>
    <m/>
    <s v="Experiência visualmente agradável"/>
    <s v=""/>
    <s v=""/>
    <s v=""/>
    <s v=""/>
    <s v=""/>
    <s v=""/>
    <s v=""/>
    <s v=""/>
    <s v=""/>
    <s v=""/>
    <s v=""/>
    <s v=""/>
    <s v=""/>
    <n v="59"/>
  </r>
  <r>
    <s v="web_u010.csv"/>
    <s v="http://portal.proec.unicamp.br/museu-de-artes-visuais/"/>
    <s v="Nopostsfound!"/>
    <n v="15"/>
    <n v="13"/>
    <x v="61"/>
    <n v="26"/>
    <m/>
    <s v="No posts found!"/>
    <s v=""/>
    <s v=""/>
    <s v=""/>
    <s v=""/>
    <s v=""/>
    <s v=""/>
    <s v=""/>
    <s v=""/>
    <s v=""/>
    <s v=""/>
    <s v=""/>
    <s v=""/>
    <s v=""/>
    <n v="26"/>
  </r>
  <r>
    <s v="web_u010.csv"/>
    <s v="http://portal.proec.unicamp.br/museu-de-artes-visuais/"/>
    <s v="SobreoMAV"/>
    <n v="11"/>
    <n v="9"/>
    <x v="61"/>
    <n v="27"/>
    <m/>
    <s v="Sobre o MAV"/>
    <s v=""/>
    <s v=""/>
    <s v=""/>
    <s v=""/>
    <s v=""/>
    <s v=""/>
    <s v=""/>
    <s v=""/>
    <s v=""/>
    <s v=""/>
    <s v=""/>
    <s v=""/>
    <s v=""/>
    <n v="27"/>
  </r>
  <r>
    <s v="web_u011.csv"/>
    <s v="http://portal.proec.unicamp.br/museu-exploratorio-de-ciencias/"/>
    <s v="AGENDAMENTOS_x000a__x000a_AGENDAMENTOPRESENCIAL_x000a_AGENDAMENTOONLINE_x000a__x000a_"/>
    <n v="57"/>
    <n v="55"/>
    <x v="61"/>
    <n v="9"/>
    <m/>
    <s v="AGENDAMENTOS_x000a__x000a_AGENDAMENTO PRESENCIAL_x000a_AGENDAMENTO ONLINE_x000a__x000a_"/>
    <s v=""/>
    <s v=""/>
    <s v=""/>
    <s v=""/>
    <s v=""/>
    <s v=""/>
    <s v=""/>
    <s v=""/>
    <s v=""/>
    <s v=""/>
    <s v=""/>
    <s v=""/>
    <s v=""/>
    <n v="9"/>
  </r>
  <r>
    <s v="web_u011.csv"/>
    <s v="http://portal.proec.unicamp.br/museu-exploratorio-de-ciencias/"/>
    <s v="MarliLimaSilva"/>
    <n v="16"/>
    <n v="14"/>
    <x v="61"/>
    <n v="36"/>
    <m/>
    <s v="Marli Lima Silva"/>
    <s v=""/>
    <s v=""/>
    <s v=""/>
    <s v=""/>
    <s v=""/>
    <s v=""/>
    <s v=""/>
    <s v=""/>
    <s v=""/>
    <s v=""/>
    <s v=""/>
    <s v=""/>
    <s v=""/>
    <n v="36"/>
  </r>
  <r>
    <s v="web_u011.csv"/>
    <s v="http://portal.proec.unicamp.br/museu-exploratorio-de-ciencias/"/>
    <s v="DaviWilliamAmâncio"/>
    <n v="20"/>
    <n v="18"/>
    <x v="61"/>
    <n v="37"/>
    <m/>
    <s v="Davi William Amâncio"/>
    <s v=""/>
    <s v=""/>
    <s v=""/>
    <s v=""/>
    <s v=""/>
    <s v=""/>
    <s v=""/>
    <s v=""/>
    <s v=""/>
    <s v=""/>
    <s v=""/>
    <s v=""/>
    <s v=""/>
    <n v="37"/>
  </r>
  <r>
    <s v="web_u011.csv"/>
    <s v="http://portal.proec.unicamp.br/museu-exploratorio-de-ciencias/"/>
    <s v="DanteGalluzziPolesi"/>
    <n v="21"/>
    <n v="19"/>
    <x v="61"/>
    <n v="38"/>
    <m/>
    <s v="Dante Galluzzi Polesi"/>
    <s v=""/>
    <s v=""/>
    <s v=""/>
    <s v=""/>
    <s v=""/>
    <s v=""/>
    <s v=""/>
    <s v=""/>
    <s v=""/>
    <s v=""/>
    <s v=""/>
    <s v=""/>
    <s v=""/>
    <n v="38"/>
  </r>
  <r>
    <s v="web_u011.csv"/>
    <s v="http://portal.proec.unicamp.br/museu-exploratorio-de-ciencias/"/>
    <s v="RafaelRodriguesFerreira"/>
    <n v="25"/>
    <n v="23"/>
    <x v="61"/>
    <n v="43"/>
    <m/>
    <s v="Rafael Rodrigues Ferreira"/>
    <s v=""/>
    <s v=""/>
    <s v=""/>
    <s v=""/>
    <s v=""/>
    <s v=""/>
    <s v=""/>
    <s v=""/>
    <s v=""/>
    <s v=""/>
    <s v=""/>
    <s v=""/>
    <s v=""/>
    <n v="43"/>
  </r>
  <r>
    <s v="web_u013.csv"/>
    <s v="http://portal.proec.unicamp.br/dproj/"/>
    <s v="SobreaDProj"/>
    <n v="13"/>
    <n v="11"/>
    <x v="61"/>
    <n v="7"/>
    <m/>
    <s v="Sobre a DProj"/>
    <s v=""/>
    <s v=""/>
    <s v=""/>
    <s v=""/>
    <s v=""/>
    <s v=""/>
    <s v=""/>
    <s v=""/>
    <s v=""/>
    <s v=""/>
    <s v=""/>
    <s v=""/>
    <s v=""/>
    <n v="7"/>
  </r>
  <r>
    <s v="web_u013.csv"/>
    <s v="http://portal.proec.unicamp.br/dproj/"/>
    <s v="_x000a__x000a_ForumDST/AidsUnicamp_x000a__x000a_"/>
    <n v="26"/>
    <n v="24"/>
    <x v="61"/>
    <n v="34"/>
    <m/>
    <s v="_x000a__x000a_Forum DST/Aids Unicamp_x000a__x000a_"/>
    <s v=""/>
    <s v=""/>
    <s v=""/>
    <s v=""/>
    <s v=""/>
    <s v=""/>
    <s v=""/>
    <s v=""/>
    <s v=""/>
    <s v=""/>
    <s v=""/>
    <s v=""/>
    <s v=""/>
    <n v="34"/>
  </r>
  <r>
    <s v="web_u014.csv"/>
    <s v="http://portal.proec.unicamp.br/programa-universidade/"/>
    <s v="CADASTRO_x000a__x000a_ALUNOS_x000a_INSTRUTORES_x000a_PARTICIPAÇÃOEMEVENTOS_x000a__x000a_"/>
    <n v="54"/>
    <n v="52"/>
    <x v="61"/>
    <n v="3"/>
    <m/>
    <s v="CADASTRO_x000a__x000a_ALUNOS_x000a_INSTRUTORES_x000a_PARTICIPAÇÃO EM EVENTOS_x000a__x000a_"/>
    <s v=""/>
    <s v=""/>
    <s v=""/>
    <s v=""/>
    <s v=""/>
    <s v=""/>
    <s v=""/>
    <s v=""/>
    <s v=""/>
    <s v=""/>
    <s v=""/>
    <s v=""/>
    <s v=""/>
    <n v="3"/>
  </r>
  <r>
    <s v="web_u014.csv"/>
    <s v="http://portal.proec.unicamp.br/programa-universidade/"/>
    <s v="PARTICIPAÇÃOEMEVENTOS"/>
    <n v="23"/>
    <n v="21"/>
    <x v="61"/>
    <n v="7"/>
    <m/>
    <s v="PARTICIPAÇÃO EM EVENTOS"/>
    <s v=""/>
    <s v=""/>
    <s v=""/>
    <s v=""/>
    <s v=""/>
    <s v=""/>
    <s v=""/>
    <s v=""/>
    <s v=""/>
    <s v=""/>
    <s v=""/>
    <s v=""/>
    <s v=""/>
    <n v="7"/>
  </r>
  <r>
    <s v="web_u014.csv"/>
    <s v="http://portal.proec.unicamp.br/programa-universidade/"/>
    <s v="POLÍTICADEPARCERIAS"/>
    <n v="21"/>
    <n v="19"/>
    <x v="61"/>
    <n v="16"/>
    <m/>
    <s v="POLÍTICA DE PARCERIAS"/>
    <s v=""/>
    <s v=""/>
    <s v=""/>
    <s v=""/>
    <s v=""/>
    <s v=""/>
    <s v=""/>
    <s v=""/>
    <s v=""/>
    <s v=""/>
    <s v=""/>
    <s v=""/>
    <s v=""/>
    <n v="16"/>
  </r>
  <r>
    <s v="web_u014.csv"/>
    <s v="http://portal.proec.unicamp.br/programa-universidade/"/>
    <s v="PROJETODEPESQUISA"/>
    <n v="19"/>
    <n v="17"/>
    <x v="61"/>
    <n v="18"/>
    <m/>
    <s v="PROJETO DE PESQUISA"/>
    <s v=""/>
    <s v=""/>
    <s v=""/>
    <s v=""/>
    <s v=""/>
    <s v=""/>
    <s v=""/>
    <s v=""/>
    <s v=""/>
    <s v=""/>
    <s v=""/>
    <s v=""/>
    <s v=""/>
    <n v="18"/>
  </r>
  <r>
    <s v="web_u014.csv"/>
    <s v="http://portal.proec.unicamp.br/programa-universidade/"/>
    <s v="ResoluçãoGR38/2014"/>
    <n v="20"/>
    <n v="18"/>
    <x v="61"/>
    <n v="30"/>
    <m/>
    <s v="Resolução GR 38/2014"/>
    <s v=""/>
    <s v=""/>
    <s v=""/>
    <s v=""/>
    <s v=""/>
    <s v=""/>
    <s v=""/>
    <s v=""/>
    <s v=""/>
    <s v=""/>
    <s v=""/>
    <s v=""/>
    <s v=""/>
    <n v="30"/>
  </r>
  <r>
    <s v="web_u014.csv"/>
    <s v="http://portal.proec.unicamp.br/programa-universidade/"/>
    <s v="ResoluçãoGR48/2017"/>
    <n v="20"/>
    <n v="18"/>
    <x v="61"/>
    <n v="35"/>
    <m/>
    <s v="Resolução GR 48/2017"/>
    <s v=""/>
    <s v=""/>
    <s v=""/>
    <s v=""/>
    <s v=""/>
    <s v=""/>
    <s v=""/>
    <s v=""/>
    <s v=""/>
    <s v=""/>
    <s v=""/>
    <s v=""/>
    <s v=""/>
    <n v="35"/>
  </r>
  <r>
    <s v="web_u014.csv"/>
    <s v="http://portal.proec.unicamp.br/programa-universidade/"/>
    <s v="ResoluçãoGR048/17"/>
    <n v="19"/>
    <n v="17"/>
    <x v="61"/>
    <n v="48"/>
    <m/>
    <s v="Resolução GR 048/17"/>
    <s v=""/>
    <s v=""/>
    <s v=""/>
    <s v=""/>
    <s v=""/>
    <s v=""/>
    <s v=""/>
    <s v=""/>
    <s v=""/>
    <s v=""/>
    <s v=""/>
    <s v=""/>
    <s v=""/>
    <n v="48"/>
  </r>
  <r>
    <s v="web_u014.csv"/>
    <s v="http://portal.proec.unicamp.br/programa-universidade/"/>
    <s v="LeiseEstatutos"/>
    <n v="16"/>
    <n v="14"/>
    <x v="61"/>
    <n v="51"/>
    <m/>
    <s v="Leis e Estatutos"/>
    <s v=""/>
    <s v=""/>
    <s v=""/>
    <s v=""/>
    <s v=""/>
    <s v=""/>
    <s v=""/>
    <s v=""/>
    <s v=""/>
    <s v=""/>
    <s v=""/>
    <s v=""/>
    <s v=""/>
    <n v="51"/>
  </r>
  <r>
    <s v="web_u014.csv"/>
    <s v="http://portal.proec.unicamp.br/programa-universidade/"/>
    <s v="EstatutodoIdoso"/>
    <n v="17"/>
    <n v="15"/>
    <x v="61"/>
    <n v="52"/>
    <m/>
    <s v="Estatuto do Idoso"/>
    <s v=""/>
    <s v=""/>
    <s v=""/>
    <s v=""/>
    <s v=""/>
    <s v=""/>
    <s v=""/>
    <s v=""/>
    <s v=""/>
    <s v=""/>
    <s v=""/>
    <s v=""/>
    <s v=""/>
    <n v="52"/>
  </r>
  <r>
    <s v="web_u014.csv"/>
    <s v="http://portal.proec.unicamp.br/programa-universidade/"/>
    <s v="VaniaRaquelMonteiro"/>
    <n v="21"/>
    <n v="19"/>
    <x v="61"/>
    <n v="63"/>
    <m/>
    <s v="Vania Raquel Monteiro"/>
    <s v=""/>
    <s v=""/>
    <s v=""/>
    <s v=""/>
    <s v=""/>
    <s v=""/>
    <s v=""/>
    <s v=""/>
    <s v=""/>
    <s v=""/>
    <s v=""/>
    <s v=""/>
    <s v=""/>
    <n v="63"/>
  </r>
  <r>
    <s v="web_u014.csv"/>
    <s v="http://portal.proec.unicamp.br/programa-universidade/"/>
    <s v="RinaldoAparecidoNorato"/>
    <n v="24"/>
    <n v="22"/>
    <x v="61"/>
    <n v="66"/>
    <m/>
    <s v="Rinaldo Aparecido Norato"/>
    <s v=""/>
    <s v=""/>
    <s v=""/>
    <s v=""/>
    <s v=""/>
    <s v=""/>
    <s v=""/>
    <s v=""/>
    <s v=""/>
    <s v=""/>
    <s v=""/>
    <s v=""/>
    <s v=""/>
    <n v="66"/>
  </r>
  <r>
    <s v="web_u014.csv"/>
    <s v="http://portal.proec.unicamp.br/programa-universidade/"/>
    <s v="MaelsonCardosoLacerda"/>
    <n v="23"/>
    <n v="21"/>
    <x v="61"/>
    <n v="68"/>
    <m/>
    <s v="Maelson Cardoso Lacerda"/>
    <s v=""/>
    <s v=""/>
    <s v=""/>
    <s v=""/>
    <s v=""/>
    <s v=""/>
    <s v=""/>
    <s v=""/>
    <s v=""/>
    <s v=""/>
    <s v=""/>
    <s v=""/>
    <s v=""/>
    <n v="68"/>
  </r>
  <r>
    <s v="web_u016.csv"/>
    <s v="http://portal.proec.unicamp.br/projeto-rondon/"/>
    <s v="HOME_x000a__x000a_ATIVIDADESDESENVOLVIDAS_x000a_APOIOPROEC_x000a__x000a_"/>
    <n v="44"/>
    <n v="42"/>
    <x v="61"/>
    <n v="1"/>
    <m/>
    <s v="HOME_x000a__x000a_ATIVIDADES DESENVOLVIDAS_x000a_APOIO PROEC_x000a__x000a_"/>
    <s v=""/>
    <s v=""/>
    <s v=""/>
    <s v=""/>
    <s v=""/>
    <s v=""/>
    <s v=""/>
    <s v=""/>
    <s v=""/>
    <s v=""/>
    <s v=""/>
    <s v=""/>
    <s v=""/>
    <n v="1"/>
  </r>
  <r>
    <s v="web_u016.csv"/>
    <s v="http://portal.proec.unicamp.br/projeto-rondon/"/>
    <s v="Áreadeatuação"/>
    <n v="15"/>
    <n v="13"/>
    <x v="61"/>
    <n v="23"/>
    <m/>
    <s v="Área de atuação"/>
    <s v=""/>
    <s v=""/>
    <s v=""/>
    <s v=""/>
    <s v=""/>
    <s v=""/>
    <s v=""/>
    <s v=""/>
    <s v=""/>
    <s v=""/>
    <s v=""/>
    <s v=""/>
    <s v=""/>
    <n v="23"/>
  </r>
  <r>
    <s v="web_u017.csv"/>
    <s v="http://portal.proec.unicamp.br/diretoria-administrativa/"/>
    <s v="PROCEDIMENTOSEDÚVIDAS"/>
    <n v="23"/>
    <n v="21"/>
    <x v="61"/>
    <n v="22"/>
    <m/>
    <s v="PROCEDIMENTOS E DÚVIDAS"/>
    <s v=""/>
    <s v=""/>
    <s v=""/>
    <s v=""/>
    <s v=""/>
    <s v=""/>
    <s v=""/>
    <s v=""/>
    <s v=""/>
    <s v=""/>
    <s v=""/>
    <s v=""/>
    <s v=""/>
    <n v="22"/>
  </r>
  <r>
    <s v="web_u017.csv"/>
    <s v="http://portal.proec.unicamp.br/diretoria-administrativa/"/>
    <s v="EquipeDiretoriaAdmistrativa"/>
    <n v="29"/>
    <n v="27"/>
    <x v="61"/>
    <n v="35"/>
    <m/>
    <s v="Equipe Diretoria Admistrativa"/>
    <s v=""/>
    <s v=""/>
    <s v=""/>
    <s v=""/>
    <s v=""/>
    <s v=""/>
    <s v=""/>
    <s v=""/>
    <s v=""/>
    <s v=""/>
    <s v=""/>
    <s v=""/>
    <s v=""/>
    <n v="35"/>
  </r>
  <r>
    <s v="web_u017.csv"/>
    <s v="http://portal.proec.unicamp.br/diretoria-administrativa/"/>
    <s v="HenriquePivaVaranelli"/>
    <n v="23"/>
    <n v="21"/>
    <x v="61"/>
    <n v="36"/>
    <m/>
    <s v="Henrique Piva Varanelli"/>
    <s v=""/>
    <s v=""/>
    <s v=""/>
    <s v=""/>
    <s v=""/>
    <s v=""/>
    <s v=""/>
    <s v=""/>
    <s v=""/>
    <s v=""/>
    <s v=""/>
    <s v=""/>
    <s v=""/>
    <n v="36"/>
  </r>
  <r>
    <s v="web_u017.csv"/>
    <s v="http://portal.proec.unicamp.br/diretoria-administrativa/"/>
    <s v="CamilaMonteAfonso"/>
    <n v="19"/>
    <n v="17"/>
    <x v="61"/>
    <n v="37"/>
    <m/>
    <s v="Camila Monte Afonso"/>
    <s v=""/>
    <s v=""/>
    <s v=""/>
    <s v=""/>
    <s v=""/>
    <s v=""/>
    <s v=""/>
    <s v=""/>
    <s v=""/>
    <s v=""/>
    <s v=""/>
    <s v=""/>
    <s v=""/>
    <n v="37"/>
  </r>
  <r>
    <s v="web_u017.csv"/>
    <s v="http://portal.proec.unicamp.br/diretoria-administrativa/"/>
    <s v="GabrielPalmaTeixeira"/>
    <n v="22"/>
    <n v="20"/>
    <x v="61"/>
    <n v="38"/>
    <m/>
    <s v="Gabriel Palma Teixeira"/>
    <s v=""/>
    <s v=""/>
    <s v=""/>
    <s v=""/>
    <s v=""/>
    <s v=""/>
    <s v=""/>
    <s v=""/>
    <s v=""/>
    <s v=""/>
    <s v=""/>
    <s v=""/>
    <s v=""/>
    <n v="38"/>
  </r>
  <r>
    <s v="web_u018.csv"/>
    <s v="http://portal.proec.unicamp.br/comunicacao/"/>
    <s v="SobreaComunição"/>
    <n v="17"/>
    <n v="15"/>
    <x v="61"/>
    <n v="22"/>
    <m/>
    <s v="Sobre a Comunição"/>
    <s v=""/>
    <s v=""/>
    <s v=""/>
    <s v=""/>
    <s v=""/>
    <s v=""/>
    <s v=""/>
    <s v=""/>
    <s v=""/>
    <s v=""/>
    <s v=""/>
    <s v=""/>
    <s v=""/>
    <n v="22"/>
  </r>
  <r>
    <s v="web_u018.csv"/>
    <s v="http://portal.proec.unicamp.br/comunicacao/"/>
    <s v="Junte-seanós!"/>
    <n v="15"/>
    <n v="13"/>
    <x v="61"/>
    <n v="28"/>
    <m/>
    <s v="Junte-se a nós!"/>
    <s v=""/>
    <s v=""/>
    <s v=""/>
    <s v=""/>
    <s v=""/>
    <s v=""/>
    <s v=""/>
    <s v=""/>
    <s v=""/>
    <s v=""/>
    <s v=""/>
    <s v=""/>
    <s v=""/>
    <n v="28"/>
  </r>
  <r>
    <s v="web_u019.csv"/>
    <s v="http://portal.proec.unicamp.br/midialogia-proec/"/>
    <s v="SobreaMidialogia"/>
    <n v="18"/>
    <n v="16"/>
    <x v="61"/>
    <n v="23"/>
    <m/>
    <s v="Sobre a Midialogia"/>
    <s v=""/>
    <s v=""/>
    <s v=""/>
    <s v=""/>
    <s v=""/>
    <s v=""/>
    <s v=""/>
    <s v=""/>
    <s v=""/>
    <s v=""/>
    <s v=""/>
    <s v=""/>
    <s v=""/>
    <n v="23"/>
  </r>
  <r>
    <s v="web_u02.csv"/>
    <s v="http://portal.proec.unicamp.br/pro-reitores/"/>
    <s v="2021-2024"/>
    <n v="11"/>
    <n v="9"/>
    <x v="61"/>
    <n v="32"/>
    <m/>
    <s v="2021 - 2024"/>
    <s v=""/>
    <s v=""/>
    <s v=""/>
    <s v=""/>
    <s v=""/>
    <s v=""/>
    <s v=""/>
    <s v=""/>
    <s v=""/>
    <s v=""/>
    <s v=""/>
    <s v=""/>
    <s v=""/>
    <n v="32"/>
  </r>
  <r>
    <s v="web_u02.csv"/>
    <s v="http://portal.proec.unicamp.br/pro-reitores/"/>
    <s v="HistóricodePró-Reitores"/>
    <n v="25"/>
    <n v="23"/>
    <x v="61"/>
    <n v="33"/>
    <m/>
    <s v="Histórico de Pró-Reitores"/>
    <s v=""/>
    <s v=""/>
    <s v=""/>
    <s v=""/>
    <s v=""/>
    <s v=""/>
    <s v=""/>
    <s v=""/>
    <s v=""/>
    <s v=""/>
    <s v=""/>
    <s v=""/>
    <s v=""/>
    <n v="33"/>
  </r>
  <r>
    <s v="web_u02.csv"/>
    <s v="http://portal.proec.unicamp.br/pro-reitores/"/>
    <s v="ÓticaseEspectrosc."/>
    <n v="20"/>
    <n v="18"/>
    <x v="61"/>
    <n v="96"/>
    <m/>
    <s v="Óticas e Espectrosc."/>
    <s v=""/>
    <s v=""/>
    <s v=""/>
    <s v=""/>
    <s v=""/>
    <s v=""/>
    <s v=""/>
    <s v=""/>
    <s v=""/>
    <s v=""/>
    <s v=""/>
    <s v=""/>
    <s v=""/>
    <n v="96"/>
  </r>
  <r>
    <s v="web_u02.csv"/>
    <s v="http://portal.proec.unicamp.br/pro-reitores/"/>
    <s v="Condens;OutrasInter."/>
    <n v="22"/>
    <n v="20"/>
    <x v="61"/>
    <n v="98"/>
    <m/>
    <s v="Condens; Outras Inter."/>
    <s v=""/>
    <s v=""/>
    <s v=""/>
    <s v=""/>
    <s v=""/>
    <s v=""/>
    <s v=""/>
    <s v=""/>
    <s v=""/>
    <s v=""/>
    <s v=""/>
    <s v=""/>
    <s v=""/>
    <n v="98"/>
  </r>
  <r>
    <s v="web_u020.csv"/>
    <s v="http://portal.proec.unicamp.br/concult/"/>
    <s v="SobreoConCult"/>
    <n v="15"/>
    <n v="13"/>
    <x v="61"/>
    <n v="23"/>
    <m/>
    <s v="Sobre o ConCult"/>
    <s v=""/>
    <s v=""/>
    <s v=""/>
    <s v=""/>
    <s v=""/>
    <s v=""/>
    <s v=""/>
    <s v=""/>
    <s v=""/>
    <s v=""/>
    <s v=""/>
    <s v=""/>
    <s v=""/>
    <n v="23"/>
  </r>
  <r>
    <s v="web_u020.csv"/>
    <s v="http://portal.proec.unicamp.br/concult/"/>
    <s v="Agosto,2023"/>
    <n v="13"/>
    <n v="11"/>
    <x v="61"/>
    <n v="27"/>
    <m/>
    <s v=" Agosto, 2023"/>
    <s v=""/>
    <s v=""/>
    <s v=""/>
    <s v=""/>
    <s v=""/>
    <s v=""/>
    <s v=""/>
    <s v=""/>
    <s v=""/>
    <s v=""/>
    <s v=""/>
    <s v=""/>
    <s v=""/>
    <n v="27"/>
  </r>
  <r>
    <s v="web_u020.csv"/>
    <s v="http://portal.proec.unicamp.br/concult/"/>
    <s v="NormaseRegras"/>
    <n v="15"/>
    <n v="13"/>
    <x v="61"/>
    <n v="28"/>
    <m/>
    <s v="Normas e Regras"/>
    <s v=""/>
    <s v=""/>
    <s v=""/>
    <s v=""/>
    <s v=""/>
    <s v=""/>
    <s v=""/>
    <s v=""/>
    <s v=""/>
    <s v=""/>
    <s v=""/>
    <s v=""/>
    <s v=""/>
    <n v="28"/>
  </r>
  <r>
    <s v="web_u021.csv"/>
    <s v="http://portal.proec.unicamp.br/extensao-e-cultura/"/>
    <s v="Vamosexplorarjuntos."/>
    <n v="22"/>
    <n v="20"/>
    <x v="61"/>
    <n v="34"/>
    <m/>
    <s v="Vamos explorar juntos."/>
    <s v=""/>
    <s v=""/>
    <s v=""/>
    <s v=""/>
    <s v=""/>
    <s v=""/>
    <s v=""/>
    <s v=""/>
    <s v=""/>
    <s v=""/>
    <s v=""/>
    <s v=""/>
    <s v=""/>
    <n v="34"/>
  </r>
  <r>
    <s v="web_u03.csv"/>
    <s v="http://portal.proec.unicamp.br/assessores/"/>
    <s v="AssessoresdaProEC"/>
    <n v="19"/>
    <n v="17"/>
    <x v="61"/>
    <n v="30"/>
    <m/>
    <s v="Assessores da ProEC"/>
    <s v=""/>
    <s v=""/>
    <s v=""/>
    <s v=""/>
    <s v=""/>
    <s v=""/>
    <s v=""/>
    <s v=""/>
    <s v=""/>
    <s v=""/>
    <s v=""/>
    <s v=""/>
    <s v=""/>
    <n v="30"/>
  </r>
  <r>
    <s v="web_u03.csv"/>
    <s v="http://portal.proec.unicamp.br/assessores/"/>
    <s v="MarcoAurélioCremasco_x0009__x0009__x0009__x0009__x0009_"/>
    <n v="27"/>
    <n v="25"/>
    <x v="61"/>
    <n v="35"/>
    <m/>
    <s v="Marco Aurélio Cremasco_x0009__x0009__x0009__x0009__x0009_"/>
    <s v=""/>
    <s v=""/>
    <s v=""/>
    <s v=""/>
    <s v=""/>
    <s v=""/>
    <s v=""/>
    <s v=""/>
    <s v=""/>
    <s v=""/>
    <s v=""/>
    <s v=""/>
    <s v=""/>
    <n v="35"/>
  </r>
  <r>
    <s v="web_u03.csv"/>
    <s v="http://portal.proec.unicamp.br/assessores/"/>
    <s v="_x000d__x000a__x0009__x0009__x0009__x0009__x0009__x0009_SimoneCristinaFerreira_x0009__x0009__x0009__x0009__x0009_"/>
    <n v="37"/>
    <n v="35"/>
    <x v="61"/>
    <n v="38"/>
    <m/>
    <s v="_x000d__x000a__x0009__x0009__x0009__x0009__x0009__x0009_Simone Cristina Ferreira_x0009__x0009__x0009__x0009__x0009_"/>
    <s v=""/>
    <s v=""/>
    <s v=""/>
    <s v=""/>
    <s v=""/>
    <s v=""/>
    <s v=""/>
    <s v=""/>
    <s v=""/>
    <s v=""/>
    <s v=""/>
    <s v=""/>
    <s v=""/>
    <n v="38"/>
  </r>
  <r>
    <s v="web_u03.csv"/>
    <s v="http://portal.proec.unicamp.br/assessores/"/>
    <s v="_x000a_ASSESSORADEGABINETE_x000a_"/>
    <n v="23"/>
    <n v="21"/>
    <x v="61"/>
    <n v="39"/>
    <m/>
    <s v="_x000a_ASSESSORA DE GABINETE_x000a_"/>
    <s v=""/>
    <s v=""/>
    <s v=""/>
    <s v=""/>
    <s v=""/>
    <s v=""/>
    <s v=""/>
    <s v=""/>
    <s v=""/>
    <s v=""/>
    <s v=""/>
    <s v=""/>
    <s v=""/>
    <n v="39"/>
  </r>
  <r>
    <s v="web_u04.csv"/>
    <s v="http://portal.proec.unicamp.br/assistentes-tecnicos/"/>
    <s v="AnaPaulaG."/>
    <n v="12"/>
    <n v="10"/>
    <x v="61"/>
    <n v="31"/>
    <m/>
    <s v="Ana Paula G."/>
    <s v=""/>
    <s v=""/>
    <s v=""/>
    <s v=""/>
    <s v=""/>
    <s v=""/>
    <s v=""/>
    <s v=""/>
    <s v=""/>
    <s v=""/>
    <s v=""/>
    <s v=""/>
    <s v=""/>
    <n v="31"/>
  </r>
  <r>
    <s v="web_u05.csv"/>
    <s v="http://portal.proec.unicamp.br/cultura/"/>
    <s v="CENTRODECONVENÇÕES"/>
    <n v="20"/>
    <n v="18"/>
    <x v="61"/>
    <n v="24"/>
    <m/>
    <s v="CENTRO DE CONVENÇÕES"/>
    <s v=""/>
    <s v=""/>
    <s v=""/>
    <s v=""/>
    <s v=""/>
    <s v=""/>
    <s v=""/>
    <s v=""/>
    <s v=""/>
    <s v=""/>
    <s v=""/>
    <s v=""/>
    <s v=""/>
    <n v="24"/>
  </r>
  <r>
    <s v="web_u05.csv"/>
    <s v="http://portal.proec.unicamp.br/cultura/"/>
    <s v="CASADOLAGO"/>
    <n v="12"/>
    <n v="10"/>
    <x v="61"/>
    <n v="25"/>
    <m/>
    <s v="CASA DO LAGO"/>
    <s v=""/>
    <s v=""/>
    <s v=""/>
    <s v=""/>
    <s v=""/>
    <s v=""/>
    <s v=""/>
    <s v=""/>
    <s v=""/>
    <s v=""/>
    <s v=""/>
    <s v=""/>
    <s v=""/>
    <n v="25"/>
  </r>
  <r>
    <s v="web_u05.csv"/>
    <s v="http://portal.proec.unicamp.br/cultura/"/>
    <s v="CarolinaCantarinoRodrigues"/>
    <n v="28"/>
    <n v="26"/>
    <x v="61"/>
    <n v="42"/>
    <m/>
    <s v="Carolina Cantarino Rodrigues"/>
    <s v=""/>
    <s v=""/>
    <s v=""/>
    <s v=""/>
    <s v=""/>
    <s v=""/>
    <s v=""/>
    <s v=""/>
    <s v=""/>
    <s v=""/>
    <s v=""/>
    <s v=""/>
    <s v=""/>
    <n v="42"/>
  </r>
  <r>
    <s v="web_u05.csv"/>
    <s v="http://portal.proec.unicamp.br/cultura/"/>
    <s v="FábioAugustoCerqueira"/>
    <n v="23"/>
    <n v="21"/>
    <x v="61"/>
    <n v="46"/>
    <m/>
    <s v="Fábio Augusto Cerqueira"/>
    <s v=""/>
    <s v=""/>
    <s v=""/>
    <s v=""/>
    <s v=""/>
    <s v=""/>
    <s v=""/>
    <s v=""/>
    <s v=""/>
    <s v=""/>
    <s v=""/>
    <s v=""/>
    <s v=""/>
    <n v="46"/>
  </r>
  <r>
    <s v="web_u05.csv"/>
    <s v="http://portal.proec.unicamp.br/cultura/"/>
    <s v="LuizFernandoVasconcellos"/>
    <n v="26"/>
    <n v="24"/>
    <x v="61"/>
    <n v="47"/>
    <m/>
    <s v="Luiz Fernando Vasconcellos"/>
    <s v=""/>
    <s v=""/>
    <s v=""/>
    <s v=""/>
    <s v=""/>
    <s v=""/>
    <s v=""/>
    <s v=""/>
    <s v=""/>
    <s v=""/>
    <s v=""/>
    <s v=""/>
    <s v=""/>
    <n v="47"/>
  </r>
  <r>
    <s v="web_u06.csv"/>
    <s v="http://portal.proec.unicamp.br/centro-de-convencoes/"/>
    <s v="MarcoCésarPadilha"/>
    <n v="19"/>
    <n v="17"/>
    <x v="61"/>
    <n v="29"/>
    <m/>
    <s v="Marco César Padilha"/>
    <s v=""/>
    <s v=""/>
    <s v=""/>
    <s v=""/>
    <s v=""/>
    <s v=""/>
    <s v=""/>
    <s v=""/>
    <s v=""/>
    <s v=""/>
    <s v=""/>
    <s v=""/>
    <s v=""/>
    <n v="29"/>
  </r>
  <r>
    <s v="web_u06.csv"/>
    <s v="http://portal.proec.unicamp.br/centro-de-convencoes/"/>
    <s v="Conheçanossasestruturas"/>
    <n v="25"/>
    <n v="23"/>
    <x v="61"/>
    <n v="33"/>
    <m/>
    <s v="Conheça nossas estruturas"/>
    <s v=""/>
    <s v=""/>
    <s v=""/>
    <s v=""/>
    <s v=""/>
    <s v=""/>
    <s v=""/>
    <s v=""/>
    <s v=""/>
    <s v=""/>
    <s v=""/>
    <s v=""/>
    <s v=""/>
    <n v="33"/>
  </r>
  <r>
    <s v="web_u07.csv"/>
    <s v="http://portal.proec.unicamp.br/casa-do-lago/"/>
    <s v="SilvanaDiBlásio"/>
    <n v="17"/>
    <n v="15"/>
    <x v="61"/>
    <n v="14"/>
    <m/>
    <s v="Silvana Di Blásio"/>
    <s v=""/>
    <s v=""/>
    <s v=""/>
    <s v=""/>
    <s v=""/>
    <s v=""/>
    <s v=""/>
    <s v=""/>
    <s v=""/>
    <s v=""/>
    <s v=""/>
    <s v=""/>
    <s v=""/>
    <n v="14"/>
  </r>
  <r>
    <s v="web_u07.csv"/>
    <s v="http://portal.proec.unicamp.br/casa-do-lago/"/>
    <s v="PedroJoséCalille"/>
    <n v="18"/>
    <n v="16"/>
    <x v="61"/>
    <n v="15"/>
    <m/>
    <s v="Pedro José Calille"/>
    <s v=""/>
    <s v=""/>
    <s v=""/>
    <s v=""/>
    <s v=""/>
    <s v=""/>
    <s v=""/>
    <s v=""/>
    <s v=""/>
    <s v=""/>
    <s v=""/>
    <s v=""/>
    <s v=""/>
    <n v="15"/>
  </r>
  <r>
    <s v="web_u07.csv"/>
    <s v="http://portal.proec.unicamp.br/casa-do-lago/"/>
    <s v="FláviadeMoraes"/>
    <n v="16"/>
    <n v="14"/>
    <x v="61"/>
    <n v="16"/>
    <m/>
    <s v="Flávia de Moraes"/>
    <s v=""/>
    <s v=""/>
    <s v=""/>
    <s v=""/>
    <s v=""/>
    <s v=""/>
    <s v=""/>
    <s v=""/>
    <s v=""/>
    <s v=""/>
    <s v=""/>
    <s v=""/>
    <s v=""/>
    <n v="16"/>
  </r>
  <r>
    <s v="web_u07.csv"/>
    <s v="http://portal.proec.unicamp.br/casa-do-lago/"/>
    <s v="GeraldoJoséCamargo"/>
    <n v="20"/>
    <n v="18"/>
    <x v="61"/>
    <n v="19"/>
    <m/>
    <s v="Geraldo José Camargo"/>
    <s v=""/>
    <s v=""/>
    <s v=""/>
    <s v=""/>
    <s v=""/>
    <s v=""/>
    <s v=""/>
    <s v=""/>
    <s v=""/>
    <s v=""/>
    <s v=""/>
    <s v=""/>
    <s v=""/>
    <n v="19"/>
  </r>
  <r>
    <s v="web_u07.csv"/>
    <s v="http://portal.proec.unicamp.br/casa-do-lago/"/>
    <s v="LuizClaudioRibeiro"/>
    <n v="20"/>
    <n v="18"/>
    <x v="61"/>
    <n v="20"/>
    <m/>
    <s v="Luiz Claudio Ribeiro"/>
    <s v=""/>
    <s v=""/>
    <s v=""/>
    <s v=""/>
    <s v=""/>
    <s v=""/>
    <s v=""/>
    <s v=""/>
    <s v=""/>
    <s v=""/>
    <s v=""/>
    <s v=""/>
    <s v=""/>
    <n v="20"/>
  </r>
  <r>
    <s v="web_u07.csv"/>
    <s v="http://portal.proec.unicamp.br/casa-do-lago/"/>
    <s v="LuzneriAguiarAzevedo"/>
    <n v="22"/>
    <n v="20"/>
    <x v="61"/>
    <n v="27"/>
    <m/>
    <s v="Luzneri Aguiar Azevedo"/>
    <s v=""/>
    <s v=""/>
    <s v=""/>
    <s v=""/>
    <s v=""/>
    <s v=""/>
    <s v=""/>
    <s v=""/>
    <s v=""/>
    <s v=""/>
    <s v=""/>
    <s v=""/>
    <s v=""/>
    <n v="27"/>
  </r>
  <r>
    <s v="web_u08.csv"/>
    <s v="http://portal.proec.unicamp.br/cis-guanabara/"/>
    <s v="SobreoCIS-GUANABARA"/>
    <n v="21"/>
    <n v="19"/>
    <x v="61"/>
    <n v="8"/>
    <m/>
    <s v="Sobre o CIS-GUANABARA"/>
    <s v=""/>
    <s v=""/>
    <s v=""/>
    <s v=""/>
    <s v=""/>
    <s v=""/>
    <s v=""/>
    <s v=""/>
    <s v=""/>
    <s v=""/>
    <s v=""/>
    <s v=""/>
    <s v=""/>
    <n v="8"/>
  </r>
  <r>
    <s v="web_u09.csv"/>
    <s v="http://portal.proec.unicamp.br/ginasio-multidisciplinar/"/>
    <s v="SobreGinásioMultidisciplinar"/>
    <n v="30"/>
    <n v="28"/>
    <x v="61"/>
    <n v="30"/>
    <m/>
    <s v="Sobre Ginásio Multidisciplinar"/>
    <s v=""/>
    <s v=""/>
    <s v=""/>
    <s v=""/>
    <s v=""/>
    <s v=""/>
    <s v=""/>
    <s v=""/>
    <s v=""/>
    <s v=""/>
    <s v=""/>
    <s v=""/>
    <s v=""/>
    <n v="30"/>
  </r>
  <r>
    <s v="web_u09.csv"/>
    <s v="http://portal.proec.unicamp.br/ginasio-multidisciplinar/"/>
    <s v="Contatoresergmu@unicamp.br+55(19)3521-0037"/>
    <n v="44"/>
    <n v="42"/>
    <x v="61"/>
    <n v="36"/>
    <m/>
    <s v="Contatoresergmu@unicamp.br+55 (19) 3521-0037"/>
    <s v=""/>
    <s v=""/>
    <s v=""/>
    <s v=""/>
    <s v=""/>
    <s v=""/>
    <s v=""/>
    <s v=""/>
    <s v=""/>
    <s v=""/>
    <s v=""/>
    <s v=""/>
    <s v=""/>
    <n v="36"/>
  </r>
  <r>
    <s v="web_u01.csv"/>
    <s v="http://portal.proec.unicamp.br/sobre_proec/"/>
    <s v="ASSISTENTESTÉCNICOS"/>
    <n v="20"/>
    <n v="19"/>
    <x v="62"/>
    <n v="6"/>
    <m/>
    <s v="ASSISTENTES TÉCNICOS"/>
    <s v=""/>
    <s v=""/>
    <s v=""/>
    <s v=""/>
    <s v=""/>
    <s v=""/>
    <s v=""/>
    <s v=""/>
    <s v=""/>
    <s v=""/>
    <s v=""/>
    <s v=""/>
    <s v=""/>
    <n v="6"/>
  </r>
  <r>
    <s v="web_u01.csv"/>
    <s v="http://portal.proec.unicamp.br/sobre_proec/"/>
    <s v="PROJETOSESTRATÉGICOS"/>
    <n v="21"/>
    <n v="20"/>
    <x v="62"/>
    <n v="7"/>
    <m/>
    <s v="PROJETOS ESTRATÉGICOS"/>
    <s v=""/>
    <s v=""/>
    <s v=""/>
    <s v=""/>
    <s v=""/>
    <s v=""/>
    <s v=""/>
    <s v=""/>
    <s v=""/>
    <s v=""/>
    <s v=""/>
    <s v=""/>
    <s v=""/>
    <n v="7"/>
  </r>
  <r>
    <s v="web_u01.csv"/>
    <s v="http://portal.proec.unicamp.br/sobre_proec/"/>
    <s v="Categorias"/>
    <n v="11"/>
    <n v="10"/>
    <x v="62"/>
    <n v="22"/>
    <m/>
    <s v="Categorias "/>
    <s v=""/>
    <s v=""/>
    <s v=""/>
    <s v=""/>
    <s v=""/>
    <s v=""/>
    <s v=""/>
    <s v=""/>
    <s v=""/>
    <s v=""/>
    <s v=""/>
    <s v=""/>
    <s v=""/>
    <n v="22"/>
  </r>
  <r>
    <s v="web_u01.csv"/>
    <s v="http://portal.proec.unicamp.br/sobre_proec/"/>
    <s v="ACESSORÁPIDO"/>
    <n v="13"/>
    <n v="12"/>
    <x v="62"/>
    <n v="41"/>
    <m/>
    <s v="ACESSO RÁPIDO"/>
    <s v=""/>
    <s v=""/>
    <s v=""/>
    <s v=""/>
    <s v=""/>
    <s v=""/>
    <s v=""/>
    <s v=""/>
    <s v=""/>
    <s v=""/>
    <s v=""/>
    <s v=""/>
    <s v=""/>
    <n v="41"/>
  </r>
  <r>
    <s v="web_u01.csv"/>
    <s v="http://portal.proec.unicamp.br/sobre_proec/"/>
    <s v="MEMORIALCOVID-19"/>
    <n v="17"/>
    <n v="16"/>
    <x v="62"/>
    <n v="42"/>
    <m/>
    <s v="MEMORIAL COVID-19"/>
    <s v=""/>
    <s v=""/>
    <s v=""/>
    <s v=""/>
    <s v=""/>
    <s v=""/>
    <s v=""/>
    <s v=""/>
    <s v=""/>
    <s v=""/>
    <s v=""/>
    <s v=""/>
    <s v=""/>
    <n v="42"/>
  </r>
  <r>
    <s v="web_u01.csv"/>
    <s v="http://portal.proec.unicamp.br/sobre_proec/"/>
    <s v="EFEMÉRIDES2022"/>
    <n v="15"/>
    <n v="14"/>
    <x v="62"/>
    <n v="45"/>
    <m/>
    <s v="EFEMÉRIDES 2022"/>
    <s v=""/>
    <s v=""/>
    <s v=""/>
    <s v=""/>
    <s v=""/>
    <s v=""/>
    <s v=""/>
    <s v=""/>
    <s v=""/>
    <s v=""/>
    <s v=""/>
    <s v=""/>
    <s v=""/>
    <n v="45"/>
  </r>
  <r>
    <s v="web_u01.csv"/>
    <s v="http://portal.proec.unicamp.br/sobre_proec/"/>
    <s v="FÓRUNSPERMANENTES"/>
    <n v="18"/>
    <n v="17"/>
    <x v="62"/>
    <n v="46"/>
    <m/>
    <s v="FÓRUNS PERMANENTES"/>
    <s v=""/>
    <s v=""/>
    <s v=""/>
    <s v=""/>
    <s v=""/>
    <s v=""/>
    <s v=""/>
    <s v=""/>
    <s v=""/>
    <s v=""/>
    <s v=""/>
    <s v=""/>
    <s v=""/>
    <n v="46"/>
  </r>
  <r>
    <s v="web_u01.csv"/>
    <s v="http://portal.proec.unicamp.br/sobre_proec/"/>
    <s v="ClaudioMoreira"/>
    <n v="15"/>
    <n v="14"/>
    <x v="62"/>
    <n v="51"/>
    <m/>
    <s v="Claudio Moreira"/>
    <s v=""/>
    <s v=""/>
    <s v=""/>
    <s v=""/>
    <s v=""/>
    <s v=""/>
    <s v=""/>
    <s v=""/>
    <s v=""/>
    <s v=""/>
    <s v=""/>
    <s v=""/>
    <s v=""/>
    <n v="51"/>
  </r>
  <r>
    <s v="web_u01.csv"/>
    <s v="http://portal.proec.unicamp.br/sobre_proec/"/>
    <s v="_x000a_Facebook-f_x000a_"/>
    <n v="13"/>
    <n v="12"/>
    <x v="62"/>
    <n v="52"/>
    <m/>
    <s v="_x000a_Facebook-f_x000a_ "/>
    <s v=""/>
    <s v=""/>
    <s v=""/>
    <s v=""/>
    <s v=""/>
    <s v=""/>
    <s v=""/>
    <s v=""/>
    <s v=""/>
    <s v=""/>
    <s v=""/>
    <s v=""/>
    <s v=""/>
    <n v="52"/>
  </r>
  <r>
    <s v="web_u01.csv"/>
    <s v="http://portal.proec.unicamp.br/sobre_proec/"/>
    <s v="_x000a_Instagram_x000a_"/>
    <n v="12"/>
    <n v="11"/>
    <x v="62"/>
    <n v="53"/>
    <m/>
    <s v="_x000a_Instagram_x000a_ "/>
    <s v=""/>
    <s v=""/>
    <s v=""/>
    <s v=""/>
    <s v=""/>
    <s v=""/>
    <s v=""/>
    <s v=""/>
    <s v=""/>
    <s v=""/>
    <s v=""/>
    <s v=""/>
    <s v=""/>
    <n v="53"/>
  </r>
  <r>
    <s v="web_u01.csv"/>
    <s v="http://portal.proec.unicamp.br/sobre_proec/"/>
    <s v="_x000a_Twitter_x000a_"/>
    <n v="10"/>
    <n v="9"/>
    <x v="62"/>
    <n v="54"/>
    <m/>
    <s v="_x000a_Twitter_x000a_ "/>
    <s v=""/>
    <s v=""/>
    <s v=""/>
    <s v=""/>
    <s v=""/>
    <s v=""/>
    <s v=""/>
    <s v=""/>
    <s v=""/>
    <s v=""/>
    <s v=""/>
    <s v=""/>
    <s v=""/>
    <n v="54"/>
  </r>
  <r>
    <s v="web_u01.csv"/>
    <s v="http://portal.proec.unicamp.br/sobre_proec/"/>
    <s v="_x000a_Youtube_x000a_"/>
    <n v="10"/>
    <n v="9"/>
    <x v="62"/>
    <n v="55"/>
    <m/>
    <s v="_x000a_Youtube_x000a_ "/>
    <s v=""/>
    <s v=""/>
    <s v=""/>
    <s v=""/>
    <s v=""/>
    <s v=""/>
    <s v=""/>
    <s v=""/>
    <s v=""/>
    <s v=""/>
    <s v=""/>
    <s v=""/>
    <s v=""/>
    <n v="55"/>
  </r>
  <r>
    <s v="web_u01.csv"/>
    <s v="http://portal.proec.unicamp.br/sobre_proec/"/>
    <s v="Experiêncialegível"/>
    <n v="19"/>
    <n v="18"/>
    <x v="62"/>
    <n v="58"/>
    <m/>
    <s v="Experiência legível"/>
    <s v=""/>
    <s v=""/>
    <s v=""/>
    <s v=""/>
    <s v=""/>
    <s v=""/>
    <s v=""/>
    <s v=""/>
    <s v=""/>
    <s v=""/>
    <s v=""/>
    <s v=""/>
    <s v=""/>
    <n v="58"/>
  </r>
  <r>
    <s v="web_u01.csv"/>
    <s v="http://portal.proec.unicamp.br/sobre_proec/"/>
    <s v="OrientaçãoFácil"/>
    <n v="16"/>
    <n v="15"/>
    <x v="62"/>
    <n v="60"/>
    <m/>
    <s v="Orientação Fácil"/>
    <s v=""/>
    <s v=""/>
    <s v=""/>
    <s v=""/>
    <s v=""/>
    <s v=""/>
    <s v=""/>
    <s v=""/>
    <s v=""/>
    <s v=""/>
    <s v=""/>
    <s v=""/>
    <s v=""/>
    <n v="60"/>
  </r>
  <r>
    <s v="web_u010.csv"/>
    <s v="http://portal.proec.unicamp.br/museu-de-artes-visuais/"/>
    <s v="ACERVOON-LINE"/>
    <n v="14"/>
    <n v="13"/>
    <x v="62"/>
    <n v="24"/>
    <m/>
    <s v="ACERVO ON-LINE"/>
    <s v=""/>
    <s v=""/>
    <s v=""/>
    <s v=""/>
    <s v=""/>
    <s v=""/>
    <s v=""/>
    <s v=""/>
    <s v=""/>
    <s v=""/>
    <s v=""/>
    <s v=""/>
    <s v=""/>
    <n v="24"/>
  </r>
  <r>
    <s v="web_u011.csv"/>
    <s v="http://portal.proec.unicamp.br/museu-exploratorio-de-ciencias/"/>
    <s v="AGENDAMENTOPRESENCIAL"/>
    <n v="22"/>
    <n v="21"/>
    <x v="62"/>
    <n v="11"/>
    <m/>
    <s v="AGENDAMENTO PRESENCIAL"/>
    <s v=""/>
    <s v=""/>
    <s v=""/>
    <s v=""/>
    <s v=""/>
    <s v=""/>
    <s v=""/>
    <s v=""/>
    <s v=""/>
    <s v=""/>
    <s v=""/>
    <s v=""/>
    <s v=""/>
    <n v="11"/>
  </r>
  <r>
    <s v="web_u011.csv"/>
    <s v="http://portal.proec.unicamp.br/museu-exploratorio-de-ciencias/"/>
    <s v="AGENDAMENTOONLINE"/>
    <n v="18"/>
    <n v="17"/>
    <x v="62"/>
    <n v="12"/>
    <m/>
    <s v="AGENDAMENTO ONLINE"/>
    <s v=""/>
    <s v=""/>
    <s v=""/>
    <s v=""/>
    <s v=""/>
    <s v=""/>
    <s v=""/>
    <s v=""/>
    <s v=""/>
    <s v=""/>
    <s v=""/>
    <s v=""/>
    <s v=""/>
    <n v="12"/>
  </r>
  <r>
    <s v="web_u011.csv"/>
    <s v="http://portal.proec.unicamp.br/museu-exploratorio-de-ciencias/"/>
    <s v="_x000a_Facebook_x000a_"/>
    <n v="11"/>
    <n v="10"/>
    <x v="62"/>
    <n v="14"/>
    <m/>
    <s v="_x000a_Facebook_x000a_ "/>
    <s v=""/>
    <s v=""/>
    <s v=""/>
    <s v=""/>
    <s v=""/>
    <s v=""/>
    <s v=""/>
    <s v=""/>
    <s v=""/>
    <s v=""/>
    <s v=""/>
    <s v=""/>
    <s v=""/>
    <n v="14"/>
  </r>
  <r>
    <s v="web_u011.csv"/>
    <s v="http://portal.proec.unicamp.br/museu-exploratorio-de-ciencias/"/>
    <s v="_x000a_Linkedin_x000a_"/>
    <n v="11"/>
    <n v="10"/>
    <x v="62"/>
    <n v="17"/>
    <m/>
    <s v="_x000a_Linkedin_x000a_ "/>
    <s v=""/>
    <s v=""/>
    <s v=""/>
    <s v=""/>
    <s v=""/>
    <s v=""/>
    <s v=""/>
    <s v=""/>
    <s v=""/>
    <s v=""/>
    <s v=""/>
    <s v=""/>
    <s v=""/>
    <n v="17"/>
  </r>
  <r>
    <s v="web_u011.csv"/>
    <s v="http://portal.proec.unicamp.br/museu-exploratorio-de-ciencias/"/>
    <s v="EquipeMEC"/>
    <n v="10"/>
    <n v="9"/>
    <x v="62"/>
    <n v="29"/>
    <m/>
    <s v="Equipe MEC"/>
    <s v=""/>
    <s v=""/>
    <s v=""/>
    <s v=""/>
    <s v=""/>
    <s v=""/>
    <s v=""/>
    <s v=""/>
    <s v=""/>
    <s v=""/>
    <s v=""/>
    <s v=""/>
    <s v=""/>
    <n v="29"/>
  </r>
  <r>
    <s v="web_u011.csv"/>
    <s v="http://portal.proec.unicamp.br/museu-exploratorio-de-ciencias/"/>
    <s v="AndréSantanchè"/>
    <n v="15"/>
    <n v="14"/>
    <x v="62"/>
    <n v="32"/>
    <m/>
    <s v="André Santanchè"/>
    <s v=""/>
    <s v=""/>
    <s v=""/>
    <s v=""/>
    <s v=""/>
    <s v=""/>
    <s v=""/>
    <s v=""/>
    <s v=""/>
    <s v=""/>
    <s v=""/>
    <s v=""/>
    <s v=""/>
    <n v="32"/>
  </r>
  <r>
    <s v="web_u012.csv"/>
    <s v="http://portal.proec.unicamp.br/dext/"/>
    <s v="PROGRAMAUNIVERSIDADE"/>
    <n v="21"/>
    <n v="20"/>
    <x v="62"/>
    <n v="24"/>
    <m/>
    <s v="PROGRAMA UNIVERSIDADE"/>
    <s v=""/>
    <s v=""/>
    <s v=""/>
    <s v=""/>
    <s v=""/>
    <s v=""/>
    <s v=""/>
    <s v=""/>
    <s v=""/>
    <s v=""/>
    <s v=""/>
    <s v=""/>
    <s v=""/>
    <n v="24"/>
  </r>
  <r>
    <s v="web_u012.csv"/>
    <s v="http://portal.proec.unicamp.br/dext/"/>
    <s v="EquipeDExt"/>
    <n v="11"/>
    <n v="10"/>
    <x v="62"/>
    <n v="26"/>
    <m/>
    <s v="Equipe DExt"/>
    <s v=""/>
    <s v=""/>
    <s v=""/>
    <s v=""/>
    <s v=""/>
    <s v=""/>
    <s v=""/>
    <s v=""/>
    <s v=""/>
    <s v=""/>
    <s v=""/>
    <s v=""/>
    <s v=""/>
    <n v="26"/>
  </r>
  <r>
    <s v="web_u013.csv"/>
    <s v="http://portal.proec.unicamp.br/dproj/"/>
    <s v="PROJETORONDON"/>
    <n v="14"/>
    <n v="13"/>
    <x v="62"/>
    <n v="3"/>
    <m/>
    <s v="PROJETO RONDON"/>
    <s v=""/>
    <s v=""/>
    <s v=""/>
    <s v=""/>
    <s v=""/>
    <s v=""/>
    <s v=""/>
    <s v=""/>
    <s v=""/>
    <s v=""/>
    <s v=""/>
    <s v=""/>
    <s v=""/>
    <n v="3"/>
  </r>
  <r>
    <s v="web_u013.csv"/>
    <s v="http://portal.proec.unicamp.br/dproj/"/>
    <s v="EquipeDProj"/>
    <n v="12"/>
    <n v="11"/>
    <x v="62"/>
    <n v="23"/>
    <m/>
    <s v="Equipe DProj"/>
    <s v=""/>
    <s v=""/>
    <s v=""/>
    <s v=""/>
    <s v=""/>
    <s v=""/>
    <s v=""/>
    <s v=""/>
    <s v=""/>
    <s v=""/>
    <s v=""/>
    <s v=""/>
    <s v=""/>
    <n v="23"/>
  </r>
  <r>
    <s v="web_u013.csv"/>
    <s v="http://portal.proec.unicamp.br/dproj/"/>
    <s v="MarceloCardoso"/>
    <n v="15"/>
    <n v="14"/>
    <x v="62"/>
    <n v="26"/>
    <m/>
    <s v="Marcelo Cardoso"/>
    <s v=""/>
    <s v=""/>
    <s v=""/>
    <s v=""/>
    <s v=""/>
    <s v=""/>
    <s v=""/>
    <s v=""/>
    <s v=""/>
    <s v=""/>
    <s v=""/>
    <s v=""/>
    <s v=""/>
    <n v="26"/>
  </r>
  <r>
    <s v="web_u013.csv"/>
    <s v="http://portal.proec.unicamp.br/dproj/"/>
    <s v="_x000a__x000a_Pré-VestibulinhoCESCON_x000a__x000a_"/>
    <n v="27"/>
    <n v="26"/>
    <x v="62"/>
    <n v="30"/>
    <m/>
    <s v="_x000a__x000a_Pré-Vestibulinho CESCON_x000a__x000a_"/>
    <s v=""/>
    <s v=""/>
    <s v=""/>
    <s v=""/>
    <s v=""/>
    <s v=""/>
    <s v=""/>
    <s v=""/>
    <s v=""/>
    <s v=""/>
    <s v=""/>
    <s v=""/>
    <s v=""/>
    <n v="30"/>
  </r>
  <r>
    <s v="web_u013.csv"/>
    <s v="http://portal.proec.unicamp.br/dproj/"/>
    <s v="_x000a__x000a_ProjetoRondon_x000a__x000a_"/>
    <n v="18"/>
    <n v="17"/>
    <x v="62"/>
    <n v="31"/>
    <m/>
    <s v="_x000a__x000a_Projeto Rondon_x000a__x000a_"/>
    <s v=""/>
    <s v=""/>
    <s v=""/>
    <s v=""/>
    <s v=""/>
    <s v=""/>
    <s v=""/>
    <s v=""/>
    <s v=""/>
    <s v=""/>
    <s v=""/>
    <s v=""/>
    <s v=""/>
    <n v="31"/>
  </r>
  <r>
    <s v="web_u014.csv"/>
    <s v="http://portal.proec.unicamp.br/programa-universidade/"/>
    <s v="ATUALIZAÇÃOCADASTRAL"/>
    <n v="21"/>
    <n v="20"/>
    <x v="62"/>
    <n v="12"/>
    <m/>
    <s v="ATUALIZAÇÃO CADASTRAL"/>
    <s v=""/>
    <s v=""/>
    <s v=""/>
    <s v=""/>
    <s v=""/>
    <s v=""/>
    <s v=""/>
    <s v=""/>
    <s v=""/>
    <s v=""/>
    <s v=""/>
    <s v=""/>
    <s v=""/>
    <n v="12"/>
  </r>
  <r>
    <s v="web_u014.csv"/>
    <s v="http://portal.proec.unicamp.br/programa-universidade/"/>
    <s v="PROJETOJORNALISMO"/>
    <n v="18"/>
    <n v="17"/>
    <x v="62"/>
    <n v="19"/>
    <m/>
    <s v="PROJETO JORNALISMO"/>
    <s v=""/>
    <s v=""/>
    <s v=""/>
    <s v=""/>
    <s v=""/>
    <s v=""/>
    <s v=""/>
    <s v=""/>
    <s v=""/>
    <s v=""/>
    <s v=""/>
    <s v=""/>
    <s v=""/>
    <n v="19"/>
  </r>
  <r>
    <s v="web_u014.csv"/>
    <s v="http://portal.proec.unicamp.br/programa-universidade/"/>
    <s v="ResoluçãoGR-038/14"/>
    <n v="19"/>
    <n v="18"/>
    <x v="62"/>
    <n v="49"/>
    <m/>
    <s v="Resolução GR-038/14"/>
    <s v=""/>
    <s v=""/>
    <s v=""/>
    <s v=""/>
    <s v=""/>
    <s v=""/>
    <s v=""/>
    <s v=""/>
    <s v=""/>
    <s v=""/>
    <s v=""/>
    <s v=""/>
    <s v=""/>
    <n v="49"/>
  </r>
  <r>
    <s v="web_u014.csv"/>
    <s v="http://portal.proec.unicamp.br/programa-universidade/"/>
    <s v="EvandroSandrin"/>
    <n v="15"/>
    <n v="14"/>
    <x v="62"/>
    <n v="61"/>
    <m/>
    <s v="Evandro Sandrin"/>
    <s v=""/>
    <s v=""/>
    <s v=""/>
    <s v=""/>
    <s v=""/>
    <s v=""/>
    <s v=""/>
    <s v=""/>
    <s v=""/>
    <s v=""/>
    <s v=""/>
    <s v=""/>
    <s v=""/>
    <n v="61"/>
  </r>
  <r>
    <s v="web_u014.csv"/>
    <s v="http://portal.proec.unicamp.br/programa-universidade/"/>
    <s v="MarluciReis"/>
    <n v="12"/>
    <n v="11"/>
    <x v="62"/>
    <n v="64"/>
    <m/>
    <s v="Marluci Reis"/>
    <s v=""/>
    <s v=""/>
    <s v=""/>
    <s v=""/>
    <s v=""/>
    <s v=""/>
    <s v=""/>
    <s v=""/>
    <s v=""/>
    <s v=""/>
    <s v=""/>
    <s v=""/>
    <s v=""/>
    <n v="64"/>
  </r>
  <r>
    <s v="web_u016.csv"/>
    <s v="http://portal.proec.unicamp.br/projeto-rondon/"/>
    <s v="ATIVIDADESDESENVOLVIDAS"/>
    <n v="24"/>
    <n v="23"/>
    <x v="62"/>
    <n v="3"/>
    <m/>
    <s v="ATIVIDADES DESENVOLVIDAS"/>
    <s v=""/>
    <s v=""/>
    <s v=""/>
    <s v=""/>
    <s v=""/>
    <s v=""/>
    <s v=""/>
    <s v=""/>
    <s v=""/>
    <s v=""/>
    <s v=""/>
    <s v=""/>
    <s v=""/>
    <n v="3"/>
  </r>
  <r>
    <s v="web_u016.csv"/>
    <s v="http://portal.proec.unicamp.br/projeto-rondon/"/>
    <s v="APOIOPROEC"/>
    <n v="11"/>
    <n v="10"/>
    <x v="62"/>
    <n v="4"/>
    <m/>
    <s v="APOIO PROEC"/>
    <s v=""/>
    <s v=""/>
    <s v=""/>
    <s v=""/>
    <s v=""/>
    <s v=""/>
    <s v=""/>
    <s v=""/>
    <s v=""/>
    <s v=""/>
    <s v=""/>
    <s v=""/>
    <s v=""/>
    <n v="4"/>
  </r>
  <r>
    <s v="web_u016.csv"/>
    <s v="http://portal.proec.unicamp.br/projeto-rondon/"/>
    <s v="COMOPARTICIPAR"/>
    <n v="15"/>
    <n v="14"/>
    <x v="62"/>
    <n v="5"/>
    <m/>
    <s v="COMO PARTICIPAR"/>
    <s v=""/>
    <s v=""/>
    <s v=""/>
    <s v=""/>
    <s v=""/>
    <s v=""/>
    <s v=""/>
    <s v=""/>
    <s v=""/>
    <s v=""/>
    <s v=""/>
    <s v=""/>
    <s v=""/>
    <n v="5"/>
  </r>
  <r>
    <s v="web_u016.csv"/>
    <s v="http://portal.proec.unicamp.br/projeto-rondon/"/>
    <s v="Objetivosgerais"/>
    <n v="16"/>
    <n v="15"/>
    <x v="62"/>
    <n v="15"/>
    <m/>
    <s v="Objetivos gerais"/>
    <s v=""/>
    <s v=""/>
    <s v=""/>
    <s v=""/>
    <s v=""/>
    <s v=""/>
    <s v=""/>
    <s v=""/>
    <s v=""/>
    <s v=""/>
    <s v=""/>
    <s v=""/>
    <s v=""/>
    <n v="15"/>
  </r>
  <r>
    <s v="web_u016.csv"/>
    <s v="http://portal.proec.unicamp.br/projeto-rondon/"/>
    <s v="Objetivosespecíficos"/>
    <n v="21"/>
    <n v="20"/>
    <x v="62"/>
    <n v="18"/>
    <m/>
    <s v="Objetivos específicos"/>
    <s v=""/>
    <s v=""/>
    <s v=""/>
    <s v=""/>
    <s v=""/>
    <s v=""/>
    <s v=""/>
    <s v=""/>
    <s v=""/>
    <s v=""/>
    <s v=""/>
    <s v=""/>
    <s v=""/>
    <n v="18"/>
  </r>
  <r>
    <s v="web_u018.csv"/>
    <s v="http://portal.proec.unicamp.br/comunicacao/"/>
    <s v="EquipeComunicação"/>
    <n v="18"/>
    <n v="17"/>
    <x v="62"/>
    <n v="29"/>
    <m/>
    <s v="Equipe Comunicação"/>
    <s v=""/>
    <s v=""/>
    <s v=""/>
    <s v=""/>
    <s v=""/>
    <s v=""/>
    <s v=""/>
    <s v=""/>
    <s v=""/>
    <s v=""/>
    <s v=""/>
    <s v=""/>
    <s v=""/>
    <n v="29"/>
  </r>
  <r>
    <s v="web_u019.csv"/>
    <s v="http://portal.proec.unicamp.br/midialogia-proec/"/>
    <s v="SOLICITAÇÃOSERVIÇOS"/>
    <n v="20"/>
    <n v="19"/>
    <x v="62"/>
    <n v="22"/>
    <m/>
    <s v="SOLICITAÇÃO SERVIÇOS"/>
    <s v=""/>
    <s v=""/>
    <s v=""/>
    <s v=""/>
    <s v=""/>
    <s v=""/>
    <s v=""/>
    <s v=""/>
    <s v=""/>
    <s v=""/>
    <s v=""/>
    <s v=""/>
    <s v=""/>
    <n v="22"/>
  </r>
  <r>
    <s v="web_u019.csv"/>
    <s v="http://portal.proec.unicamp.br/midialogia-proec/"/>
    <s v="EquipeMidialogia"/>
    <n v="17"/>
    <n v="16"/>
    <x v="62"/>
    <n v="32"/>
    <m/>
    <s v="Equipe Midialogia"/>
    <s v=""/>
    <s v=""/>
    <s v=""/>
    <s v=""/>
    <s v=""/>
    <s v=""/>
    <s v=""/>
    <s v=""/>
    <s v=""/>
    <s v=""/>
    <s v=""/>
    <s v=""/>
    <s v=""/>
    <n v="32"/>
  </r>
  <r>
    <s v="web_u019.csv"/>
    <s v="http://portal.proec.unicamp.br/midialogia-proec/"/>
    <s v="DarioMendes"/>
    <n v="12"/>
    <n v="11"/>
    <x v="62"/>
    <n v="34"/>
    <m/>
    <s v="Dario Mendes"/>
    <s v=""/>
    <s v=""/>
    <s v=""/>
    <s v=""/>
    <s v=""/>
    <s v=""/>
    <s v=""/>
    <s v=""/>
    <s v=""/>
    <s v=""/>
    <s v=""/>
    <s v=""/>
    <s v=""/>
    <n v="34"/>
  </r>
  <r>
    <s v="web_u019.csv"/>
    <s v="http://portal.proec.unicamp.br/midialogia-proec/"/>
    <s v="LuizHenrique"/>
    <n v="13"/>
    <n v="12"/>
    <x v="62"/>
    <n v="35"/>
    <m/>
    <s v="Luiz Henrique"/>
    <s v=""/>
    <s v=""/>
    <s v=""/>
    <s v=""/>
    <s v=""/>
    <s v=""/>
    <s v=""/>
    <s v=""/>
    <s v=""/>
    <s v=""/>
    <s v=""/>
    <s v=""/>
    <s v=""/>
    <n v="35"/>
  </r>
  <r>
    <s v="web_u019.csv"/>
    <s v="http://portal.proec.unicamp.br/midialogia-proec/"/>
    <s v="PamelaKeiti"/>
    <n v="12"/>
    <n v="11"/>
    <x v="62"/>
    <n v="36"/>
    <m/>
    <s v="Pamela Keiti"/>
    <s v=""/>
    <s v=""/>
    <s v=""/>
    <s v=""/>
    <s v=""/>
    <s v=""/>
    <s v=""/>
    <s v=""/>
    <s v=""/>
    <s v=""/>
    <s v=""/>
    <s v=""/>
    <s v=""/>
    <n v="36"/>
  </r>
  <r>
    <s v="web_u019.csv"/>
    <s v="http://portal.proec.unicamp.br/midialogia-proec/"/>
    <s v="ViníciusAntonio"/>
    <n v="16"/>
    <n v="15"/>
    <x v="62"/>
    <n v="37"/>
    <m/>
    <s v="Vinícius Antonio"/>
    <s v=""/>
    <s v=""/>
    <s v=""/>
    <s v=""/>
    <s v=""/>
    <s v=""/>
    <s v=""/>
    <s v=""/>
    <s v=""/>
    <s v=""/>
    <s v=""/>
    <s v=""/>
    <s v=""/>
    <n v="37"/>
  </r>
  <r>
    <s v="web_u02.csv"/>
    <s v="http://portal.proec.unicamp.br/pro-reitores/"/>
    <s v="Ea,consequatur."/>
    <n v="16"/>
    <n v="15"/>
    <x v="62"/>
    <n v="48"/>
    <m/>
    <s v="Ea, consequatur."/>
    <s v=""/>
    <s v=""/>
    <s v=""/>
    <s v=""/>
    <s v=""/>
    <s v=""/>
    <s v=""/>
    <s v=""/>
    <s v=""/>
    <s v=""/>
    <s v=""/>
    <s v=""/>
    <s v=""/>
    <n v="48"/>
  </r>
  <r>
    <s v="web_u02.csv"/>
    <s v="http://portal.proec.unicamp.br/pro-reitores/"/>
    <s v="daMat."/>
    <n v="7"/>
    <n v="6"/>
    <x v="62"/>
    <n v="97"/>
    <m/>
    <s v="da Mat."/>
    <s v=""/>
    <s v=""/>
    <s v=""/>
    <s v=""/>
    <s v=""/>
    <s v=""/>
    <s v=""/>
    <s v=""/>
    <s v=""/>
    <s v=""/>
    <s v=""/>
    <s v=""/>
    <s v=""/>
    <n v="97"/>
  </r>
  <r>
    <s v="web_u02.csv"/>
    <s v="http://portal.proec.unicamp.br/pro-reitores/"/>
    <s v="comRad."/>
    <n v="8"/>
    <n v="7"/>
    <x v="62"/>
    <n v="99"/>
    <m/>
    <s v="com Rad."/>
    <s v=""/>
    <s v=""/>
    <s v=""/>
    <s v=""/>
    <s v=""/>
    <s v=""/>
    <s v=""/>
    <s v=""/>
    <s v=""/>
    <s v=""/>
    <s v=""/>
    <s v=""/>
    <s v=""/>
    <n v="99"/>
  </r>
  <r>
    <s v="web_u020.csv"/>
    <s v="http://portal.proec.unicamp.br/concult/"/>
    <s v="HOMECONCULT"/>
    <n v="12"/>
    <n v="11"/>
    <x v="62"/>
    <n v="21"/>
    <m/>
    <s v="HOME CONCULT"/>
    <s v=""/>
    <s v=""/>
    <s v=""/>
    <s v=""/>
    <s v=""/>
    <s v=""/>
    <s v=""/>
    <s v=""/>
    <s v=""/>
    <s v=""/>
    <s v=""/>
    <s v=""/>
    <s v=""/>
    <n v="21"/>
  </r>
  <r>
    <s v="web_u04.csv"/>
    <s v="http://portal.proec.unicamp.br/assistentes-tecnicos/"/>
    <s v="AssistenteTécnica"/>
    <n v="18"/>
    <n v="17"/>
    <x v="62"/>
    <n v="33"/>
    <m/>
    <s v="Assistente Técnica"/>
    <s v=""/>
    <s v=""/>
    <s v=""/>
    <s v=""/>
    <s v=""/>
    <s v=""/>
    <s v=""/>
    <s v=""/>
    <s v=""/>
    <s v=""/>
    <s v=""/>
    <s v=""/>
    <s v=""/>
    <n v="33"/>
  </r>
  <r>
    <s v="web_u04.csv"/>
    <s v="http://portal.proec.unicamp.br/assistentes-tecnicos/"/>
    <s v="_x000a_Envelope_x000a_"/>
    <n v="11"/>
    <n v="10"/>
    <x v="62"/>
    <n v="34"/>
    <m/>
    <s v="_x000a_Envelope_x000a_ "/>
    <s v=""/>
    <s v=""/>
    <s v=""/>
    <s v=""/>
    <s v=""/>
    <s v=""/>
    <s v=""/>
    <s v=""/>
    <s v=""/>
    <s v=""/>
    <s v=""/>
    <s v=""/>
    <s v=""/>
    <n v="34"/>
  </r>
  <r>
    <s v="web_u04.csv"/>
    <s v="http://portal.proec.unicamp.br/assistentes-tecnicos/"/>
    <s v="_x000a_Im-phone_x000a_"/>
    <n v="11"/>
    <n v="10"/>
    <x v="62"/>
    <n v="35"/>
    <m/>
    <s v="_x000a_Im-phone_x000a_ "/>
    <s v=""/>
    <s v=""/>
    <s v=""/>
    <s v=""/>
    <s v=""/>
    <s v=""/>
    <s v=""/>
    <s v=""/>
    <s v=""/>
    <s v=""/>
    <s v=""/>
    <s v=""/>
    <s v=""/>
    <n v="35"/>
  </r>
  <r>
    <s v="web_u04.csv"/>
    <s v="http://portal.proec.unicamp.br/assistentes-tecnicos/"/>
    <s v="AssistenteTécnico"/>
    <n v="18"/>
    <n v="17"/>
    <x v="62"/>
    <n v="37"/>
    <m/>
    <s v="Assistente Técnico"/>
    <s v=""/>
    <s v=""/>
    <s v=""/>
    <s v=""/>
    <s v=""/>
    <s v=""/>
    <s v=""/>
    <s v=""/>
    <s v=""/>
    <s v=""/>
    <s v=""/>
    <s v=""/>
    <s v=""/>
    <n v="37"/>
  </r>
  <r>
    <s v="web_u05.csv"/>
    <s v="http://portal.proec.unicamp.br/cultura/"/>
    <s v="ÁREASDCULT"/>
    <n v="11"/>
    <n v="10"/>
    <x v="62"/>
    <n v="23"/>
    <m/>
    <s v="ÁREAS DCULT"/>
    <s v=""/>
    <s v=""/>
    <s v=""/>
    <s v=""/>
    <s v=""/>
    <s v=""/>
    <s v=""/>
    <s v=""/>
    <s v=""/>
    <s v=""/>
    <s v=""/>
    <s v=""/>
    <s v=""/>
    <n v="23"/>
  </r>
  <r>
    <s v="web_u05.csv"/>
    <s v="http://portal.proec.unicamp.br/cultura/"/>
    <s v="GINÁSIOMULTIDISCIPLINAR"/>
    <n v="24"/>
    <n v="23"/>
    <x v="62"/>
    <n v="27"/>
    <m/>
    <s v="GINÁSIO MULTIDISCIPLINAR"/>
    <s v=""/>
    <s v=""/>
    <s v=""/>
    <s v=""/>
    <s v=""/>
    <s v=""/>
    <s v=""/>
    <s v=""/>
    <s v=""/>
    <s v=""/>
    <s v=""/>
    <s v=""/>
    <s v=""/>
    <n v="27"/>
  </r>
  <r>
    <s v="web_u05.csv"/>
    <s v="http://portal.proec.unicamp.br/cultura/"/>
    <s v="EquipeDCult"/>
    <n v="12"/>
    <n v="11"/>
    <x v="62"/>
    <n v="36"/>
    <m/>
    <s v="Equipe DCult"/>
    <s v=""/>
    <s v=""/>
    <s v=""/>
    <s v=""/>
    <s v=""/>
    <s v=""/>
    <s v=""/>
    <s v=""/>
    <s v=""/>
    <s v=""/>
    <s v=""/>
    <s v=""/>
    <s v=""/>
    <n v="36"/>
  </r>
  <r>
    <s v="web_u06.csv"/>
    <s v="http://portal.proec.unicamp.br/centro-de-convencoes/"/>
    <s v="EquipeCDC"/>
    <n v="10"/>
    <n v="9"/>
    <x v="62"/>
    <n v="28"/>
    <m/>
    <s v="Equipe CDC"/>
    <s v=""/>
    <s v=""/>
    <s v=""/>
    <s v=""/>
    <s v=""/>
    <s v=""/>
    <s v=""/>
    <s v=""/>
    <s v=""/>
    <s v=""/>
    <s v=""/>
    <s v=""/>
    <s v=""/>
    <n v="28"/>
  </r>
  <r>
    <s v="web_u06.csv"/>
    <s v="http://portal.proec.unicamp.br/centro-de-convencoes/"/>
    <s v="ThiagoCrepaldi"/>
    <n v="15"/>
    <n v="14"/>
    <x v="62"/>
    <n v="30"/>
    <m/>
    <s v="Thiago Crepaldi"/>
    <s v=""/>
    <s v=""/>
    <s v=""/>
    <s v=""/>
    <s v=""/>
    <s v=""/>
    <s v=""/>
    <s v=""/>
    <s v=""/>
    <s v=""/>
    <s v=""/>
    <s v=""/>
    <s v=""/>
    <n v="30"/>
  </r>
  <r>
    <s v="web_u06.csv"/>
    <s v="http://portal.proec.unicamp.br/centro-de-convencoes/"/>
    <s v="_x000a__x0009__x0009__x0009__x0009__x0009__x0009_AuditórioI_x0009__x0009__x0009__x0009__x0009_"/>
    <n v="23"/>
    <n v="22"/>
    <x v="62"/>
    <n v="34"/>
    <m/>
    <s v="_x000a__x0009__x0009__x0009__x0009__x0009__x0009_Auditório I_x0009__x0009__x0009__x0009__x0009_"/>
    <s v=""/>
    <s v=""/>
    <s v=""/>
    <s v=""/>
    <s v=""/>
    <s v=""/>
    <s v=""/>
    <s v=""/>
    <s v=""/>
    <s v=""/>
    <s v=""/>
    <s v=""/>
    <s v=""/>
    <n v="34"/>
  </r>
  <r>
    <s v="web_u06.csv"/>
    <s v="http://portal.proec.unicamp.br/centro-de-convencoes/"/>
    <s v="_x000a__x0009__x0009__x0009__x0009__x0009__x0009_maisinformações_x0009__x0009__x0009__x0009__x0009_"/>
    <n v="28"/>
    <n v="27"/>
    <x v="62"/>
    <n v="35"/>
    <m/>
    <s v="_x000a__x0009__x0009__x0009__x0009__x0009__x0009_mais informações_x0009__x0009__x0009__x0009__x0009_"/>
    <s v=""/>
    <s v=""/>
    <s v=""/>
    <s v=""/>
    <s v=""/>
    <s v=""/>
    <s v=""/>
    <s v=""/>
    <s v=""/>
    <s v=""/>
    <s v=""/>
    <s v=""/>
    <s v=""/>
    <n v="35"/>
  </r>
  <r>
    <s v="web_u06.csv"/>
    <s v="http://portal.proec.unicamp.br/centro-de-convencoes/"/>
    <s v="_x000a__x0009__x0009__x0009__x0009__x0009__x0009_AuditórioII_x0009__x0009__x0009__x0009__x0009_"/>
    <n v="24"/>
    <n v="23"/>
    <x v="62"/>
    <n v="36"/>
    <m/>
    <s v="_x000a__x0009__x0009__x0009__x0009__x0009__x0009_Auditório II_x0009__x0009__x0009__x0009__x0009_"/>
    <s v=""/>
    <s v=""/>
    <s v=""/>
    <s v=""/>
    <s v=""/>
    <s v=""/>
    <s v=""/>
    <s v=""/>
    <s v=""/>
    <s v=""/>
    <s v=""/>
    <s v=""/>
    <s v=""/>
    <n v="36"/>
  </r>
  <r>
    <s v="web_u06.csv"/>
    <s v="http://portal.proec.unicamp.br/centro-de-convencoes/"/>
    <s v="_x000a__x0009__x0009__x0009__x0009__x0009__x0009_AuditórioIII_x0009__x0009__x0009__x0009__x0009_"/>
    <n v="25"/>
    <n v="24"/>
    <x v="62"/>
    <n v="37"/>
    <m/>
    <s v="_x000a__x0009__x0009__x0009__x0009__x0009__x0009_Auditório III_x0009__x0009__x0009__x0009__x0009_"/>
    <s v=""/>
    <s v=""/>
    <s v=""/>
    <s v=""/>
    <s v=""/>
    <s v=""/>
    <s v=""/>
    <s v=""/>
    <s v=""/>
    <s v=""/>
    <s v=""/>
    <s v=""/>
    <s v=""/>
    <n v="37"/>
  </r>
  <r>
    <s v="web_u06.csv"/>
    <s v="http://portal.proec.unicamp.br/centro-de-convencoes/"/>
    <s v="_x000a__x0009__x0009__x0009__x0009__x0009__x0009_SalaVIP_x0009__x0009__x0009__x0009__x0009_"/>
    <n v="20"/>
    <n v="19"/>
    <x v="62"/>
    <n v="40"/>
    <m/>
    <s v="_x000a__x0009__x0009__x0009__x0009__x0009__x0009_Sala VIP_x0009__x0009__x0009__x0009__x0009_"/>
    <s v=""/>
    <s v=""/>
    <s v=""/>
    <s v=""/>
    <s v=""/>
    <s v=""/>
    <s v=""/>
    <s v=""/>
    <s v=""/>
    <s v=""/>
    <s v=""/>
    <s v=""/>
    <s v=""/>
    <n v="40"/>
  </r>
  <r>
    <s v="web_u06.csv"/>
    <s v="http://portal.proec.unicamp.br/centro-de-convencoes/"/>
    <s v="_x000a__x0009__x0009__x0009__x0009__x0009__x0009_Áreaexterna_x0009__x0009__x0009__x0009__x0009_"/>
    <n v="24"/>
    <n v="23"/>
    <x v="62"/>
    <n v="42"/>
    <m/>
    <s v="_x000a__x0009__x0009__x0009__x0009__x0009__x0009_Área externa_x0009__x0009__x0009__x0009__x0009_"/>
    <s v=""/>
    <s v=""/>
    <s v=""/>
    <s v=""/>
    <s v=""/>
    <s v=""/>
    <s v=""/>
    <s v=""/>
    <s v=""/>
    <s v=""/>
    <s v=""/>
    <s v=""/>
    <s v=""/>
    <n v="42"/>
  </r>
  <r>
    <s v="web_u07.csv"/>
    <s v="http://portal.proec.unicamp.br/casa-do-lago/"/>
    <s v="BeneditoFerreira"/>
    <n v="17"/>
    <n v="16"/>
    <x v="62"/>
    <n v="18"/>
    <m/>
    <s v="Benedito Ferreira"/>
    <s v=""/>
    <s v=""/>
    <s v=""/>
    <s v=""/>
    <s v=""/>
    <s v=""/>
    <s v=""/>
    <s v=""/>
    <s v=""/>
    <s v=""/>
    <s v=""/>
    <s v=""/>
    <s v=""/>
    <n v="18"/>
  </r>
  <r>
    <s v="web_u07.csv"/>
    <s v="http://portal.proec.unicamp.br/casa-do-lago/"/>
    <s v="JohnA."/>
    <n v="7"/>
    <n v="6"/>
    <x v="62"/>
    <n v="24"/>
    <m/>
    <s v="John A."/>
    <s v=""/>
    <s v=""/>
    <s v=""/>
    <s v=""/>
    <s v=""/>
    <s v=""/>
    <s v=""/>
    <s v=""/>
    <s v=""/>
    <s v=""/>
    <s v=""/>
    <s v=""/>
    <s v=""/>
    <n v="24"/>
  </r>
  <r>
    <s v="web_u08.csv"/>
    <s v="http://portal.proec.unicamp.br/cis-guanabara/"/>
    <s v="MarceloF."/>
    <n v="10"/>
    <n v="9"/>
    <x v="62"/>
    <n v="15"/>
    <m/>
    <s v="Marcelo F."/>
    <s v=""/>
    <s v=""/>
    <s v=""/>
    <s v=""/>
    <s v=""/>
    <s v=""/>
    <s v=""/>
    <s v=""/>
    <s v=""/>
    <s v=""/>
    <s v=""/>
    <s v=""/>
    <s v=""/>
    <n v="15"/>
  </r>
  <r>
    <s v="web_u08.csv"/>
    <s v="http://portal.proec.unicamp.br/cis-guanabara/"/>
    <s v="IraniRibeiro"/>
    <n v="13"/>
    <n v="12"/>
    <x v="62"/>
    <n v="18"/>
    <m/>
    <s v="Irani Ribeiro"/>
    <s v=""/>
    <s v=""/>
    <s v=""/>
    <s v=""/>
    <s v=""/>
    <s v=""/>
    <s v=""/>
    <s v=""/>
    <s v=""/>
    <s v=""/>
    <s v=""/>
    <s v=""/>
    <s v=""/>
    <n v="18"/>
  </r>
  <r>
    <s v="web_u08.csv"/>
    <s v="http://portal.proec.unicamp.br/cis-guanabara/"/>
    <s v="RicardoGodoi"/>
    <n v="13"/>
    <n v="12"/>
    <x v="62"/>
    <n v="19"/>
    <m/>
    <s v="Ricardo Godoi"/>
    <s v=""/>
    <s v=""/>
    <s v=""/>
    <s v=""/>
    <s v=""/>
    <s v=""/>
    <s v=""/>
    <s v=""/>
    <s v=""/>
    <s v=""/>
    <s v=""/>
    <s v=""/>
    <s v=""/>
    <n v="19"/>
  </r>
  <r>
    <s v="web_u08.csv"/>
    <s v="http://portal.proec.unicamp.br/cis-guanabara/"/>
    <s v="CláudioCorsini"/>
    <n v="15"/>
    <n v="14"/>
    <x v="62"/>
    <n v="20"/>
    <m/>
    <s v="Cláudio Corsini"/>
    <s v=""/>
    <s v=""/>
    <s v=""/>
    <s v=""/>
    <s v=""/>
    <s v=""/>
    <s v=""/>
    <s v=""/>
    <s v=""/>
    <s v=""/>
    <s v=""/>
    <s v=""/>
    <s v=""/>
    <n v="20"/>
  </r>
  <r>
    <s v="web_u09.csv"/>
    <s v="http://portal.proec.unicamp.br/ginasio-multidisciplinar/"/>
    <s v="DeliberaçãoCAD-A-02/2016"/>
    <n v="25"/>
    <n v="24"/>
    <x v="62"/>
    <n v="41"/>
    <m/>
    <s v="Deliberação CAD-A-02/2016"/>
    <s v=""/>
    <s v=""/>
    <s v=""/>
    <s v=""/>
    <s v=""/>
    <s v=""/>
    <s v=""/>
    <s v=""/>
    <s v=""/>
    <s v=""/>
    <s v=""/>
    <s v=""/>
    <s v=""/>
    <n v="41"/>
  </r>
  <r>
    <s v="web_u09.csv"/>
    <s v="http://portal.proec.unicamp.br/ginasio-multidisciplinar/"/>
    <s v="resergmu@unicamp.br"/>
    <n v="20"/>
    <n v="19"/>
    <x v="62"/>
    <n v="44"/>
    <m/>
    <s v=" resergmu@unicamp.br"/>
    <s v=""/>
    <s v=""/>
    <s v=""/>
    <s v=""/>
    <s v=""/>
    <s v=""/>
    <s v=""/>
    <s v=""/>
    <s v=""/>
    <s v=""/>
    <s v=""/>
    <s v=""/>
    <s v=""/>
    <n v="44"/>
  </r>
  <r>
    <s v="web_u01.csv"/>
    <s v="http://portal.proec.unicamp.br/sobre_proec/"/>
    <s v="PROEC"/>
    <n v="5"/>
    <n v="5"/>
    <x v="63"/>
    <n v="2"/>
    <m/>
    <s v="PROEC"/>
    <s v=""/>
    <s v=""/>
    <s v=""/>
    <s v=""/>
    <s v=""/>
    <s v=""/>
    <s v=""/>
    <s v=""/>
    <s v=""/>
    <s v=""/>
    <s v=""/>
    <s v=""/>
    <s v=""/>
    <n v="2"/>
  </r>
  <r>
    <s v="web_u01.csv"/>
    <s v="http://portal.proec.unicamp.br/sobre_proec/"/>
    <s v="ASSESSORES"/>
    <n v="10"/>
    <n v="10"/>
    <x v="63"/>
    <n v="5"/>
    <m/>
    <s v="ASSESSORES"/>
    <s v=""/>
    <s v=""/>
    <s v=""/>
    <s v=""/>
    <s v=""/>
    <s v=""/>
    <s v=""/>
    <s v=""/>
    <s v=""/>
    <s v=""/>
    <s v=""/>
    <s v=""/>
    <s v=""/>
    <n v="5"/>
  </r>
  <r>
    <s v="web_u01.csv"/>
    <s v="http://portal.proec.unicamp.br/sobre_proec/"/>
    <s v="DIRETORIAS_x000a__x000a_CULTURA_x000a_EXTENSÃO_x000a__x000a_"/>
    <n v="30"/>
    <n v="30"/>
    <x v="63"/>
    <n v="8"/>
    <m/>
    <s v="DIRETORIAS_x000a__x000a_CULTURA_x000a_EXTENSÃO_x000a__x000a_"/>
    <s v=""/>
    <s v=""/>
    <s v=""/>
    <s v=""/>
    <s v=""/>
    <s v=""/>
    <s v=""/>
    <s v=""/>
    <s v=""/>
    <s v=""/>
    <s v=""/>
    <s v=""/>
    <s v=""/>
    <n v="8"/>
  </r>
  <r>
    <s v="web_u01.csv"/>
    <s v="http://portal.proec.unicamp.br/sobre_proec/"/>
    <s v="DIRETORIAS"/>
    <n v="10"/>
    <n v="10"/>
    <x v="63"/>
    <n v="9"/>
    <m/>
    <s v="DIRETORIAS"/>
    <s v=""/>
    <s v=""/>
    <s v=""/>
    <s v=""/>
    <s v=""/>
    <s v=""/>
    <s v=""/>
    <s v=""/>
    <s v=""/>
    <s v=""/>
    <s v=""/>
    <s v=""/>
    <s v=""/>
    <n v="9"/>
  </r>
  <r>
    <s v="web_u01.csv"/>
    <s v="http://portal.proec.unicamp.br/sobre_proec/"/>
    <s v="CULTURA"/>
    <n v="7"/>
    <n v="7"/>
    <x v="63"/>
    <n v="10"/>
    <m/>
    <s v="CULTURA"/>
    <s v=""/>
    <s v=""/>
    <s v=""/>
    <s v=""/>
    <s v=""/>
    <s v=""/>
    <s v=""/>
    <s v=""/>
    <s v=""/>
    <s v=""/>
    <s v=""/>
    <s v=""/>
    <s v=""/>
    <n v="10"/>
  </r>
  <r>
    <s v="web_u01.csv"/>
    <s v="http://portal.proec.unicamp.br/sobre_proec/"/>
    <s v="EXTENSÃO"/>
    <n v="8"/>
    <n v="8"/>
    <x v="63"/>
    <n v="11"/>
    <m/>
    <s v="EXTENSÃO"/>
    <s v=""/>
    <s v=""/>
    <s v=""/>
    <s v=""/>
    <s v=""/>
    <s v=""/>
    <s v=""/>
    <s v=""/>
    <s v=""/>
    <s v=""/>
    <s v=""/>
    <s v=""/>
    <s v=""/>
    <n v="11"/>
  </r>
  <r>
    <s v="web_u01.csv"/>
    <s v="http://portal.proec.unicamp.br/sobre_proec/"/>
    <s v="APOIO_x000a__x000a_ADMINISTRATIVO_x000a_COMUNICAÇÃO_x000a_MIDIALOGIA_x000a__x000a_"/>
    <n v="46"/>
    <n v="46"/>
    <x v="63"/>
    <n v="12"/>
    <m/>
    <s v="APOIO_x000a__x000a_ADMINISTRATIVO_x000a_COMUNICAÇÃO_x000a_MIDIALOGIA_x000a__x000a_"/>
    <s v=""/>
    <s v=""/>
    <s v=""/>
    <s v=""/>
    <s v=""/>
    <s v=""/>
    <s v=""/>
    <s v=""/>
    <s v=""/>
    <s v=""/>
    <s v=""/>
    <s v=""/>
    <s v=""/>
    <n v="12"/>
  </r>
  <r>
    <s v="web_u01.csv"/>
    <s v="http://portal.proec.unicamp.br/sobre_proec/"/>
    <s v="APOIO"/>
    <n v="5"/>
    <n v="5"/>
    <x v="63"/>
    <n v="13"/>
    <m/>
    <s v="APOIO"/>
    <s v=""/>
    <s v=""/>
    <s v=""/>
    <s v=""/>
    <s v=""/>
    <s v=""/>
    <s v=""/>
    <s v=""/>
    <s v=""/>
    <s v=""/>
    <s v=""/>
    <s v=""/>
    <s v=""/>
    <n v="13"/>
  </r>
  <r>
    <s v="web_u01.csv"/>
    <s v="http://portal.proec.unicamp.br/sobre_proec/"/>
    <s v="ADMINISTRATIVO"/>
    <n v="14"/>
    <n v="14"/>
    <x v="63"/>
    <n v="14"/>
    <m/>
    <s v="ADMINISTRATIVO"/>
    <s v=""/>
    <s v=""/>
    <s v=""/>
    <s v=""/>
    <s v=""/>
    <s v=""/>
    <s v=""/>
    <s v=""/>
    <s v=""/>
    <s v=""/>
    <s v=""/>
    <s v=""/>
    <s v=""/>
    <n v="14"/>
  </r>
  <r>
    <s v="web_u01.csv"/>
    <s v="http://portal.proec.unicamp.br/sobre_proec/"/>
    <s v="COMUNICAÇÃO"/>
    <n v="11"/>
    <n v="11"/>
    <x v="63"/>
    <n v="15"/>
    <m/>
    <s v="COMUNICAÇÃO"/>
    <s v=""/>
    <s v=""/>
    <s v=""/>
    <s v=""/>
    <s v=""/>
    <s v=""/>
    <s v=""/>
    <s v=""/>
    <s v=""/>
    <s v=""/>
    <s v=""/>
    <s v=""/>
    <s v=""/>
    <n v="15"/>
  </r>
  <r>
    <s v="web_u01.csv"/>
    <s v="http://portal.proec.unicamp.br/sobre_proec/"/>
    <s v="MIDIALOGIA"/>
    <n v="10"/>
    <n v="10"/>
    <x v="63"/>
    <n v="16"/>
    <m/>
    <s v="MIDIALOGIA"/>
    <s v=""/>
    <s v=""/>
    <s v=""/>
    <s v=""/>
    <s v=""/>
    <s v=""/>
    <s v=""/>
    <s v=""/>
    <s v=""/>
    <s v=""/>
    <s v=""/>
    <s v=""/>
    <s v=""/>
    <n v="16"/>
  </r>
  <r>
    <s v="web_u01.csv"/>
    <s v="http://portal.proec.unicamp.br/sobre_proec/"/>
    <s v="CONSELHOS_x000a__x000a_CONCULT_x000a__x000a_"/>
    <n v="20"/>
    <n v="20"/>
    <x v="63"/>
    <n v="17"/>
    <m/>
    <s v="CONSELHOS_x000a__x000a_CONCULT_x000a__x000a_"/>
    <s v=""/>
    <s v=""/>
    <s v=""/>
    <s v=""/>
    <s v=""/>
    <s v=""/>
    <s v=""/>
    <s v=""/>
    <s v=""/>
    <s v=""/>
    <s v=""/>
    <s v=""/>
    <s v=""/>
    <n v="17"/>
  </r>
  <r>
    <s v="web_u01.csv"/>
    <s v="http://portal.proec.unicamp.br/sobre_proec/"/>
    <s v="CONSELHOS"/>
    <n v="9"/>
    <n v="9"/>
    <x v="63"/>
    <n v="18"/>
    <m/>
    <s v="CONSELHOS"/>
    <s v=""/>
    <s v=""/>
    <s v=""/>
    <s v=""/>
    <s v=""/>
    <s v=""/>
    <s v=""/>
    <s v=""/>
    <s v=""/>
    <s v=""/>
    <s v=""/>
    <s v=""/>
    <s v=""/>
    <n v="18"/>
  </r>
  <r>
    <s v="web_u01.csv"/>
    <s v="http://portal.proec.unicamp.br/sobre_proec/"/>
    <s v="CONCULT"/>
    <n v="7"/>
    <n v="7"/>
    <x v="63"/>
    <n v="19"/>
    <m/>
    <s v="CONCULT"/>
    <s v=""/>
    <s v=""/>
    <s v=""/>
    <s v=""/>
    <s v=""/>
    <s v=""/>
    <s v=""/>
    <s v=""/>
    <s v=""/>
    <s v=""/>
    <s v=""/>
    <s v=""/>
    <s v=""/>
    <n v="19"/>
  </r>
  <r>
    <s v="web_u01.csv"/>
    <s v="http://portal.proec.unicamp.br/sobre_proec/"/>
    <s v="CONTATOS"/>
    <n v="8"/>
    <n v="8"/>
    <x v="63"/>
    <n v="20"/>
    <m/>
    <s v="CONTATOS"/>
    <s v=""/>
    <s v=""/>
    <s v=""/>
    <s v=""/>
    <s v=""/>
    <s v=""/>
    <s v=""/>
    <s v=""/>
    <s v=""/>
    <s v=""/>
    <s v=""/>
    <s v=""/>
    <s v=""/>
    <n v="20"/>
  </r>
  <r>
    <s v="web_u01.csv"/>
    <s v="http://portal.proec.unicamp.br/sobre_proec/"/>
    <s v="BOLSAS"/>
    <n v="6"/>
    <n v="6"/>
    <x v="63"/>
    <n v="27"/>
    <m/>
    <s v="BOLSAS"/>
    <s v=""/>
    <s v=""/>
    <s v=""/>
    <s v=""/>
    <s v=""/>
    <s v=""/>
    <s v=""/>
    <s v=""/>
    <s v=""/>
    <s v=""/>
    <s v=""/>
    <s v=""/>
    <s v=""/>
    <n v="27"/>
  </r>
  <r>
    <s v="web_u01.csv"/>
    <s v="http://portal.proec.unicamp.br/sobre_proec/"/>
    <s v="EDITAIS"/>
    <n v="7"/>
    <n v="7"/>
    <x v="63"/>
    <n v="28"/>
    <m/>
    <s v="EDITAIS"/>
    <s v=""/>
    <s v=""/>
    <s v=""/>
    <s v=""/>
    <s v=""/>
    <s v=""/>
    <s v=""/>
    <s v=""/>
    <s v=""/>
    <s v=""/>
    <s v=""/>
    <s v=""/>
    <s v=""/>
    <n v="28"/>
  </r>
  <r>
    <s v="web_u01.csv"/>
    <s v="http://portal.proec.unicamp.br/sobre_proec/"/>
    <s v="EVENTOS"/>
    <n v="7"/>
    <n v="7"/>
    <x v="63"/>
    <n v="29"/>
    <m/>
    <s v="EVENTOS"/>
    <s v=""/>
    <s v=""/>
    <s v=""/>
    <s v=""/>
    <s v=""/>
    <s v=""/>
    <s v=""/>
    <s v=""/>
    <s v=""/>
    <s v=""/>
    <s v=""/>
    <s v=""/>
    <s v=""/>
    <n v="29"/>
  </r>
  <r>
    <s v="web_u01.csv"/>
    <s v="http://portal.proec.unicamp.br/sobre_proec/"/>
    <s v="EXTECAMP"/>
    <n v="8"/>
    <n v="8"/>
    <x v="63"/>
    <n v="43"/>
    <m/>
    <s v="EXTECAMP"/>
    <s v=""/>
    <s v=""/>
    <s v=""/>
    <s v=""/>
    <s v=""/>
    <s v=""/>
    <s v=""/>
    <s v=""/>
    <s v=""/>
    <s v=""/>
    <s v=""/>
    <s v=""/>
    <s v=""/>
    <n v="43"/>
  </r>
  <r>
    <s v="web_u01.csv"/>
    <s v="http://portal.proec.unicamp.br/sobre_proec/"/>
    <s v="Acessibilidade"/>
    <n v="14"/>
    <n v="14"/>
    <x v="63"/>
    <n v="56"/>
    <m/>
    <s v="Acessibilidade"/>
    <s v=""/>
    <s v=""/>
    <s v=""/>
    <s v=""/>
    <s v=""/>
    <s v=""/>
    <s v=""/>
    <s v=""/>
    <s v=""/>
    <s v=""/>
    <s v=""/>
    <s v=""/>
    <s v=""/>
    <n v="56"/>
  </r>
  <r>
    <s v="web_u01.csv"/>
    <s v="http://portal.proec.unicamp.br/sobre_proec/"/>
    <s v="X"/>
    <n v="1"/>
    <n v="1"/>
    <x v="63"/>
    <n v="61"/>
    <m/>
    <s v="X"/>
    <s v=""/>
    <s v=""/>
    <s v=""/>
    <s v=""/>
    <s v=""/>
    <s v=""/>
    <s v=""/>
    <s v=""/>
    <s v=""/>
    <s v=""/>
    <s v=""/>
    <s v=""/>
    <s v=""/>
    <n v="61"/>
  </r>
  <r>
    <s v="web_u010.csv"/>
    <s v="http://portal.proec.unicamp.br/museu-de-artes-visuais/"/>
    <s v="HOME"/>
    <n v="4"/>
    <n v="4"/>
    <x v="63"/>
    <n v="21"/>
    <m/>
    <s v="HOME"/>
    <s v=""/>
    <s v=""/>
    <s v=""/>
    <s v=""/>
    <s v=""/>
    <s v=""/>
    <s v=""/>
    <s v=""/>
    <s v=""/>
    <s v=""/>
    <s v=""/>
    <s v=""/>
    <s v=""/>
    <n v="21"/>
  </r>
  <r>
    <s v="web_u010.csv"/>
    <s v="http://portal.proec.unicamp.br/museu-de-artes-visuais/"/>
    <s v="EQUIPE"/>
    <n v="6"/>
    <n v="6"/>
    <x v="63"/>
    <n v="22"/>
    <m/>
    <s v="EQUIPE"/>
    <s v=""/>
    <s v=""/>
    <s v=""/>
    <s v=""/>
    <s v=""/>
    <s v=""/>
    <s v=""/>
    <s v=""/>
    <s v=""/>
    <s v=""/>
    <s v=""/>
    <s v=""/>
    <s v=""/>
    <n v="22"/>
  </r>
  <r>
    <s v="web_u010.csv"/>
    <s v="http://portal.proec.unicamp.br/museu-de-artes-visuais/"/>
    <s v="HISTÓRICO"/>
    <n v="9"/>
    <n v="9"/>
    <x v="63"/>
    <n v="23"/>
    <m/>
    <s v="HISTÓRICO"/>
    <s v=""/>
    <s v=""/>
    <s v=""/>
    <s v=""/>
    <s v=""/>
    <s v=""/>
    <s v=""/>
    <s v=""/>
    <s v=""/>
    <s v=""/>
    <s v=""/>
    <s v=""/>
    <s v=""/>
    <n v="23"/>
  </r>
  <r>
    <s v="web_u010.csv"/>
    <s v="http://portal.proec.unicamp.br/museu-de-artes-visuais/"/>
    <s v="PUBLICAÇÕES"/>
    <n v="11"/>
    <n v="11"/>
    <x v="63"/>
    <n v="25"/>
    <m/>
    <s v="PUBLICAÇÕES"/>
    <s v=""/>
    <s v=""/>
    <s v=""/>
    <s v=""/>
    <s v=""/>
    <s v=""/>
    <s v=""/>
    <s v=""/>
    <s v=""/>
    <s v=""/>
    <s v=""/>
    <s v=""/>
    <s v=""/>
    <n v="25"/>
  </r>
  <r>
    <s v="web_u011.csv"/>
    <s v="http://portal.proec.unicamp.br/museu-exploratorio-de-ciencias/"/>
    <s v="ATIVIDADES_x000a__x000a_EXPOSIÇÕES_x000a_PROGRAMAS_x000a_OFICINAS_x000a_ESTATÍSTICAS_x000a_PROGRAMAÇÃO_x000a__x000a_"/>
    <n v="68"/>
    <n v="68"/>
    <x v="63"/>
    <n v="2"/>
    <m/>
    <s v="ATIVIDADES_x000a__x000a_EXPOSIÇÕES_x000a_PROGRAMAS_x000a_OFICINAS_x000a_ESTATÍSTICAS_x000a_PROGRAMAÇÃO_x000a__x000a_"/>
    <s v=""/>
    <s v=""/>
    <s v=""/>
    <s v=""/>
    <s v=""/>
    <s v=""/>
    <s v=""/>
    <s v=""/>
    <s v=""/>
    <s v=""/>
    <s v=""/>
    <s v=""/>
    <s v=""/>
    <n v="2"/>
  </r>
  <r>
    <s v="web_u011.csv"/>
    <s v="http://portal.proec.unicamp.br/museu-exploratorio-de-ciencias/"/>
    <s v="ATIVIDADES"/>
    <n v="10"/>
    <n v="10"/>
    <x v="63"/>
    <n v="3"/>
    <m/>
    <s v="ATIVIDADES"/>
    <s v=""/>
    <s v=""/>
    <s v=""/>
    <s v=""/>
    <s v=""/>
    <s v=""/>
    <s v=""/>
    <s v=""/>
    <s v=""/>
    <s v=""/>
    <s v=""/>
    <s v=""/>
    <s v=""/>
    <n v="3"/>
  </r>
  <r>
    <s v="web_u011.csv"/>
    <s v="http://portal.proec.unicamp.br/museu-exploratorio-de-ciencias/"/>
    <s v="EXPOSIÇÕES"/>
    <n v="10"/>
    <n v="10"/>
    <x v="63"/>
    <n v="4"/>
    <m/>
    <s v="EXPOSIÇÕES"/>
    <s v=""/>
    <s v=""/>
    <s v=""/>
    <s v=""/>
    <s v=""/>
    <s v=""/>
    <s v=""/>
    <s v=""/>
    <s v=""/>
    <s v=""/>
    <s v=""/>
    <s v=""/>
    <s v=""/>
    <n v="4"/>
  </r>
  <r>
    <s v="web_u011.csv"/>
    <s v="http://portal.proec.unicamp.br/museu-exploratorio-de-ciencias/"/>
    <s v="PROGRAMAS"/>
    <n v="9"/>
    <n v="9"/>
    <x v="63"/>
    <n v="5"/>
    <m/>
    <s v="PROGRAMAS"/>
    <s v=""/>
    <s v=""/>
    <s v=""/>
    <s v=""/>
    <s v=""/>
    <s v=""/>
    <s v=""/>
    <s v=""/>
    <s v=""/>
    <s v=""/>
    <s v=""/>
    <s v=""/>
    <s v=""/>
    <n v="5"/>
  </r>
  <r>
    <s v="web_u011.csv"/>
    <s v="http://portal.proec.unicamp.br/museu-exploratorio-de-ciencias/"/>
    <s v="OFICINAS"/>
    <n v="8"/>
    <n v="8"/>
    <x v="63"/>
    <n v="6"/>
    <m/>
    <s v="OFICINAS"/>
    <s v=""/>
    <s v=""/>
    <s v=""/>
    <s v=""/>
    <s v=""/>
    <s v=""/>
    <s v=""/>
    <s v=""/>
    <s v=""/>
    <s v=""/>
    <s v=""/>
    <s v=""/>
    <s v=""/>
    <n v="6"/>
  </r>
  <r>
    <s v="web_u011.csv"/>
    <s v="http://portal.proec.unicamp.br/museu-exploratorio-de-ciencias/"/>
    <s v="ESTATÍSTICAS"/>
    <n v="12"/>
    <n v="12"/>
    <x v="63"/>
    <n v="7"/>
    <m/>
    <s v="ESTATÍSTICAS"/>
    <s v=""/>
    <s v=""/>
    <s v=""/>
    <s v=""/>
    <s v=""/>
    <s v=""/>
    <s v=""/>
    <s v=""/>
    <s v=""/>
    <s v=""/>
    <s v=""/>
    <s v=""/>
    <s v=""/>
    <n v="7"/>
  </r>
  <r>
    <s v="web_u011.csv"/>
    <s v="http://portal.proec.unicamp.br/museu-exploratorio-de-ciencias/"/>
    <s v="PROGRAMAÇÃO"/>
    <n v="11"/>
    <n v="11"/>
    <x v="63"/>
    <n v="8"/>
    <m/>
    <s v="PROGRAMAÇÃO"/>
    <s v=""/>
    <s v=""/>
    <s v=""/>
    <s v=""/>
    <s v=""/>
    <s v=""/>
    <s v=""/>
    <s v=""/>
    <s v=""/>
    <s v=""/>
    <s v=""/>
    <s v=""/>
    <s v=""/>
    <n v="8"/>
  </r>
  <r>
    <s v="web_u011.csv"/>
    <s v="http://portal.proec.unicamp.br/museu-exploratorio-de-ciencias/"/>
    <s v="AGENDAMENTOS"/>
    <n v="12"/>
    <n v="12"/>
    <x v="63"/>
    <n v="10"/>
    <m/>
    <s v="AGENDAMENTOS"/>
    <s v=""/>
    <s v=""/>
    <s v=""/>
    <s v=""/>
    <s v=""/>
    <s v=""/>
    <s v=""/>
    <s v=""/>
    <s v=""/>
    <s v=""/>
    <s v=""/>
    <s v=""/>
    <s v=""/>
    <n v="10"/>
  </r>
  <r>
    <s v="web_u011.csv"/>
    <s v="http://portal.proec.unicamp.br/museu-exploratorio-de-ciencias/"/>
    <s v="CONTATO"/>
    <n v="7"/>
    <n v="7"/>
    <x v="63"/>
    <n v="13"/>
    <m/>
    <s v="CONTATO"/>
    <s v=""/>
    <s v=""/>
    <s v=""/>
    <s v=""/>
    <s v=""/>
    <s v=""/>
    <s v=""/>
    <s v=""/>
    <s v=""/>
    <s v=""/>
    <s v=""/>
    <s v=""/>
    <s v=""/>
    <n v="13"/>
  </r>
  <r>
    <s v="web_u011.csv"/>
    <s v="http://portal.proec.unicamp.br/museu-exploratorio-de-ciencias/"/>
    <s v="Visão"/>
    <n v="5"/>
    <n v="5"/>
    <x v="63"/>
    <n v="23"/>
    <m/>
    <s v="Visão"/>
    <s v=""/>
    <s v=""/>
    <s v=""/>
    <s v=""/>
    <s v=""/>
    <s v=""/>
    <s v=""/>
    <s v=""/>
    <s v=""/>
    <s v=""/>
    <s v=""/>
    <s v=""/>
    <s v=""/>
    <n v="23"/>
  </r>
  <r>
    <s v="web_u011.csv"/>
    <s v="http://portal.proec.unicamp.br/museu-exploratorio-de-ciencias/"/>
    <s v="Valores"/>
    <n v="7"/>
    <n v="7"/>
    <x v="63"/>
    <n v="26"/>
    <m/>
    <s v="Valores"/>
    <s v=""/>
    <s v=""/>
    <s v=""/>
    <s v=""/>
    <s v=""/>
    <s v=""/>
    <s v=""/>
    <s v=""/>
    <s v=""/>
    <s v=""/>
    <s v=""/>
    <s v=""/>
    <s v=""/>
    <n v="26"/>
  </r>
  <r>
    <s v="web_u011.csv"/>
    <s v="http://portal.proec.unicamp.br/museu-exploratorio-de-ciencias/"/>
    <s v="Prof."/>
    <n v="5"/>
    <n v="5"/>
    <x v="63"/>
    <n v="30"/>
    <m/>
    <s v="Prof."/>
    <s v=""/>
    <s v=""/>
    <s v=""/>
    <s v=""/>
    <s v=""/>
    <s v=""/>
    <s v=""/>
    <s v=""/>
    <s v=""/>
    <s v=""/>
    <s v=""/>
    <s v=""/>
    <s v=""/>
    <n v="30"/>
  </r>
  <r>
    <s v="web_u011.csv"/>
    <s v="http://portal.proec.unicamp.br/museu-exploratorio-de-ciencias/"/>
    <s v="Dr."/>
    <n v="3"/>
    <n v="3"/>
    <x v="63"/>
    <n v="31"/>
    <m/>
    <s v="Dr."/>
    <s v=""/>
    <s v=""/>
    <s v=""/>
    <s v=""/>
    <s v=""/>
    <s v=""/>
    <s v=""/>
    <s v=""/>
    <s v=""/>
    <s v=""/>
    <s v=""/>
    <s v=""/>
    <s v=""/>
    <n v="31"/>
  </r>
  <r>
    <s v="web_u011.csv"/>
    <s v="http://portal.proec.unicamp.br/museu-exploratorio-de-ciencias/"/>
    <s v="Profa."/>
    <n v="6"/>
    <n v="6"/>
    <x v="63"/>
    <n v="33"/>
    <m/>
    <s v="Profa."/>
    <s v=""/>
    <s v=""/>
    <s v=""/>
    <s v=""/>
    <s v=""/>
    <s v=""/>
    <s v=""/>
    <s v=""/>
    <s v=""/>
    <s v=""/>
    <s v=""/>
    <s v=""/>
    <s v=""/>
    <n v="33"/>
  </r>
  <r>
    <s v="web_u011.csv"/>
    <s v="http://portal.proec.unicamp.br/museu-exploratorio-de-ciencias/"/>
    <s v="Dra."/>
    <n v="4"/>
    <n v="4"/>
    <x v="63"/>
    <n v="34"/>
    <m/>
    <s v="Dra."/>
    <s v=""/>
    <s v=""/>
    <s v=""/>
    <s v=""/>
    <s v=""/>
    <s v=""/>
    <s v=""/>
    <s v=""/>
    <s v=""/>
    <s v=""/>
    <s v=""/>
    <s v=""/>
    <s v=""/>
    <n v="34"/>
  </r>
  <r>
    <s v="web_u012.csv"/>
    <s v="http://portal.proec.unicamp.br/dext/"/>
    <s v="DPROJ"/>
    <n v="5"/>
    <n v="5"/>
    <x v="63"/>
    <n v="23"/>
    <m/>
    <s v="DPROJ"/>
    <s v=""/>
    <s v=""/>
    <s v=""/>
    <s v=""/>
    <s v=""/>
    <s v=""/>
    <s v=""/>
    <s v=""/>
    <s v=""/>
    <s v=""/>
    <s v=""/>
    <s v=""/>
    <s v=""/>
    <n v="23"/>
  </r>
  <r>
    <s v="web_u013.csv"/>
    <s v="http://portal.proec.unicamp.br/dproj/"/>
    <s v="MALUNGA"/>
    <n v="7"/>
    <n v="7"/>
    <x v="63"/>
    <n v="2"/>
    <m/>
    <s v="MALUNGA"/>
    <s v=""/>
    <s v=""/>
    <s v=""/>
    <s v=""/>
    <s v=""/>
    <s v=""/>
    <s v=""/>
    <s v=""/>
    <s v=""/>
    <s v=""/>
    <s v=""/>
    <s v=""/>
    <s v=""/>
    <n v="2"/>
  </r>
  <r>
    <s v="web_u013.csv"/>
    <s v="http://portal.proec.unicamp.br/dproj/"/>
    <s v="Projetos"/>
    <n v="8"/>
    <n v="8"/>
    <x v="63"/>
    <n v="28"/>
    <m/>
    <s v="Projetos"/>
    <s v=""/>
    <s v=""/>
    <s v=""/>
    <s v=""/>
    <s v=""/>
    <s v=""/>
    <s v=""/>
    <s v=""/>
    <s v=""/>
    <s v=""/>
    <s v=""/>
    <s v=""/>
    <s v=""/>
    <n v="28"/>
  </r>
  <r>
    <s v="web_u014.csv"/>
    <s v="http://portal.proec.unicamp.br/programa-universidade/"/>
    <s v="PESQUISA"/>
    <n v="8"/>
    <n v="8"/>
    <x v="63"/>
    <n v="2"/>
    <m/>
    <s v="PESQUISA"/>
    <s v=""/>
    <s v=""/>
    <s v=""/>
    <s v=""/>
    <s v=""/>
    <s v=""/>
    <s v=""/>
    <s v=""/>
    <s v=""/>
    <s v=""/>
    <s v=""/>
    <s v=""/>
    <s v=""/>
    <n v="2"/>
  </r>
  <r>
    <s v="web_u014.csv"/>
    <s v="http://portal.proec.unicamp.br/programa-universidade/"/>
    <s v="CADASTRO"/>
    <n v="8"/>
    <n v="8"/>
    <x v="63"/>
    <n v="4"/>
    <m/>
    <s v="CADASTRO"/>
    <s v=""/>
    <s v=""/>
    <s v=""/>
    <s v=""/>
    <s v=""/>
    <s v=""/>
    <s v=""/>
    <s v=""/>
    <s v=""/>
    <s v=""/>
    <s v=""/>
    <s v=""/>
    <s v=""/>
    <n v="4"/>
  </r>
  <r>
    <s v="web_u014.csv"/>
    <s v="http://portal.proec.unicamp.br/programa-universidade/"/>
    <s v="ALUNOS"/>
    <n v="6"/>
    <n v="6"/>
    <x v="63"/>
    <n v="5"/>
    <m/>
    <s v="ALUNOS"/>
    <s v=""/>
    <s v=""/>
    <s v=""/>
    <s v=""/>
    <s v=""/>
    <s v=""/>
    <s v=""/>
    <s v=""/>
    <s v=""/>
    <s v=""/>
    <s v=""/>
    <s v=""/>
    <s v=""/>
    <n v="5"/>
  </r>
  <r>
    <s v="web_u014.csv"/>
    <s v="http://portal.proec.unicamp.br/programa-universidade/"/>
    <s v="INSTRUTORES"/>
    <n v="11"/>
    <n v="11"/>
    <x v="63"/>
    <n v="6"/>
    <m/>
    <s v="INSTRUTORES"/>
    <s v=""/>
    <s v=""/>
    <s v=""/>
    <s v=""/>
    <s v=""/>
    <s v=""/>
    <s v=""/>
    <s v=""/>
    <s v=""/>
    <s v=""/>
    <s v=""/>
    <s v=""/>
    <s v=""/>
    <n v="6"/>
  </r>
  <r>
    <s v="web_u014.csv"/>
    <s v="http://portal.proec.unicamp.br/programa-universidade/"/>
    <s v="SEGURO"/>
    <n v="6"/>
    <n v="6"/>
    <x v="63"/>
    <n v="9"/>
    <m/>
    <s v="SEGURO"/>
    <s v=""/>
    <s v=""/>
    <s v=""/>
    <s v=""/>
    <s v=""/>
    <s v=""/>
    <s v=""/>
    <s v=""/>
    <s v=""/>
    <s v=""/>
    <s v=""/>
    <s v=""/>
    <s v=""/>
    <n v="9"/>
  </r>
  <r>
    <s v="web_u014.csv"/>
    <s v="http://portal.proec.unicamp.br/programa-universidade/"/>
    <s v="PARCERIAS"/>
    <n v="9"/>
    <n v="9"/>
    <x v="63"/>
    <n v="15"/>
    <m/>
    <s v="PARCERIAS"/>
    <s v=""/>
    <s v=""/>
    <s v=""/>
    <s v=""/>
    <s v=""/>
    <s v=""/>
    <s v=""/>
    <s v=""/>
    <s v=""/>
    <s v=""/>
    <s v=""/>
    <s v=""/>
    <s v=""/>
    <n v="15"/>
  </r>
  <r>
    <s v="web_u014.csv"/>
    <s v="http://portal.proec.unicamp.br/programa-universidade/"/>
    <s v="CURSOS"/>
    <n v="6"/>
    <n v="6"/>
    <x v="63"/>
    <n v="20"/>
    <m/>
    <s v="CURSOS"/>
    <s v=""/>
    <s v=""/>
    <s v=""/>
    <s v=""/>
    <s v=""/>
    <s v=""/>
    <s v=""/>
    <s v=""/>
    <s v=""/>
    <s v=""/>
    <s v=""/>
    <s v=""/>
    <s v=""/>
    <n v="20"/>
  </r>
  <r>
    <s v="web_u014.csv"/>
    <s v="http://portal.proec.unicamp.br/programa-universidade/"/>
    <s v="LOGIN"/>
    <n v="5"/>
    <n v="5"/>
    <x v="63"/>
    <n v="21"/>
    <m/>
    <s v="LOGIN"/>
    <s v=""/>
    <s v=""/>
    <s v=""/>
    <s v=""/>
    <s v=""/>
    <s v=""/>
    <s v=""/>
    <s v=""/>
    <s v=""/>
    <s v=""/>
    <s v=""/>
    <s v=""/>
    <s v=""/>
    <n v="21"/>
  </r>
  <r>
    <s v="web_u014.csv"/>
    <s v="http://portal.proec.unicamp.br/programa-universidade/"/>
    <s v="Coordenação:"/>
    <n v="12"/>
    <n v="12"/>
    <x v="63"/>
    <n v="32"/>
    <m/>
    <s v="Coordenação:"/>
    <s v=""/>
    <s v=""/>
    <s v=""/>
    <s v=""/>
    <s v=""/>
    <s v=""/>
    <s v=""/>
    <s v=""/>
    <s v=""/>
    <s v=""/>
    <s v=""/>
    <s v=""/>
    <s v=""/>
    <n v="32"/>
  </r>
  <r>
    <s v="web_u014.csv"/>
    <s v="http://portal.proec.unicamp.br/programa-universidade/"/>
    <s v="Resoluções"/>
    <n v="10"/>
    <n v="10"/>
    <x v="63"/>
    <n v="46"/>
    <m/>
    <s v="Resoluções"/>
    <s v=""/>
    <s v=""/>
    <s v=""/>
    <s v=""/>
    <s v=""/>
    <s v=""/>
    <s v=""/>
    <s v=""/>
    <s v=""/>
    <s v=""/>
    <s v=""/>
    <s v=""/>
    <s v=""/>
    <n v="46"/>
  </r>
  <r>
    <s v="web_u016.csv"/>
    <s v="http://portal.proec.unicamp.br/projeto-rondon/"/>
    <s v="PARTICIPAÇÕES"/>
    <n v="13"/>
    <n v="13"/>
    <x v="63"/>
    <n v="6"/>
    <m/>
    <s v="PARTICIPAÇÕES"/>
    <s v=""/>
    <s v=""/>
    <s v=""/>
    <s v=""/>
    <s v=""/>
    <s v=""/>
    <s v=""/>
    <s v=""/>
    <s v=""/>
    <s v=""/>
    <s v=""/>
    <s v=""/>
    <s v=""/>
    <n v="6"/>
  </r>
  <r>
    <s v="web_u017.csv"/>
    <s v="http://portal.proec.unicamp.br/diretoria-administrativa/"/>
    <s v="Missão"/>
    <n v="6"/>
    <n v="6"/>
    <x v="63"/>
    <n v="23"/>
    <m/>
    <s v="Missão"/>
    <s v=""/>
    <s v=""/>
    <s v=""/>
    <s v=""/>
    <s v=""/>
    <s v=""/>
    <s v=""/>
    <s v=""/>
    <s v=""/>
    <s v=""/>
    <s v=""/>
    <s v=""/>
    <s v=""/>
    <n v="23"/>
  </r>
  <r>
    <s v="web_u017.csv"/>
    <s v="http://portal.proec.unicamp.br/diretoria-administrativa/"/>
    <s v="Ética;"/>
    <n v="6"/>
    <n v="6"/>
    <x v="63"/>
    <n v="29"/>
    <m/>
    <s v="Ética;"/>
    <s v=""/>
    <s v=""/>
    <s v=""/>
    <s v=""/>
    <s v=""/>
    <s v=""/>
    <s v=""/>
    <s v=""/>
    <s v=""/>
    <s v=""/>
    <s v=""/>
    <s v=""/>
    <s v=""/>
    <n v="29"/>
  </r>
  <r>
    <s v="web_u017.csv"/>
    <s v="http://portal.proec.unicamp.br/diretoria-administrativa/"/>
    <s v="Pontualidade;"/>
    <n v="13"/>
    <n v="13"/>
    <x v="63"/>
    <n v="30"/>
    <m/>
    <s v="Pontualidade;"/>
    <s v=""/>
    <s v=""/>
    <s v=""/>
    <s v=""/>
    <s v=""/>
    <s v=""/>
    <s v=""/>
    <s v=""/>
    <s v=""/>
    <s v=""/>
    <s v=""/>
    <s v=""/>
    <s v=""/>
    <n v="30"/>
  </r>
  <r>
    <s v="web_u017.csv"/>
    <s v="http://portal.proec.unicamp.br/diretoria-administrativa/"/>
    <s v="Respeito;"/>
    <n v="9"/>
    <n v="9"/>
    <x v="63"/>
    <n v="31"/>
    <m/>
    <s v="Respeito;"/>
    <s v=""/>
    <s v=""/>
    <s v=""/>
    <s v=""/>
    <s v=""/>
    <s v=""/>
    <s v=""/>
    <s v=""/>
    <s v=""/>
    <s v=""/>
    <s v=""/>
    <s v=""/>
    <s v=""/>
    <n v="31"/>
  </r>
  <r>
    <s v="web_u017.csv"/>
    <s v="http://portal.proec.unicamp.br/diretoria-administrativa/"/>
    <s v="Humanidade;"/>
    <n v="11"/>
    <n v="11"/>
    <x v="63"/>
    <n v="32"/>
    <m/>
    <s v="Humanidade;"/>
    <s v=""/>
    <s v=""/>
    <s v=""/>
    <s v=""/>
    <s v=""/>
    <s v=""/>
    <s v=""/>
    <s v=""/>
    <s v=""/>
    <s v=""/>
    <s v=""/>
    <s v=""/>
    <s v=""/>
    <n v="32"/>
  </r>
  <r>
    <s v="web_u017.csv"/>
    <s v="http://portal.proec.unicamp.br/diretoria-administrativa/"/>
    <s v="Equidade;"/>
    <n v="9"/>
    <n v="9"/>
    <x v="63"/>
    <n v="33"/>
    <m/>
    <s v="Equidade;"/>
    <s v=""/>
    <s v=""/>
    <s v=""/>
    <s v=""/>
    <s v=""/>
    <s v=""/>
    <s v=""/>
    <s v=""/>
    <s v=""/>
    <s v=""/>
    <s v=""/>
    <s v=""/>
    <s v=""/>
    <n v="33"/>
  </r>
  <r>
    <s v="web_u020.csv"/>
    <s v="http://portal.proec.unicamp.br/concult/"/>
    <s v="COMPOSIÇÃO"/>
    <n v="10"/>
    <n v="10"/>
    <x v="63"/>
    <n v="22"/>
    <m/>
    <s v="COMPOSIÇÃO"/>
    <s v=""/>
    <s v=""/>
    <s v=""/>
    <s v=""/>
    <s v=""/>
    <s v=""/>
    <s v=""/>
    <s v=""/>
    <s v=""/>
    <s v=""/>
    <s v=""/>
    <s v=""/>
    <s v=""/>
    <n v="22"/>
  </r>
  <r>
    <s v="web_u03.csv"/>
    <s v="http://portal.proec.unicamp.br/assessores/"/>
    <s v="_x000d__x000a__x0009__x0009__x0009__x0009__x0009__x0009_Prof."/>
    <n v="13"/>
    <n v="13"/>
    <x v="63"/>
    <n v="33"/>
    <m/>
    <s v="_x000d__x000a__x0009__x0009__x0009__x0009__x0009__x0009_Prof."/>
    <s v=""/>
    <s v=""/>
    <s v=""/>
    <s v=""/>
    <s v=""/>
    <s v=""/>
    <s v=""/>
    <s v=""/>
    <s v=""/>
    <s v=""/>
    <s v=""/>
    <s v=""/>
    <s v=""/>
    <n v="33"/>
  </r>
  <r>
    <s v="web_u03.csv"/>
    <s v="http://portal.proec.unicamp.br/assessores/"/>
    <s v="_x000a_ASSESSOR_x000a_"/>
    <n v="10"/>
    <n v="10"/>
    <x v="63"/>
    <n v="36"/>
    <m/>
    <s v="_x000a_ASSESSOR_x000a_"/>
    <s v=""/>
    <s v=""/>
    <s v=""/>
    <s v=""/>
    <s v=""/>
    <s v=""/>
    <s v=""/>
    <s v=""/>
    <s v=""/>
    <s v=""/>
    <s v=""/>
    <s v=""/>
    <s v=""/>
    <n v="36"/>
  </r>
  <r>
    <s v="web_u04.csv"/>
    <s v="http://portal.proec.unicamp.br/assistentes-tecnicos/"/>
    <s v="Sidoti"/>
    <n v="6"/>
    <n v="6"/>
    <x v="63"/>
    <n v="32"/>
    <m/>
    <s v="Sidoti"/>
    <s v=""/>
    <s v=""/>
    <s v=""/>
    <s v=""/>
    <s v=""/>
    <s v=""/>
    <s v=""/>
    <s v=""/>
    <s v=""/>
    <s v=""/>
    <s v=""/>
    <s v=""/>
    <s v=""/>
    <n v="32"/>
  </r>
  <r>
    <s v="web_u04.csv"/>
    <s v="http://portal.proec.unicamp.br/assistentes-tecnicos/"/>
    <s v="Sebastião"/>
    <n v="9"/>
    <n v="9"/>
    <x v="63"/>
    <n v="36"/>
    <m/>
    <s v="Sebastião"/>
    <s v=""/>
    <s v=""/>
    <s v=""/>
    <s v=""/>
    <s v=""/>
    <s v=""/>
    <s v=""/>
    <s v=""/>
    <s v=""/>
    <s v=""/>
    <s v=""/>
    <s v=""/>
    <s v=""/>
    <n v="36"/>
  </r>
  <r>
    <s v="web_u05.csv"/>
    <s v="http://portal.proec.unicamp.br/cultura/"/>
    <s v="CIS-GUANABARA"/>
    <n v="13"/>
    <n v="13"/>
    <x v="63"/>
    <n v="26"/>
    <m/>
    <s v="CIS-GUANABARA"/>
    <s v=""/>
    <s v=""/>
    <s v=""/>
    <s v=""/>
    <s v=""/>
    <s v=""/>
    <s v=""/>
    <s v=""/>
    <s v=""/>
    <s v=""/>
    <s v=""/>
    <s v=""/>
    <s v=""/>
    <n v="26"/>
  </r>
  <r>
    <s v="web_u06.csv"/>
    <s v="http://portal.proec.unicamp.br/centro-de-convencoes/"/>
    <s v="ESPAÇOS"/>
    <n v="7"/>
    <n v="7"/>
    <x v="63"/>
    <n v="22"/>
    <m/>
    <s v="ESPAÇOS"/>
    <s v=""/>
    <s v=""/>
    <s v=""/>
    <s v=""/>
    <s v=""/>
    <s v=""/>
    <s v=""/>
    <s v=""/>
    <s v=""/>
    <s v=""/>
    <s v=""/>
    <s v=""/>
    <s v=""/>
    <n v="22"/>
  </r>
  <r>
    <s v="web_u06.csv"/>
    <s v="http://portal.proec.unicamp.br/centro-de-convencoes/"/>
    <s v="ORIENTAÇÕES"/>
    <n v="11"/>
    <n v="11"/>
    <x v="63"/>
    <n v="23"/>
    <m/>
    <s v="ORIENTAÇÕES"/>
    <s v=""/>
    <s v=""/>
    <s v=""/>
    <s v=""/>
    <s v=""/>
    <s v=""/>
    <s v=""/>
    <s v=""/>
    <s v=""/>
    <s v=""/>
    <s v=""/>
    <s v=""/>
    <s v=""/>
    <n v="23"/>
  </r>
  <r>
    <s v="web_u06.csv"/>
    <s v="http://portal.proec.unicamp.br/centro-de-convencoes/"/>
    <s v="_x000a__x0009__x0009__x0009__x0009__x0009__x0009_HALL_x0009__x0009__x0009__x0009__x0009_"/>
    <n v="16"/>
    <n v="16"/>
    <x v="63"/>
    <n v="38"/>
    <m/>
    <s v="_x000a__x0009__x0009__x0009__x0009__x0009__x0009_HALL_x0009__x0009__x0009__x0009__x0009_"/>
    <s v=""/>
    <s v=""/>
    <s v=""/>
    <s v=""/>
    <s v=""/>
    <s v=""/>
    <s v=""/>
    <s v=""/>
    <s v=""/>
    <s v=""/>
    <s v=""/>
    <s v=""/>
    <s v=""/>
    <n v="38"/>
  </r>
  <r>
    <s v="web_u06.csv"/>
    <s v="http://portal.proec.unicamp.br/centro-de-convencoes/"/>
    <s v="_x000a__x0009__x0009__x0009__x0009__x0009__x0009_Sanitários_x0009__x0009__x0009__x0009__x0009_"/>
    <n v="22"/>
    <n v="22"/>
    <x v="63"/>
    <n v="39"/>
    <m/>
    <s v="_x000a__x0009__x0009__x0009__x0009__x0009__x0009_Sanitários_x0009__x0009__x0009__x0009__x0009_"/>
    <s v=""/>
    <s v=""/>
    <s v=""/>
    <s v=""/>
    <s v=""/>
    <s v=""/>
    <s v=""/>
    <s v=""/>
    <s v=""/>
    <s v=""/>
    <s v=""/>
    <s v=""/>
    <s v=""/>
    <n v="39"/>
  </r>
  <r>
    <s v="web_u06.csv"/>
    <s v="http://portal.proec.unicamp.br/centro-de-convencoes/"/>
    <s v="_x000a__x0009__x0009__x0009__x0009__x0009__x0009_Copa_x0009__x0009__x0009__x0009__x0009_"/>
    <n v="16"/>
    <n v="16"/>
    <x v="63"/>
    <n v="41"/>
    <m/>
    <s v="_x000a__x0009__x0009__x0009__x0009__x0009__x0009_Copa_x0009__x0009__x0009__x0009__x0009_"/>
    <s v=""/>
    <s v=""/>
    <s v=""/>
    <s v=""/>
    <s v=""/>
    <s v=""/>
    <s v=""/>
    <s v=""/>
    <s v=""/>
    <s v=""/>
    <s v=""/>
    <s v=""/>
    <s v=""/>
    <n v="41"/>
  </r>
  <r>
    <s v="web_u07.csv"/>
    <s v="http://portal.proec.unicamp.br/casa-do-lago/"/>
    <s v="ESPAÇO"/>
    <n v="6"/>
    <n v="6"/>
    <x v="63"/>
    <n v="2"/>
    <m/>
    <s v="ESPAÇO"/>
    <s v=""/>
    <s v=""/>
    <s v=""/>
    <s v=""/>
    <s v=""/>
    <s v=""/>
    <s v=""/>
    <s v=""/>
    <s v=""/>
    <s v=""/>
    <s v=""/>
    <s v=""/>
    <s v=""/>
    <n v="2"/>
  </r>
  <r>
    <s v="web_u07.csv"/>
    <s v="http://portal.proec.unicamp.br/casa-do-lago/"/>
    <s v="AGENDAMENTO"/>
    <n v="11"/>
    <n v="11"/>
    <x v="63"/>
    <n v="3"/>
    <m/>
    <s v="AGENDAMENTO"/>
    <s v=""/>
    <s v=""/>
    <s v=""/>
    <s v=""/>
    <s v=""/>
    <s v=""/>
    <s v=""/>
    <s v=""/>
    <s v=""/>
    <s v=""/>
    <s v=""/>
    <s v=""/>
    <s v=""/>
    <n v="3"/>
  </r>
  <r>
    <s v="web_u07.csv"/>
    <s v="http://portal.proec.unicamp.br/casa-do-lago/"/>
    <s v="D."/>
    <n v="2"/>
    <n v="2"/>
    <x v="63"/>
    <n v="25"/>
    <m/>
    <s v="D."/>
    <s v=""/>
    <s v=""/>
    <s v=""/>
    <s v=""/>
    <s v=""/>
    <s v=""/>
    <s v=""/>
    <s v=""/>
    <s v=""/>
    <s v=""/>
    <s v=""/>
    <s v=""/>
    <s v=""/>
    <n v="25"/>
  </r>
  <r>
    <s v="web_u07.csv"/>
    <s v="http://portal.proec.unicamp.br/casa-do-lago/"/>
    <s v="Restrepo"/>
    <n v="8"/>
    <n v="8"/>
    <x v="63"/>
    <n v="26"/>
    <m/>
    <s v="Restrepo"/>
    <s v=""/>
    <s v=""/>
    <s v=""/>
    <s v=""/>
    <s v=""/>
    <s v=""/>
    <s v=""/>
    <s v=""/>
    <s v=""/>
    <s v=""/>
    <s v=""/>
    <s v=""/>
    <s v=""/>
    <n v="26"/>
  </r>
  <r>
    <s v="web_u08.csv"/>
    <s v="http://portal.proec.unicamp.br/cis-guanabara/"/>
    <s v="Rocco"/>
    <n v="5"/>
    <n v="5"/>
    <x v="63"/>
    <n v="16"/>
    <m/>
    <s v="Rocco"/>
    <s v=""/>
    <s v=""/>
    <s v=""/>
    <s v=""/>
    <s v=""/>
    <s v=""/>
    <s v=""/>
    <s v=""/>
    <s v=""/>
    <s v=""/>
    <s v=""/>
    <s v=""/>
    <s v=""/>
    <n v="16"/>
  </r>
  <r>
    <s v="web_u09.csv"/>
    <s v="http://portal.proec.unicamp.br/ginasio-multidisciplinar/"/>
    <s v="Calendário"/>
    <n v="10"/>
    <n v="10"/>
    <x v="63"/>
    <n v="38"/>
    <m/>
    <s v="Calendário"/>
    <s v=""/>
    <s v=""/>
    <s v=""/>
    <s v=""/>
    <s v=""/>
    <s v=""/>
    <s v=""/>
    <s v=""/>
    <s v=""/>
    <s v=""/>
    <s v=""/>
    <s v=""/>
    <s v=""/>
    <n v="3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3">
  <r>
    <s v="web_u013.csv"/>
    <s v="http://portal.proec.unicamp.br/dproj/"/>
    <s v="DiálogosocialeespaçosinstitucionaisADProjvemfortalecendosuaparticipaçãoemespaçosinstitucionaisatravésderepresentaçãoemconselhosdasociedadecivilefórunsdedialogocomasociedadeorganizada,como:ComitêTécnicoEstadualdeSaúdedaPopulaçãoNegra–Campinas–SP;ConselhodeDesenvolvimentoeParticipaçãodaComunidadeNegradeCampinas–SP;ConselhoGestorUniversidadeSustentável–Unicamp;–InstitutodeSaúde,SecretariadeEstadodaSaúdedeSãoPaulo–GTdoPlanodeSalvaguardadoJongo–CasadeCulturaFazendaRoseira."/>
    <n v="557"/>
    <n v="472"/>
    <x v="0"/>
    <n v="13"/>
    <m/>
    <x v="0"/>
    <s v=""/>
    <s v=""/>
    <s v=""/>
    <s v=""/>
    <s v=""/>
    <s v=""/>
    <s v=""/>
    <s v=""/>
    <s v=""/>
    <s v=""/>
    <s v=""/>
    <s v=""/>
    <s v=""/>
    <n v="13"/>
  </r>
  <r>
    <s v="web_u05.csv"/>
    <s v="http://portal.proec.unicamp.br/cultura/"/>
    <s v="ADiretoriadeCulturadaPró-ReitoriadeExtensãoeCulturadaUnicampcompreendeaculturacomoparteestruturantedasociedadee,poressarazão,oambienteacadêmicodevegarantirosdireitosculturaisconstitucionais,associadosaosdemaisdireitoscidadãos,propiciandoapresençadetodasasformasdemanifestação;aparticipaçãoampladetodosossegmentos,independentementedegênero,raça,etnia,orientaçãosexual,condiçãosocioeconômica,formação;aparticipaçãoirrestritadetodasasáreasdeconhecimentoeagarantiadecondiçõesdeadaptaçãoedeacessibilidadeuniversal."/>
    <n v="592"/>
    <n v="509"/>
    <x v="1"/>
    <n v="33"/>
    <m/>
    <x v="1"/>
    <s v=""/>
    <s v=""/>
    <s v=""/>
    <s v=""/>
    <s v=""/>
    <s v=""/>
    <s v=""/>
    <s v=""/>
    <s v=""/>
    <s v=""/>
    <s v=""/>
    <s v=""/>
    <s v=""/>
    <n v="33"/>
  </r>
  <r>
    <s v="web_u010.csv"/>
    <s v="http://portal.proec.unicamp.br/museu-de-artes-visuais/"/>
    <s v="Em2021,onovoprojeto,maisconciso,ératificadofinanceiramentepelaatualgestãocentraldauniversidade,apartirdosestudospropostosnofinaldoanode2019,pelosarquitetoseprofessoresdoutoresEvandroZiggiattiMonteiro,ClaudioLimaFerreiraeGabrielaCelaniquepropõemumpré-projetoparaarequalificaçãodeumaconstruçãoexistenteeaconstruçãodeumanovaáreaexpositivaedeacervonocruzamentodasruasSergioBuarquedeHolandaePitágoras."/>
    <n v="468"/>
    <n v="396"/>
    <x v="2"/>
    <n v="43"/>
    <m/>
    <x v="2"/>
    <s v=""/>
    <s v=""/>
    <s v=""/>
    <s v=""/>
    <s v=""/>
    <s v=""/>
    <s v=""/>
    <s v=""/>
    <s v=""/>
    <s v=""/>
    <s v=""/>
    <s v=""/>
    <s v=""/>
    <n v="43"/>
  </r>
  <r>
    <s v="web_u02.csv"/>
    <s v="http://portal.proec.unicamp.br/pro-reitores/"/>
    <s v="FoiconsultorinternacionaleminovaçãotecnoógicadoBID-BancoInteramenricanodeDesenvolvimento;DiretorSuperintendentedaCompanhiadeDesenvolvimentodoPolodeAltaTecnologiadaCampinas(CIATEC);DiretordaSecretariadeCooperaçãoInternacionaldaPrefeituradeCampinas;AsessorEspecialdoSecretáriodeCiência,TecnologiaeDesenvolvimentoEconomicodoEstadodeSãoPaulo;DiretorTecnicodaempresaTechYonIndustrialdoBrasilS.A(Manaus-Am)eConsultordeváriasempresasprivadasnasáreaseconômicaeindustrial."/>
    <n v="534"/>
    <n v="463"/>
    <x v="3"/>
    <n v="93"/>
    <m/>
    <x v="3"/>
    <s v=""/>
    <s v=""/>
    <s v=""/>
    <s v=""/>
    <s v=""/>
    <s v=""/>
    <s v=""/>
    <s v=""/>
    <s v=""/>
    <s v=""/>
    <s v=""/>
    <s v=""/>
    <s v=""/>
    <n v="93"/>
  </r>
  <r>
    <s v="web_u016.csv"/>
    <s v="http://portal.proec.unicamp.br/projeto-rondon/"/>
    <s v="EmconformidadecomaPortariaNormativaNº2.617,desetededezembrode2015,oProjetoRondon,sobacoordenaçãodoMinistériodaDefesa,éconduzidoemestreitaparceriacomoMinistériodaEducação,oMinistériodoDesenvolvimentoSocialeAgrário,oMinistériodaSaúde,oMinistériodoMeioAmbiente,oMinistériodaIntegraçãoNacional,oMinistériodoEsporteeaSecretariadeGovernodaPresidênciadaRepública."/>
    <n v="423"/>
    <n v="356"/>
    <x v="4"/>
    <n v="11"/>
    <m/>
    <x v="4"/>
    <s v=""/>
    <s v=""/>
    <s v=""/>
    <s v=""/>
    <s v=""/>
    <s v=""/>
    <s v=""/>
    <s v=""/>
    <s v=""/>
    <s v=""/>
    <s v=""/>
    <s v=""/>
    <s v=""/>
    <n v="11"/>
  </r>
  <r>
    <s v="web_u013.csv"/>
    <s v="http://portal.proec.unicamp.br/dproj/"/>
    <s v="Em2017aDProjfoiumadasorganizaçõesdoXIXCongressoMundialdeEducadoraseEducadoresSociais,juntamentecomaAssociaçãodosEducadoreseEducadorasSociaisdoEstadodeSãoPaulo(AEESSP)eaFaculdadedeEducação(FE),realizadonocampusUnicamp(CentrodeConvenções,CicloBásicoeCasadoLago),entreosdias10a12deabril,econtoucomaparticipaçãode25países."/>
    <n v="384"/>
    <n v="318"/>
    <x v="5"/>
    <n v="19"/>
    <m/>
    <x v="5"/>
    <s v=""/>
    <s v=""/>
    <s v=""/>
    <s v=""/>
    <s v=""/>
    <s v=""/>
    <s v=""/>
    <s v=""/>
    <s v=""/>
    <s v=""/>
    <s v=""/>
    <s v=""/>
    <s v=""/>
    <n v="19"/>
  </r>
  <r>
    <s v="web_u08.csv"/>
    <s v="http://portal.proec.unicamp.br/cis-guanabara/"/>
    <s v="Atendendoaproximadamente35milpessoas/ano,realizaimportantepapelnaformaçãodosseuscidadãosproporcionandoodesenvolvimentodeprojetoseaçõesnasmaisvariadasvertentesdaarte,culturaecidadania,reafirmandoseucompromissosocioculturalnadireçãodecriar,promovereconsolidar-secomoumespaçodeofertaspúblicasdebenseserviçosculturaisvinculadosàpromoçãodacausadaemancipaçãohumana,preceitofundamentaldasuacriação."/>
    <n v="454"/>
    <n v="391"/>
    <x v="6"/>
    <n v="12"/>
    <m/>
    <x v="6"/>
    <s v=""/>
    <s v=""/>
    <s v=""/>
    <s v=""/>
    <s v=""/>
    <s v=""/>
    <s v=""/>
    <s v=""/>
    <s v=""/>
    <s v=""/>
    <s v=""/>
    <s v=""/>
    <s v=""/>
    <n v="12"/>
  </r>
  <r>
    <s v="web_u07.csv"/>
    <s v="http://portal.proec.unicamp.br/casa-do-lago/"/>
    <s v="OEspaçoCulturalCasadoLagoéumórgãodaDiretoriadeCultura,daPró-reitoriadeExtensãoeCultura,daUniversidadeEstadualdeCampinas,cujamissãoéestimularasproduçõesartísticaseculturaiseosprojetosdeextensãodacomunidadeuniversitária–formadapordocentes,discentes,técnico-administrativosepesquisadores–nasmaisdiversasvertentesdacultura,aquientendidaemsuaformamaisabrangente."/>
    <n v="419"/>
    <n v="357"/>
    <x v="7"/>
    <n v="7"/>
    <m/>
    <x v="7"/>
    <s v=""/>
    <s v=""/>
    <s v=""/>
    <s v=""/>
    <s v=""/>
    <s v=""/>
    <s v=""/>
    <s v=""/>
    <s v=""/>
    <s v=""/>
    <s v=""/>
    <s v=""/>
    <s v=""/>
    <n v="7"/>
  </r>
  <r>
    <s v="web_u019.csv"/>
    <s v="http://portal.proec.unicamp.br/midialogia-proec/"/>
    <s v="Emresumo,aMidialogiaéumaáreadegrandeimportânciaemumaPró-reitoriadeExtensãoeCultura,poispermiteutilizarosmeiosdecomunicaçãodeformaéticaeresponsávelnapromoçãodaculturaedoconhecimento,estimulaaparticipaçãodacomunidadenaproduçãodeconteúdosmidiáticos,econtribuiparaagestãoeplanejamentodasatividadesdeextensãoecultura."/>
    <n v="370"/>
    <n v="312"/>
    <x v="8"/>
    <n v="31"/>
    <m/>
    <x v="8"/>
    <s v=""/>
    <s v=""/>
    <s v=""/>
    <s v=""/>
    <s v=""/>
    <s v=""/>
    <s v=""/>
    <s v=""/>
    <s v=""/>
    <s v=""/>
    <s v=""/>
    <s v=""/>
    <s v=""/>
    <n v="31"/>
  </r>
  <r>
    <s v="web_u014.csv"/>
    <s v="http://portal.proec.unicamp.br/programa-universidade/"/>
    <s v="Suaorganizaçãoéintegrativa,interdisciplinaresemestral,comquatrograndesáreastemáticas,osPilares(Eixos)doprograma,nosquaisserãooferecidasdiversasatividades,comaparticipaçãovoluntáriadedocentes,funcionários,alunosdagraduação,pós-graduaçãodaUNICAMPedeoutrosprofissionaisexternosnasáreas:educação,biológica,social,cultural,psicológica,filosófica,enfermagem,médica,fisioterapia,economia,esportivaeoutrasáreascorrelatas."/>
    <n v="470"/>
    <n v="413"/>
    <x v="9"/>
    <n v="45"/>
    <m/>
    <x v="9"/>
    <s v=""/>
    <s v=""/>
    <s v=""/>
    <s v=""/>
    <s v=""/>
    <s v=""/>
    <s v=""/>
    <s v=""/>
    <s v=""/>
    <s v=""/>
    <s v=""/>
    <s v=""/>
    <s v=""/>
    <n v="45"/>
  </r>
  <r>
    <s v="web_u016.csv"/>
    <s v="http://portal.proec.unicamp.br/projeto-rondon/"/>
    <s v="ÉumaaçãointerministerialdoGovernoFederalrealizadaemcoordenaçãocomosGovernosEstadualeMunicipalque,emparceriacomasInstituiçõesdeEnsinoSuperior,reconhecidaspeloMinistériodaEducação,visaasomaresforçoscomasliderançascomunitáriasecomapopulação,afimdecontribuircomodesenvolvimentolocalsustentávelenaconstruçãoepromoçãodacidadania."/>
    <n v="380"/>
    <n v="323"/>
    <x v="9"/>
    <n v="12"/>
    <m/>
    <x v="10"/>
    <s v=""/>
    <s v=""/>
    <s v=""/>
    <s v=""/>
    <s v=""/>
    <s v=""/>
    <s v=""/>
    <s v=""/>
    <s v=""/>
    <s v=""/>
    <s v=""/>
    <s v=""/>
    <s v=""/>
    <n v="12"/>
  </r>
  <r>
    <s v="web_u018.csv"/>
    <s v="http://portal.proec.unicamp.br/comunicacao/"/>
    <s v="Entresuasatribuições,estáodesenvolvimentodeestratégiasparadisseminarnãosomenteatividadeserealizaçõesdosórgãosdaProec,mastambémadifusãoampladeprojetosdeextensãoeculturadesenvolvidosporalunos,professoresefuncionáriosdaUniversidadeEstadualdeCampinasemtodosossetoressociais,inclusivenagrandeimprensaenosveículosdecomunicaçãodaUnicamp."/>
    <n v="386"/>
    <n v="330"/>
    <x v="10"/>
    <n v="24"/>
    <m/>
    <x v="11"/>
    <s v=""/>
    <s v=""/>
    <s v=""/>
    <s v=""/>
    <s v=""/>
    <s v=""/>
    <s v=""/>
    <s v=""/>
    <s v=""/>
    <s v=""/>
    <s v=""/>
    <s v=""/>
    <s v=""/>
    <n v="24"/>
  </r>
  <r>
    <s v="web_u02.csv"/>
    <s v="http://portal.proec.unicamp.br/pro-reitores/"/>
    <s v="Comosolistaerecitalista,FernandotemsidoconvidadoparaministrarclínicaserecitaisemdiversasuniversidadeseimportantesfestivaissediadosnoBrasil,Argentina,Croácia,Suécia,PuertoRico,Inglaterra,Alemanha,Espanha,Chile,RepúblicaTcheca,França,Irlanda,Peru,Suíça,Holanda,Eslovênia,Uruguai,Noruega,Colômbia,Finlândia,Portugal,Dinamarca,JapãoeEUAondeseapresentouem28estadosdaconfederação."/>
    <n v="429"/>
    <n v="374"/>
    <x v="11"/>
    <n v="38"/>
    <m/>
    <x v="12"/>
    <s v=""/>
    <s v=""/>
    <s v=""/>
    <s v=""/>
    <s v=""/>
    <s v=""/>
    <s v=""/>
    <s v=""/>
    <s v=""/>
    <s v=""/>
    <s v=""/>
    <s v=""/>
    <s v=""/>
    <n v="38"/>
  </r>
  <r>
    <s v="web_u05.csv"/>
    <s v="http://portal.proec.unicamp.br/cultura/"/>
    <s v="Naprática,istosignificaafinarasnossassensibilidadesapartirdastrocasepotencializar,dopontodevistainstitucional,aspossibilidadesdecriaçãodefluxoseaçõescomunscomtudoaquiloquenosrodeia,nospenetraenostransforma,aprofundando,assim,nossapermeabilidadesobrenósmesmosesobreoqueentendemoscomoooutro."/>
    <n v="342"/>
    <n v="289"/>
    <x v="12"/>
    <n v="34"/>
    <m/>
    <x v="13"/>
    <s v=""/>
    <s v=""/>
    <s v=""/>
    <s v=""/>
    <s v=""/>
    <s v=""/>
    <s v=""/>
    <s v=""/>
    <s v=""/>
    <s v=""/>
    <s v=""/>
    <s v=""/>
    <s v=""/>
    <n v="34"/>
  </r>
  <r>
    <s v="web_u010.csv"/>
    <s v="http://portal.proec.unicamp.br/museu-de-artes-visuais/"/>
    <s v="CompostoporumProgramade3.232m2deáreacobertae1.100m2deáreaexterna,alémdereservar5.000m2parafuturaexpansão,esteprojetoexecutivocontempladuasgaleriasdeexposição,salasparaacervotécnico,manutençãoerestauro,lojadomuseu,ateliêexperimental,praçadeesculturas,auditóriocom150lugares,caféeadministração."/>
    <n v="344"/>
    <n v="292"/>
    <x v="13"/>
    <n v="38"/>
    <m/>
    <x v="14"/>
    <s v=""/>
    <s v=""/>
    <s v=""/>
    <s v=""/>
    <s v=""/>
    <s v=""/>
    <s v=""/>
    <s v=""/>
    <s v=""/>
    <s v=""/>
    <s v=""/>
    <s v=""/>
    <s v=""/>
    <n v="38"/>
  </r>
  <r>
    <s v="web_u018.csv"/>
    <s v="http://portal.proec.unicamp.br/comunicacao/"/>
    <s v="ComoformadeampliaroconhecimentosobreaimportânciadaExtensãoUniversitáriaedeumaculturaacadêmicapautadapelorespeitoaomulticulturalismo,a Comunicação mantémcontatodireto,frequenteeirrestrito,comsetoresdecomunicaçãodeoutrasáreasdaUnicamp,osquaistêmauxiliadonadivulgaçãodasaçõesdaExtensãoepropostoparcerias."/>
    <n v="350"/>
    <n v="301"/>
    <x v="14"/>
    <n v="26"/>
    <m/>
    <x v="15"/>
    <s v=""/>
    <s v=""/>
    <s v=""/>
    <s v=""/>
    <s v=""/>
    <s v=""/>
    <s v=""/>
    <s v=""/>
    <s v=""/>
    <s v=""/>
    <s v=""/>
    <s v=""/>
    <s v=""/>
    <n v="26"/>
  </r>
  <r>
    <s v="web_u02.csv"/>
    <s v="http://portal.proec.unicamp.br/pro-reitores/"/>
    <s v="PossuigraduaçãoemLETRASpelaFaculdadedeFilosofia,CienciaseLetrasdeIjui(1980),graduaçãoemCIENCIASJURIDICASESOCIAISpelaUniversidadeFederaldeSantaMaria(1970),mestradoemLINGUISTICA(1978);doutoradoemLINGUISTICA(1990);livre-docênciaemAnálisedoDiscurso(1995)eProfessorTitular(2003),pelaUniversidadeEstadualdeCampinas."/>
    <n v="358"/>
    <n v="309"/>
    <x v="14"/>
    <n v="66"/>
    <m/>
    <x v="16"/>
    <s v=""/>
    <s v=""/>
    <s v=""/>
    <s v=""/>
    <s v=""/>
    <s v=""/>
    <s v=""/>
    <s v=""/>
    <s v=""/>
    <s v=""/>
    <s v=""/>
    <s v=""/>
    <s v=""/>
    <n v="66"/>
  </r>
  <r>
    <s v="web_u03.csv"/>
    <s v="http://portal.proec.unicamp.br/assessores/"/>
    <s v="Emresumo,oassessordepró-reitordeExtensãoeCulturaéumprofissionalquedesempenhaumpapelimportantenagestãodeprogramaseaçõesvoltadosparaapromoçãodacidadania,dainclusãosocialedodesenvolvimentoregional,pormeiodeprojetoseaçõesdeextensãoeculturapromovidospelauniversidade."/>
    <n v="311"/>
    <n v="262"/>
    <x v="14"/>
    <n v="32"/>
    <m/>
    <x v="17"/>
    <s v=""/>
    <s v=""/>
    <s v=""/>
    <s v=""/>
    <s v=""/>
    <s v=""/>
    <s v=""/>
    <s v=""/>
    <s v=""/>
    <s v=""/>
    <s v=""/>
    <s v=""/>
    <s v=""/>
    <n v="32"/>
  </r>
  <r>
    <s v="web_u010.csv"/>
    <s v="http://portal.proec.unicamp.br/museu-de-artes-visuais/"/>
    <s v="MissãoOMuseudeArtesVisuaisdaUnicampéumainstituiçãopública,decaráterpermanente,quetemcomomissãoaexposição,conservação,proteção,valorizaçãoeampliaçãodeseuacervomuseológico,arquivísticoebibliográfico,deformaapossibilitarapromoçãoedifusãodaeducação,pesquisaedoconhecimentoemartesvisuais."/>
    <n v="331"/>
    <n v="283"/>
    <x v="15"/>
    <n v="28"/>
    <m/>
    <x v="18"/>
    <s v=""/>
    <s v=""/>
    <s v=""/>
    <s v=""/>
    <s v=""/>
    <s v=""/>
    <s v=""/>
    <s v=""/>
    <s v=""/>
    <s v=""/>
    <s v=""/>
    <s v=""/>
    <s v=""/>
    <n v="28"/>
  </r>
  <r>
    <s v="web_u019.csv"/>
    <s v="http://portal.proec.unicamp.br/midialogia-proec/"/>
    <s v="AMidialogiaéumaáreadegrandeimportânciaparaaPró-reitoriadeExtensãoeCultura,poisacomunicaçãoeosmeiosmidiáticossãofundamentaisparaadisseminaçãodaculturaedoconhecimento,eparaapromoçãododiálogoedareflexãocríticasobreasociedadeeacultura."/>
    <n v="278"/>
    <n v="231"/>
    <x v="16"/>
    <n v="24"/>
    <m/>
    <x v="19"/>
    <s v=""/>
    <s v=""/>
    <s v=""/>
    <s v=""/>
    <s v=""/>
    <s v=""/>
    <s v=""/>
    <s v=""/>
    <s v=""/>
    <s v=""/>
    <s v=""/>
    <s v=""/>
    <s v=""/>
    <n v="24"/>
  </r>
  <r>
    <s v="web_u02.csv"/>
    <s v="http://portal.proec.unicamp.br/pro-reitores/"/>
    <s v="GraduadoemEngenhariaAgronômicapelaUniversidadedeAlexandria(1964),modalidadeEntomologia,mestradoemEntomologia(ControleBiológico)pelaUniversidadedeAlexandria(1968),Egito,edoutoradoemCiênciasBiológicas(Entomologia)pelaUNICAMP(1976),LivreDocentepelaUNICAMP(l982),ProfessorAdjuntoem1984eProfessorTitulardaUNICAMPdesde1986."/>
    <n v="363"/>
    <n v="317"/>
    <x v="17"/>
    <n v="53"/>
    <m/>
    <x v="20"/>
    <s v=""/>
    <s v=""/>
    <s v=""/>
    <s v=""/>
    <s v=""/>
    <s v=""/>
    <s v=""/>
    <s v=""/>
    <s v=""/>
    <s v=""/>
    <s v=""/>
    <s v=""/>
    <s v=""/>
    <n v="53"/>
  </r>
  <r>
    <s v="web_u010.csv"/>
    <s v="http://portal.proec.unicamp.br/museu-de-artes-visuais/"/>
    <s v="AatençãodagestãocentraldaUnicampreconheceaimportânciadaretomadadeestudosquepossamviabilizarotrabalhoeasalvaguardadesuacoleçãoe,em2018,somaesforçosadministrativosefinanceirosparainstalaromuseuemespaçosaseremreformadosnocampusdeCampinas."/>
    <n v="280"/>
    <n v="235"/>
    <x v="18"/>
    <n v="41"/>
    <m/>
    <x v="21"/>
    <s v=""/>
    <s v=""/>
    <s v=""/>
    <s v=""/>
    <s v=""/>
    <s v=""/>
    <s v=""/>
    <s v=""/>
    <s v=""/>
    <s v=""/>
    <s v=""/>
    <s v=""/>
    <s v=""/>
    <n v="41"/>
  </r>
  <r>
    <s v="web_u019.csv"/>
    <s v="http://portal.proec.unicamp.br/midialogia-proec/"/>
    <s v="AtravésdaMidialogia,épossívelplanejareexecutaratividadesdeextensãoeculturaqueutilizemosmeiosdecomunicaçãodeformaéticaeresponsável,promovendoaformaçãocríticadosparticipanteseareflexãosobreosimpactosdosmeiosdecomunicaçãonasociedadeenacultura."/>
    <n v="284"/>
    <n v="240"/>
    <x v="19"/>
    <n v="25"/>
    <m/>
    <x v="22"/>
    <s v=""/>
    <s v=""/>
    <s v=""/>
    <s v=""/>
    <s v=""/>
    <s v=""/>
    <s v=""/>
    <s v=""/>
    <s v=""/>
    <s v=""/>
    <s v=""/>
    <s v=""/>
    <s v=""/>
    <n v="25"/>
  </r>
  <r>
    <s v="web_u02.csv"/>
    <s v="http://portal.proec.unicamp.br/pro-reitores/"/>
    <s v="Eclético,transitatantonamúsicapopularcomonaerudita,epossuiemseucurrículodesdeinúmerosfonogramascomoartistadaPolygram,bemcomogravaçõesdetrilhasdeteatro,cinema,jinglesderádioeTV,comooscomerciaisdefinaldeanodaRedeGlobo."/>
    <n v="259"/>
    <n v="216"/>
    <x v="20"/>
    <n v="42"/>
    <m/>
    <x v="23"/>
    <s v=""/>
    <s v=""/>
    <s v=""/>
    <s v=""/>
    <s v=""/>
    <s v=""/>
    <s v=""/>
    <s v=""/>
    <s v=""/>
    <s v=""/>
    <s v=""/>
    <s v=""/>
    <s v=""/>
    <n v="42"/>
  </r>
  <r>
    <s v="web_u02.csv"/>
    <s v="http://portal.proec.unicamp.br/pro-reitores/"/>
    <s v="FazpartedoConselhoEditorialdeváriasrevistas:CadernosdeEstudosLinguísticos(Unicamp),Palavras(APP/Portugal),Leitura:Teoria&amp;Prática(ALB),FilologiaeLinguísticaPortuguesa(USP),Educação&amp;Realidade(UFRGS),Educação&amp;Contemporaneidade(UNEB),Signo(UNISC),Letras(PUCCAMP),EspaçoPedagógico(UPF),CadernosCamilliani(CUSC),FórumLInguistico(UFSC)."/>
    <n v="372"/>
    <n v="329"/>
    <x v="20"/>
    <n v="70"/>
    <m/>
    <x v="24"/>
    <s v=""/>
    <s v=""/>
    <s v=""/>
    <s v=""/>
    <s v=""/>
    <s v=""/>
    <s v=""/>
    <s v=""/>
    <s v=""/>
    <s v=""/>
    <s v=""/>
    <s v=""/>
    <s v=""/>
    <n v="70"/>
  </r>
  <r>
    <s v="web_u020.csv"/>
    <s v="http://portal.proec.unicamp.br/concult/"/>
    <s v="II–Orientaraexecuçãodaspolíticasdefinidas,tendoemvistaacoordenaçãodeiniciativasedeesforçosderesponsabilidadedaUniversidadenocampodacultura,tantonoqueserefereàcomunidadeuniversitáriaquantoàsociedadecomaqualaUniversidadeserelaciona."/>
    <n v="273"/>
    <n v="230"/>
    <x v="20"/>
    <n v="26"/>
    <m/>
    <x v="25"/>
    <s v=""/>
    <s v=""/>
    <s v=""/>
    <s v=""/>
    <s v=""/>
    <s v=""/>
    <s v=""/>
    <s v=""/>
    <s v=""/>
    <s v=""/>
    <s v=""/>
    <s v=""/>
    <s v=""/>
    <n v="26"/>
  </r>
  <r>
    <s v="web_u02.csv"/>
    <s v="http://portal.proec.unicamp.br/pro-reitores/"/>
    <s v="AtuoucomoPró-ReitordeExtensãodaUnicamp(1999a2001),CoordenadordaComissãodeExtensãoUniversitáriaeAssuntosComunitáriosdaFCM(2006a2009),CoordenadordoCentrodeSaúdedaComunidade(CECOM2009-2013),eatualmenteéchefedodepartamentodePediatria."/>
    <n v="272"/>
    <n v="230"/>
    <x v="21"/>
    <n v="74"/>
    <m/>
    <x v="26"/>
    <s v=""/>
    <s v=""/>
    <s v=""/>
    <s v=""/>
    <s v=""/>
    <s v=""/>
    <s v=""/>
    <s v=""/>
    <s v=""/>
    <s v=""/>
    <s v=""/>
    <s v=""/>
    <s v=""/>
    <n v="74"/>
  </r>
  <r>
    <s v="web_u02.csv"/>
    <s v="http://portal.proec.unicamp.br/pro-reitores/"/>
    <s v="AtualmenteéassociadodaSociedadeBrasileiradeMatemáticaAplicadaeComputacional(dequeémembrodoConselhoCientífico),daSociedadeBrasileiradeEducaçãoMatemática,daSociedadeLationoamericanadeBiomatemáticaeprofessorassociadodaUniversidadeEstadualdeCampinasondeédocentedesde1971."/>
    <n v="308"/>
    <n v="267"/>
    <x v="22"/>
    <n v="51"/>
    <m/>
    <x v="27"/>
    <s v=""/>
    <s v=""/>
    <s v=""/>
    <s v=""/>
    <s v=""/>
    <s v=""/>
    <s v=""/>
    <s v=""/>
    <s v=""/>
    <s v=""/>
    <s v=""/>
    <s v=""/>
    <s v=""/>
    <n v="51"/>
  </r>
  <r>
    <s v="web_u013.csv"/>
    <s v="http://portal.proec.unicamp.br/dproj/"/>
    <s v="ContoucomoapoiodaPró-ReitoriadeExtensãoeCultura(ProEC),daFundaçãodeAmparoàPesquisadeMatoGrosso(Fapemat),daOrganizaçãoPan-AmericanadaSaúde(Opas),emparceriacomaEscoladeSaúdePúblicadoEstadodeMatoGrosso(ESPMT)."/>
    <n v="246"/>
    <n v="206"/>
    <x v="23"/>
    <n v="17"/>
    <m/>
    <x v="28"/>
    <s v=""/>
    <s v=""/>
    <s v=""/>
    <s v=""/>
    <s v=""/>
    <s v=""/>
    <s v=""/>
    <s v=""/>
    <s v=""/>
    <s v=""/>
    <s v=""/>
    <s v=""/>
    <s v=""/>
    <n v="17"/>
  </r>
  <r>
    <s v="web_u02.csv"/>
    <s v="http://portal.proec.unicamp.br/pro-reitores/"/>
    <s v="TemexperiêncianaáreadeGeografiaFísicaeGeociências,comênfaseemGeomorfologiaesolos,atuandoprincipalmentenosseguintestemas:BaciaHidrográfica,FragilidadeambientaldeterrasesuasrelaçõescomusoeocupaçãoeGeomorfologiadoQuaternáriocomênfaseemgeocronologia."/>
    <n v="286"/>
    <n v="246"/>
    <x v="23"/>
    <n v="84"/>
    <m/>
    <x v="29"/>
    <s v=""/>
    <s v=""/>
    <s v=""/>
    <s v=""/>
    <s v=""/>
    <s v=""/>
    <s v=""/>
    <s v=""/>
    <s v=""/>
    <s v=""/>
    <s v=""/>
    <s v=""/>
    <s v=""/>
    <n v="84"/>
  </r>
  <r>
    <s v="web_u010.csv"/>
    <s v="http://portal.proec.unicamp.br/museu-de-artes-visuais/"/>
    <s v="Oprojetoparasuasedeprópriafoielaboradonoanode2012,sobacoordenaçãodoarquitetoeprofessordoutorLeandroMedrano,aocuparumaáreanobredocampusZeferinoVaz,naesquinadasruasBertrandRusselleClaudioAbramo."/>
    <n v="231"/>
    <n v="192"/>
    <x v="24"/>
    <n v="37"/>
    <m/>
    <x v="30"/>
    <s v=""/>
    <s v=""/>
    <s v=""/>
    <s v=""/>
    <s v=""/>
    <s v=""/>
    <s v=""/>
    <s v=""/>
    <s v=""/>
    <s v=""/>
    <s v=""/>
    <s v=""/>
    <s v=""/>
    <n v="37"/>
  </r>
  <r>
    <s v="web_u02.csv"/>
    <s v="http://portal.proec.unicamp.br/pro-reitores/"/>
    <s v="FernandofoipresidentedaPercussiveArtsSocietyBrazilChapterde2000a2005,erecebeuoprêmio2002PASOutstandingChapterPresidentAward,e2007PASOutstandingServiceAward,emreconhecimentoaoseuserviçoededicaçãoacomunidademusical."/>
    <n v="251"/>
    <n v="213"/>
    <x v="25"/>
    <n v="44"/>
    <m/>
    <x v="31"/>
    <s v=""/>
    <s v=""/>
    <s v=""/>
    <s v=""/>
    <s v=""/>
    <s v=""/>
    <s v=""/>
    <s v=""/>
    <s v=""/>
    <s v=""/>
    <s v=""/>
    <s v=""/>
    <s v=""/>
    <n v="44"/>
  </r>
  <r>
    <s v="web_u010.csv"/>
    <s v="http://portal.proec.unicamp.br/museu-de-artes-visuais/"/>
    <s v="Assim,mantendoapreocupaçãocomalocalizaçãodoMAV,umaáreacentraldocampusédisponibilizadaparareformaeconstruçãodeumprédiomenor,porémnãomenosqualificado,apartirdepadrõesatuais,recomendadosaosmuseusdearte."/>
    <n v="236"/>
    <n v="199"/>
    <x v="26"/>
    <n v="42"/>
    <m/>
    <x v="32"/>
    <s v=""/>
    <s v=""/>
    <s v=""/>
    <s v=""/>
    <s v=""/>
    <s v=""/>
    <s v=""/>
    <s v=""/>
    <s v=""/>
    <s v=""/>
    <s v=""/>
    <s v=""/>
    <s v=""/>
    <n v="42"/>
  </r>
  <r>
    <s v="web_u013.csv"/>
    <s v="http://portal.proec.unicamp.br/dproj/"/>
    <s v="Outrospontosdestacadosforamoestímulodepesquisasmulticêntricasetransacionaisentreospaíses,aqualificaçãoepreparaçãodetrabalhadoresegestoresdesaúdeparaotrabalhonoSistemaÚnicodeSaúde(SUS),numcenáriopolitícoeconômiconeoliberal."/>
    <n v="259"/>
    <n v="222"/>
    <x v="26"/>
    <n v="15"/>
    <m/>
    <x v="33"/>
    <s v=""/>
    <s v=""/>
    <s v=""/>
    <s v=""/>
    <s v=""/>
    <s v=""/>
    <s v=""/>
    <s v=""/>
    <s v=""/>
    <s v=""/>
    <s v=""/>
    <s v=""/>
    <s v=""/>
    <n v="15"/>
  </r>
  <r>
    <s v="web_u013.csv"/>
    <s v="http://portal.proec.unicamp.br/dproj/"/>
    <s v="Oconvêniotevecomoexecutoropró-reitordeExtensãoeAssuntosComunitáriosdaUnicampefazpartedoTransnationalBrazilianProject–TheMauricioGastónInstituteforLatinoCommunityDevelopmentandPublicPolicy–UniversityofMassachusetts,Boston"/>
    <n v="257"/>
    <n v="220"/>
    <x v="26"/>
    <n v="22"/>
    <m/>
    <x v="34"/>
    <s v=""/>
    <s v=""/>
    <s v=""/>
    <s v=""/>
    <s v=""/>
    <s v=""/>
    <s v=""/>
    <s v=""/>
    <s v=""/>
    <s v=""/>
    <s v=""/>
    <s v=""/>
    <s v=""/>
    <n v="22"/>
  </r>
  <r>
    <s v="web_u02.csv"/>
    <s v="http://portal.proec.unicamp.br/pro-reitores/"/>
    <s v="PossuigraduaçãoemBacharelEmFísicapelaUniversidadedeBrasília(1965),mestradoemFísica–UniversityofSouthernCalifornia(1971),mestradoemFísicapelaUniversidadedeBrasília(1968)edoutoradoemFísicapelaUniversidadeEstadualdeCampinas(1973)."/>
    <n v="264"/>
    <n v="227"/>
    <x v="26"/>
    <n v="91"/>
    <m/>
    <x v="35"/>
    <s v=""/>
    <s v=""/>
    <s v=""/>
    <s v=""/>
    <s v=""/>
    <s v=""/>
    <s v=""/>
    <s v=""/>
    <s v=""/>
    <s v=""/>
    <s v=""/>
    <s v=""/>
    <s v=""/>
    <n v="91"/>
  </r>
  <r>
    <s v="web_u09.csv"/>
    <s v="http://portal.proec.unicamp.br/ginasio-multidisciplinar/"/>
    <s v="Paraassuntosrelacionadosàreservadosespaços,deliberadaspeloConselhoGestornasreuniõesordinárias,previstasnaDeliberaçãoCAD-A-02/2016,acompanheosEditaisdeUsodosEspaçosdoGinásioMultidisciplinar,publicadosaofinaldecadasemestre,napáginadoGMU."/>
    <n v="272"/>
    <n v="235"/>
    <x v="26"/>
    <n v="45"/>
    <m/>
    <x v="36"/>
    <s v=""/>
    <s v=""/>
    <s v=""/>
    <s v=""/>
    <s v=""/>
    <s v=""/>
    <s v=""/>
    <s v=""/>
    <s v=""/>
    <s v=""/>
    <s v=""/>
    <s v=""/>
    <s v=""/>
    <n v="45"/>
  </r>
  <r>
    <s v="web_u013.csv"/>
    <s v="http://portal.proec.unicamp.br/dproj/"/>
    <s v="Semináriointernacional“Crisefinanceiramundialesaúde:osdesafiosdossistemaspúblicosdesaúdenomundo”Oobjetivodosemináriofoidiscutircomacomunidadeosdesafiosdossistemaspúblicosdesaúdeemumaperspectivaglobalecomparativa."/>
    <n v="248"/>
    <n v="212"/>
    <x v="27"/>
    <n v="14"/>
    <m/>
    <x v="37"/>
    <s v=""/>
    <s v=""/>
    <s v=""/>
    <s v=""/>
    <s v=""/>
    <s v=""/>
    <s v=""/>
    <s v=""/>
    <s v=""/>
    <s v=""/>
    <s v=""/>
    <s v=""/>
    <s v=""/>
    <n v="14"/>
  </r>
  <r>
    <s v="web_u019.csv"/>
    <s v="http://portal.proec.unicamp.br/midialogia-proec/"/>
    <s v="Porfim,aMidialogiaéimportanteparaagestãoeoplanejamentodasatividadesdeextensãoecultura,poispermiteidentificarasnecessidadesedemandasdacomunidadeemrelaçãoaosmeiosdecomunicaçãoeàculturamidiática."/>
    <n v="228"/>
    <n v="192"/>
    <x v="27"/>
    <n v="29"/>
    <m/>
    <x v="38"/>
    <s v=""/>
    <s v=""/>
    <s v=""/>
    <s v=""/>
    <s v=""/>
    <s v=""/>
    <s v=""/>
    <s v=""/>
    <s v=""/>
    <s v=""/>
    <s v=""/>
    <s v=""/>
    <s v=""/>
    <n v="29"/>
  </r>
  <r>
    <s v="web_u021.csv"/>
    <s v="http://portal.proec.unicamp.br/extensao-e-cultura/"/>
    <s v="UmdospilaresfundamentaisqueimpulsionaessaconexãoéaPró-ReitoriadeExtensãoeCultura,quedesempenhaumpapelvitalnoengajamentodauniversidadecomacomunidadeenapromoçãodaculturaemtodasassuasformas."/>
    <n v="223"/>
    <n v="187"/>
    <x v="27"/>
    <n v="32"/>
    <m/>
    <x v="39"/>
    <s v=""/>
    <s v=""/>
    <s v=""/>
    <s v=""/>
    <s v=""/>
    <s v=""/>
    <s v=""/>
    <s v=""/>
    <s v=""/>
    <s v=""/>
    <s v=""/>
    <s v=""/>
    <s v=""/>
    <n v="32"/>
  </r>
  <r>
    <s v="web_u021.csv"/>
    <s v="http://portal.proec.unicamp.br/extensao-e-cultura/"/>
    <s v="Essaexperiênciavaialémdasteoriaseconceitosaprendidosemsaladeaula,permitindoqueosalunosapliquemseusconhecimentosnaprática,enquantocontribuemparaamelhoriadoambienteurbanoeaqualidadedevidadacomunidade."/>
    <n v="234"/>
    <n v="198"/>
    <x v="27"/>
    <n v="38"/>
    <m/>
    <x v="40"/>
    <s v=""/>
    <s v=""/>
    <s v=""/>
    <s v=""/>
    <s v=""/>
    <s v=""/>
    <s v=""/>
    <s v=""/>
    <s v=""/>
    <s v=""/>
    <s v=""/>
    <s v=""/>
    <s v=""/>
    <n v="38"/>
  </r>
  <r>
    <s v="web_u04.csv"/>
    <s v="http://portal.proec.unicamp.br/assistentes-tecnicos/"/>
    <s v="Emresumo,opapeldeumassistentetécnicoemumauniversidadepúblicaéfundamentalparagarantirobomfuncionamentodasatividadesadministrativas, acadêmicasedepesquisa,fornecendosuportetécnicoeadministrativoaosgestores,professores,pesquisadoreseestudantes."/>
    <n v="277"/>
    <n v="241"/>
    <x v="27"/>
    <n v="40"/>
    <m/>
    <x v="41"/>
    <s v=""/>
    <s v=""/>
    <s v=""/>
    <s v=""/>
    <s v=""/>
    <s v=""/>
    <s v=""/>
    <s v=""/>
    <s v=""/>
    <s v=""/>
    <s v=""/>
    <s v=""/>
    <s v=""/>
    <n v="40"/>
  </r>
  <r>
    <s v="web_u01.csv"/>
    <s v="http://portal.proec.unicamp.br/sobre_proec/"/>
    <s v="Aextensãouniversitáriatambéméumaformadeaproximarauniversidadedasociedade,jáquepermitequeosestudantesentendammelhorasnecessidadesdacomunidadeedesenvolvamsoluçõesparamelhoraraqualidadedevidadaspessoas."/>
    <n v="234"/>
    <n v="199"/>
    <x v="28"/>
    <n v="37"/>
    <m/>
    <x v="42"/>
    <s v=""/>
    <s v=""/>
    <s v=""/>
    <s v=""/>
    <s v=""/>
    <s v=""/>
    <s v=""/>
    <s v=""/>
    <s v=""/>
    <s v=""/>
    <s v=""/>
    <s v=""/>
    <s v=""/>
    <n v="37"/>
  </r>
  <r>
    <s v="web_u010.csv"/>
    <s v="http://portal.proec.unicamp.br/museu-de-artes-visuais/"/>
    <s v="Ocupandoumaáreageralde660m2,onovoprédiocontarácomáreasdeacolhimento,conservação,montagem,administração,pesquisa,acervoeexposição,alémdeumjardiminternoqueintegraoedifícioàáreaverdedoentorno."/>
    <n v="224"/>
    <n v="189"/>
    <x v="28"/>
    <n v="45"/>
    <m/>
    <x v="43"/>
    <s v=""/>
    <s v=""/>
    <s v=""/>
    <s v=""/>
    <s v=""/>
    <s v=""/>
    <s v=""/>
    <s v=""/>
    <s v=""/>
    <s v=""/>
    <s v=""/>
    <s v=""/>
    <s v=""/>
    <n v="45"/>
  </r>
  <r>
    <s v="web_u016.csv"/>
    <s v="http://portal.proec.unicamp.br/projeto-rondon/"/>
    <s v="Busca,ainda,consolidarnouniversitáriobrasileiroosentidoderesponsabilidadesocial,coletiva,emproldacidadania,dodesenvolvimentoedadefesadosinteressesnacionais,contribuindonasuaformaçãoacadêmicaeproporcionando-lheoconhecimentodarealidadebrasileira."/>
    <n v="279"/>
    <n v="244"/>
    <x v="28"/>
    <n v="14"/>
    <m/>
    <x v="44"/>
    <s v=""/>
    <s v=""/>
    <s v=""/>
    <s v=""/>
    <s v=""/>
    <s v=""/>
    <s v=""/>
    <s v=""/>
    <s v=""/>
    <s v=""/>
    <s v=""/>
    <s v=""/>
    <s v=""/>
    <n v="14"/>
  </r>
  <r>
    <s v="web_u08.csv"/>
    <s v="http://portal.proec.unicamp.br/cis-guanabara/"/>
    <s v="OCentroCulturalUnicamp,CIS-GUANABARAcomoéconhecido,éumórgãovinculadoàPró-ReitoriadeExtensãoeCulturaeestásediadonocomplexodaantigaEstaçãoGuanabara,pertencenteaextintaCompanhiaMogianadeEstradasdeFerro."/>
    <n v="234"/>
    <n v="199"/>
    <x v="28"/>
    <n v="9"/>
    <m/>
    <x v="45"/>
    <s v=""/>
    <s v=""/>
    <s v=""/>
    <s v=""/>
    <s v=""/>
    <s v=""/>
    <s v=""/>
    <s v=""/>
    <s v=""/>
    <s v=""/>
    <s v=""/>
    <s v=""/>
    <s v=""/>
    <n v="9"/>
  </r>
  <r>
    <s v="web_u010.csv"/>
    <s v="http://portal.proec.unicamp.br/museu-de-artes-visuais/"/>
    <s v="Contudo,ostrabalhosdeconstruçãoforamparalisadoslogonoiníciodasfundações,devidoaproblemascontratuaisseguidosdeumdelongadoperíododecongelamentodosrecursosfinanceirosdasUniversidadesPúblicasqueinviabilizaramacontinuidadedesseprojeto."/>
    <n v="264"/>
    <n v="230"/>
    <x v="29"/>
    <n v="40"/>
    <m/>
    <x v="46"/>
    <s v=""/>
    <s v=""/>
    <s v=""/>
    <s v=""/>
    <s v=""/>
    <s v=""/>
    <s v=""/>
    <s v=""/>
    <s v=""/>
    <s v=""/>
    <s v=""/>
    <s v=""/>
    <s v=""/>
    <n v="40"/>
  </r>
  <r>
    <s v="web_u016.csv"/>
    <s v="http://portal.proec.unicamp.br/projeto-rondon/"/>
    <s v="Emregiõesprioritáriasdeatuação,ouseja,aquelasqueapresentambaixoÍndicedeDesenvolvimentoHumano(IDH)eexclusãosocial,bemcomoáreasisoladasdoterritórionacionalquenecessitemdemaioraportedebenseserviços."/>
    <n v="229"/>
    <n v="195"/>
    <x v="29"/>
    <n v="24"/>
    <m/>
    <x v="47"/>
    <s v=""/>
    <s v=""/>
    <s v=""/>
    <s v=""/>
    <s v=""/>
    <s v=""/>
    <s v=""/>
    <s v=""/>
    <s v=""/>
    <s v=""/>
    <s v=""/>
    <s v=""/>
    <s v=""/>
    <n v="24"/>
  </r>
  <r>
    <s v="web_u02.csv"/>
    <s v="http://portal.proec.unicamp.br/pro-reitores/"/>
    <s v="ComocameristatematuadoaoladodasopranoamericanaMonicaHarte,bemcomonoduoNuance,ecomosgruposdemúsicacontemporâneaCONtempoegccontemporaryensemblebaseadosemNewYork,eValeriusEnsembleemAmsterdam."/>
    <n v="222"/>
    <n v="188"/>
    <x v="29"/>
    <n v="43"/>
    <m/>
    <x v="48"/>
    <s v=""/>
    <s v=""/>
    <s v=""/>
    <s v=""/>
    <s v=""/>
    <s v=""/>
    <s v=""/>
    <s v=""/>
    <s v=""/>
    <s v=""/>
    <s v=""/>
    <s v=""/>
    <s v=""/>
    <n v="43"/>
  </r>
  <r>
    <s v="web_u02.csv"/>
    <s v="http://portal.proec.unicamp.br/pro-reitores/"/>
    <s v="PossuigraduaçãoemEngenhariaQuímicapelaUniversidadeFederaldeSãoCarlos(1981),mestradoemEngenhariaQuímicapelaUniversidadeEstadualdeCampinas(1985)edoutoradoemEngenhariaQuímica–TheUniversityofLeeds(1989),England,UK."/>
    <n v="244"/>
    <n v="210"/>
    <x v="29"/>
    <n v="62"/>
    <m/>
    <x v="49"/>
    <s v=""/>
    <s v=""/>
    <s v=""/>
    <s v=""/>
    <s v=""/>
    <s v=""/>
    <s v=""/>
    <s v=""/>
    <s v=""/>
    <s v=""/>
    <s v=""/>
    <s v=""/>
    <s v=""/>
    <n v="62"/>
  </r>
  <r>
    <s v="web_u02.csv"/>
    <s v="http://portal.proec.unicamp.br/pro-reitores/"/>
    <s v="TemexperiêncianaáreadeEngenhariaQuímica,comênfaseemDesenvolvimentodeProcessosQuímicos,BioquímicoseEletroquímicos,atuandoprincipalmentenostemasdemodelagem,otimização,simulaçãoecontroledeprocessosedesenvolvimentodeprocessoseprodutos."/>
    <n v="265"/>
    <n v="231"/>
    <x v="29"/>
    <n v="64"/>
    <m/>
    <x v="50"/>
    <s v=""/>
    <s v=""/>
    <s v=""/>
    <s v=""/>
    <s v=""/>
    <s v=""/>
    <s v=""/>
    <s v=""/>
    <s v=""/>
    <s v=""/>
    <s v=""/>
    <s v=""/>
    <s v=""/>
    <n v="64"/>
  </r>
  <r>
    <s v="web_u02.csv"/>
    <s v="http://portal.proec.unicamp.br/pro-reitores/"/>
    <s v="ContratadocomodocentenodepartamentodePediatriaem1983,foieleitovice-presidenteedepoispresidentedaAssociaçãodosDocentes(ADUNICAMP,1985-1987),eemváriosmandatoscomorepresentantedocentenaCongregaçãodaFCMenoConselhoUniversitário."/>
    <n v="257"/>
    <n v="223"/>
    <x v="29"/>
    <n v="73"/>
    <m/>
    <x v="51"/>
    <s v=""/>
    <s v=""/>
    <s v=""/>
    <s v=""/>
    <s v=""/>
    <s v=""/>
    <s v=""/>
    <s v=""/>
    <s v=""/>
    <s v=""/>
    <s v=""/>
    <s v=""/>
    <s v=""/>
    <n v="73"/>
  </r>
  <r>
    <s v="web_u021.csv"/>
    <s v="http://portal.proec.unicamp.br/extensao-e-cultura/"/>
    <s v="Aoparticipardeprojetosdeextensão,osestudantestêmaoportunidadedecolocarempráticaosconhecimentosadquiridosemsaladeaula,desenvolverhabilidadessociaisedeliderança,alémdevivenciardiferentesrealidadesecontextos."/>
    <n v="239"/>
    <n v="205"/>
    <x v="29"/>
    <n v="52"/>
    <m/>
    <x v="52"/>
    <s v=""/>
    <s v=""/>
    <s v=""/>
    <s v=""/>
    <s v=""/>
    <s v=""/>
    <s v=""/>
    <s v=""/>
    <s v=""/>
    <s v=""/>
    <s v=""/>
    <s v=""/>
    <s v=""/>
    <n v="52"/>
  </r>
  <r>
    <s v="web_u05.csv"/>
    <s v="http://portal.proec.unicamp.br/cultura/"/>
    <s v="Nessesentido,auniversidadepúblicadeveatuarnoplanejamentoenagestãodepolíticassobalógicadadiversidadecultural,considerandosuasdimensõessimbólica,cidadãeeconômicanoâmbitodaeducaçãosuperiorpúblicanoBrasil."/>
    <n v="235"/>
    <n v="201"/>
    <x v="29"/>
    <n v="32"/>
    <m/>
    <x v="53"/>
    <s v=""/>
    <s v=""/>
    <s v=""/>
    <s v=""/>
    <s v=""/>
    <s v=""/>
    <s v=""/>
    <s v=""/>
    <s v=""/>
    <s v=""/>
    <s v=""/>
    <s v=""/>
    <s v=""/>
    <n v="32"/>
  </r>
  <r>
    <s v="web_u06.csv"/>
    <s v="http://portal.proec.unicamp.br/centro-de-convencoes/"/>
    <s v="Égeridoporumaequipemultiprofissionalquedesenvolveecoordenaaçõesdeapoiologístico,técnico,tecnológicoeadministrativo,assessorandoeprestandoconsultoriaaosorganizadoresdoseventos,sejamelesdacomunidadeuniversitáriaouexternosàUniversidade."/>
    <n v="267"/>
    <n v="233"/>
    <x v="29"/>
    <n v="26"/>
    <m/>
    <x v="54"/>
    <s v=""/>
    <s v=""/>
    <s v=""/>
    <s v=""/>
    <s v=""/>
    <s v=""/>
    <s v=""/>
    <s v=""/>
    <s v=""/>
    <s v=""/>
    <s v=""/>
    <s v=""/>
    <s v=""/>
    <n v="26"/>
  </r>
  <r>
    <s v="web_u07.csv"/>
    <s v="http://portal.proec.unicamp.br/casa-do-lago/"/>
    <s v="Seguindoestaorientação,aCasadoLagoacolheespetáculosgratuitosdeteatro,dançaemúsica,mostrasdecinema,exposiçõesdeartesvisuais,oficinasculturais,lançamentosdelivros,rodasdeconversa,seminários,debateseeventosdiversos."/>
    <n v="246"/>
    <n v="212"/>
    <x v="29"/>
    <n v="9"/>
    <m/>
    <x v="55"/>
    <s v=""/>
    <s v=""/>
    <s v=""/>
    <s v=""/>
    <s v=""/>
    <s v=""/>
    <s v=""/>
    <s v=""/>
    <s v=""/>
    <s v=""/>
    <s v=""/>
    <s v=""/>
    <s v=""/>
    <n v="9"/>
  </r>
  <r>
    <s v="web_u011.csv"/>
    <s v="http://portal.proec.unicamp.br/museu-exploratorio-de-ciencias/"/>
    <s v="Paraalémdasquestõesdiretamenteabordadasnosprogramas,pretendemosexpandirocampodevisãodosparticipantesatéasdimensõessócio-econômicasdaapropriaçãodoconhecimentocientífico-tecnológico,estimulandoosensocríticodeformadivertidaeinteligente."/>
    <n v="266"/>
    <n v="233"/>
    <x v="30"/>
    <n v="25"/>
    <m/>
    <x v="56"/>
    <s v=""/>
    <s v=""/>
    <s v=""/>
    <s v=""/>
    <s v=""/>
    <s v=""/>
    <s v=""/>
    <s v=""/>
    <s v=""/>
    <s v=""/>
    <s v=""/>
    <s v=""/>
    <s v=""/>
    <n v="25"/>
  </r>
  <r>
    <s v="web_u013.csv"/>
    <s v="http://portal.proec.unicamp.br/dproj/"/>
    <s v="Emcontinuidadeàsaçõesatéentãodesenvolvidas,apartirde2013aDProjampliouasatividadesdeextensão,pormeiodearticulaçãocomescolaspúblicas,comunidades,organizaçõesgovernamentaisenãogovernamentais(ONGs),assentamentosrurais."/>
    <n v="247"/>
    <n v="214"/>
    <x v="30"/>
    <n v="10"/>
    <m/>
    <x v="57"/>
    <s v=""/>
    <s v=""/>
    <s v=""/>
    <s v=""/>
    <s v=""/>
    <s v=""/>
    <s v=""/>
    <s v=""/>
    <s v=""/>
    <s v=""/>
    <s v=""/>
    <s v=""/>
    <s v=""/>
    <n v="10"/>
  </r>
  <r>
    <s v="web_u019.csv"/>
    <s v="http://portal.proec.unicamp.br/midialogia-proec/"/>
    <s v="Alémdisso,aMidialogiatambémpodeserutilizadaparapromoveraparticipaçãodacomunidadenaproduçãoedisseminaçãodeconteúdosmidiáticos,estimulandoadiversidadedevozeseopiniões,eaconstruçãocoletivadeconhecimento."/>
    <n v="233"/>
    <n v="200"/>
    <x v="30"/>
    <n v="28"/>
    <m/>
    <x v="58"/>
    <s v=""/>
    <s v=""/>
    <s v=""/>
    <s v=""/>
    <s v=""/>
    <s v=""/>
    <s v=""/>
    <s v=""/>
    <s v=""/>
    <s v=""/>
    <s v=""/>
    <s v=""/>
    <s v=""/>
    <n v="28"/>
  </r>
  <r>
    <s v="web_u02.csv"/>
    <s v="http://portal.proec.unicamp.br/pro-reitores/"/>
    <s v="Atuatambémnaáreadedesenvolvimentodenovosmateriaisparaaplicaçãonaáreadasaúdeeemenergiarenováveiseutilizaçãodeimpressão3-D(PrototipagemRápida/ManufaturaAditiva)emmetais,cerâmicaepolímerosnamanufatura."/>
    <n v="231"/>
    <n v="198"/>
    <x v="30"/>
    <n v="65"/>
    <m/>
    <x v="59"/>
    <s v=""/>
    <s v=""/>
    <s v=""/>
    <s v=""/>
    <s v=""/>
    <s v=""/>
    <s v=""/>
    <s v=""/>
    <s v=""/>
    <s v=""/>
    <s v=""/>
    <s v=""/>
    <s v=""/>
    <n v="65"/>
  </r>
  <r>
    <s v="web_u02.csv"/>
    <s v="http://portal.proec.unicamp.br/pro-reitores/"/>
    <s v="RealizoucursosnoInterAmericanGeodeticSurveyCartographicSchoolenaantigaURSSsobreAspéctosGeológicosdelaprotecciondelmédioambiente,organizadoepatrocinadopelaUnitedNationsEducationalScientificAndCulturalOrganization-UNESCO."/>
    <n v="252"/>
    <n v="219"/>
    <x v="30"/>
    <n v="82"/>
    <m/>
    <x v="60"/>
    <s v=""/>
    <s v=""/>
    <s v=""/>
    <s v=""/>
    <s v=""/>
    <s v=""/>
    <s v=""/>
    <s v=""/>
    <s v=""/>
    <s v=""/>
    <s v=""/>
    <s v=""/>
    <s v=""/>
    <n v="82"/>
  </r>
  <r>
    <s v="web_u013.csv"/>
    <s v="http://portal.proec.unicamp.br/dproj/"/>
    <s v="OcrescimentodonúmerodeestudantesatendidosnoscursoscomunitáriosextensionistaseosignificativoaumentodopúblicoparticipantesdasaçõesdeextensãocomunitáriamostramaconsolidaçãodosprojetoseprogramasdesenvolvidospelaDProj."/>
    <n v="245"/>
    <n v="213"/>
    <x v="31"/>
    <n v="12"/>
    <m/>
    <x v="61"/>
    <s v=""/>
    <s v=""/>
    <s v=""/>
    <s v=""/>
    <s v=""/>
    <s v=""/>
    <s v=""/>
    <s v=""/>
    <s v=""/>
    <s v=""/>
    <s v=""/>
    <s v=""/>
    <s v=""/>
    <n v="12"/>
  </r>
  <r>
    <s v="web_u013.csv"/>
    <s v="http://portal.proec.unicamp.br/dproj/"/>
    <s v="Esseevento,quefazpartedoFórumPermanentedeEsporteseSaúdedaCoordenadoriaGeraldaUniversidade(CGU),foitransmitidoaovivopelaRTV-Unicampefoidirecionadoaosprofessores,alunos,pesquisadoresdesaúde."/>
    <n v="220"/>
    <n v="188"/>
    <x v="31"/>
    <n v="16"/>
    <m/>
    <x v="62"/>
    <s v=""/>
    <s v=""/>
    <s v=""/>
    <s v=""/>
    <s v=""/>
    <s v=""/>
    <s v=""/>
    <s v=""/>
    <s v=""/>
    <s v=""/>
    <s v=""/>
    <s v=""/>
    <s v=""/>
    <n v="16"/>
  </r>
  <r>
    <s v="web_u018.csv"/>
    <s v="http://portal.proec.unicamp.br/comunicacao/"/>
    <s v="AComunicaçãodaProECtemcomopapelprincipalminimizaradistânciaentreaUniversidadeeascomunidadesinternaeexternadaUnicamp,apartirdaproduçãoedivulgaçãodetextos,econteúdoaudiovisual."/>
    <n v="206"/>
    <n v="174"/>
    <x v="31"/>
    <n v="23"/>
    <m/>
    <x v="63"/>
    <s v=""/>
    <s v=""/>
    <s v=""/>
    <s v=""/>
    <s v=""/>
    <s v=""/>
    <s v=""/>
    <s v=""/>
    <s v=""/>
    <s v=""/>
    <s v=""/>
    <s v=""/>
    <s v=""/>
    <n v="23"/>
  </r>
  <r>
    <s v="web_u021.csv"/>
    <s v="http://portal.proec.unicamp.br/extensao-e-cultura/"/>
    <s v="Nospróximoscapítulos,exploraremosemdetalhesasáreasdeatuaçãodaPró-ReitoriadeExtensãoeCulturadaUnicamp,osprogramaseprojetosoferecidos,ecomovocêpodeseenvolvernessemovimentodetransformação."/>
    <n v="217"/>
    <n v="185"/>
    <x v="31"/>
    <n v="58"/>
    <m/>
    <x v="64"/>
    <s v=""/>
    <s v=""/>
    <s v=""/>
    <s v=""/>
    <s v=""/>
    <s v=""/>
    <s v=""/>
    <s v=""/>
    <s v=""/>
    <s v=""/>
    <s v=""/>
    <s v=""/>
    <s v=""/>
    <n v="58"/>
  </r>
  <r>
    <s v="web_u01.csv"/>
    <s v="http://portal.proec.unicamp.br/sobre_proec/"/>
    <s v="Alémdisso,aparticipaçãoemprojetosdeextensãotambéméumaexcelenteformadeampliararededecontatosedesenvolverhabilidadesimportantescomoliderança,trabalhoemequipeeresoluçãodeproblemas."/>
    <n v="208"/>
    <n v="177"/>
    <x v="32"/>
    <n v="35"/>
    <m/>
    <x v="65"/>
    <s v=""/>
    <s v=""/>
    <s v=""/>
    <s v=""/>
    <s v=""/>
    <s v=""/>
    <s v=""/>
    <s v=""/>
    <s v=""/>
    <s v=""/>
    <s v=""/>
    <s v=""/>
    <s v=""/>
    <n v="35"/>
  </r>
  <r>
    <s v="web_u01.csv"/>
    <s v="http://portal.proec.unicamp.br/sobre_proec/"/>
    <s v="Emresumo,aextensãouniversitáriaéumaimportanteferramentaparaaformaçãocompletadosestudantes,ajudando-osadesenvolverhabilidadeseaplicarosconhecimentosadquiridosnagraduação,alémdecontribuirparaasociedade."/>
    <n v="231"/>
    <n v="200"/>
    <x v="32"/>
    <n v="38"/>
    <m/>
    <x v="66"/>
    <s v=""/>
    <s v=""/>
    <s v=""/>
    <s v=""/>
    <s v=""/>
    <s v=""/>
    <s v=""/>
    <s v=""/>
    <s v=""/>
    <s v=""/>
    <s v=""/>
    <s v=""/>
    <s v=""/>
    <n v="38"/>
  </r>
  <r>
    <s v="web_u02.csv"/>
    <s v="http://portal.proec.unicamp.br/pro-reitores/"/>
    <s v="Em2009,abriuoprimeiroprogramadepósgraduçãodeperformanceempercussãonaAméricadoSul,eélíderdogrupodepesquisa/CNPQ:PercussãoBrasileira:histórico,estudointerpretativoeseurepertório."/>
    <n v="207"/>
    <n v="176"/>
    <x v="32"/>
    <n v="41"/>
    <m/>
    <x v="67"/>
    <s v=""/>
    <s v=""/>
    <s v=""/>
    <s v=""/>
    <s v=""/>
    <s v=""/>
    <s v=""/>
    <s v=""/>
    <s v=""/>
    <s v=""/>
    <s v=""/>
    <s v=""/>
    <s v=""/>
    <n v="41"/>
  </r>
  <r>
    <s v="web_u021.csv"/>
    <s v="http://portal.proec.unicamp.br/extensao-e-cultura/"/>
    <s v="Essasiniciativasoferecemumagamadeoportunidadesparaosestudantes,professoreseopúblicoemgeralexploraremdiferentesformasdeexpressãoartística,participaremdeeventosculturaiseseenvolveremematividadesenriquecedoras."/>
    <n v="238"/>
    <n v="207"/>
    <x v="32"/>
    <n v="48"/>
    <m/>
    <x v="68"/>
    <s v=""/>
    <s v=""/>
    <s v=""/>
    <s v=""/>
    <s v=""/>
    <s v=""/>
    <s v=""/>
    <s v=""/>
    <s v=""/>
    <s v=""/>
    <s v=""/>
    <s v=""/>
    <s v=""/>
    <n v="48"/>
  </r>
  <r>
    <s v="web_u03.csv"/>
    <s v="http://portal.proec.unicamp.br/assessores/"/>
    <s v="Assessordepró-reitordeExtensãoeCulturaéresponsávelporfornecerapoiodiretoaopró-reitoremquestõesrelacionadasàextensãouniversitáriaeàculturaemumauniversidadeouinstituiçãodeensinosuperior."/>
    <n v="215"/>
    <n v="184"/>
    <x v="32"/>
    <n v="31"/>
    <m/>
    <x v="69"/>
    <s v=""/>
    <s v=""/>
    <s v=""/>
    <s v=""/>
    <s v=""/>
    <s v=""/>
    <s v=""/>
    <s v=""/>
    <s v=""/>
    <s v=""/>
    <s v=""/>
    <s v=""/>
    <s v=""/>
    <n v="31"/>
  </r>
  <r>
    <s v="web_u011.csv"/>
    <s v="http://portal.proec.unicamp.br/museu-exploratorio-de-ciencias/"/>
    <s v="Omuseuvisaainserçãodosvisitantesnumaperspectivadeeducaçãocientíficaquebuscaintegraraspessoasàsociedadenaqualestãoinseridas,pelasuperaçãodoolharmeramentetécnicoecientífico."/>
    <n v="201"/>
    <n v="171"/>
    <x v="33"/>
    <n v="24"/>
    <m/>
    <x v="70"/>
    <s v=""/>
    <s v=""/>
    <s v=""/>
    <s v=""/>
    <s v=""/>
    <s v=""/>
    <s v=""/>
    <s v=""/>
    <s v=""/>
    <s v=""/>
    <s v=""/>
    <s v=""/>
    <s v=""/>
    <n v="24"/>
  </r>
  <r>
    <s v="web_u013.csv"/>
    <s v="http://portal.proec.unicamp.br/dproj/"/>
    <s v="IEncontroLatino-AmericanodeEducadoraseEducadoresSociaisnaUnicampOeventoreuniueducadoressociaisdoBrasiledaAméricaLatinaparadebatertemasvoltadosàatuaçãonaeducaçãosocialem2015."/>
    <n v="203"/>
    <n v="173"/>
    <x v="33"/>
    <n v="18"/>
    <m/>
    <x v="71"/>
    <s v=""/>
    <s v=""/>
    <s v=""/>
    <s v=""/>
    <s v=""/>
    <s v=""/>
    <s v=""/>
    <s v=""/>
    <s v=""/>
    <s v=""/>
    <s v=""/>
    <s v=""/>
    <s v=""/>
    <n v="18"/>
  </r>
  <r>
    <s v="web_u02.csv"/>
    <s v="http://portal.proec.unicamp.br/pro-reitores/"/>
    <s v="GraduaçãoemBachareladoemMatemáticapelaUniversidadeEstadualdeCampinas(1970),mestradoemMatemáticapelaUNICAMP(1974),doutoradoemMatemáticapelaUNICAMP(1988)eLIvre-docenteemBiomatemática,tambémpelaUNICAMP(2001)."/>
    <n v="235"/>
    <n v="205"/>
    <x v="33"/>
    <n v="50"/>
    <m/>
    <x v="72"/>
    <s v=""/>
    <s v=""/>
    <s v=""/>
    <s v=""/>
    <s v=""/>
    <s v=""/>
    <s v=""/>
    <s v=""/>
    <s v=""/>
    <s v=""/>
    <s v=""/>
    <s v=""/>
    <s v=""/>
    <n v="50"/>
  </r>
  <r>
    <s v="web_u021.csv"/>
    <s v="http://portal.proec.unicamp.br/extensao-e-cultura/"/>
    <s v="Essefestivalnãoapenasenriqueceavidaacadêmica,mastambémaproximaacomunidadeedespertaointeressepelaculturaemindivíduosquepodemnãotertidoacessoaessasexperiênciasanteriormente."/>
    <n v="201"/>
    <n v="171"/>
    <x v="33"/>
    <n v="50"/>
    <m/>
    <x v="73"/>
    <s v=""/>
    <s v=""/>
    <s v=""/>
    <s v=""/>
    <s v=""/>
    <s v=""/>
    <s v=""/>
    <s v=""/>
    <s v=""/>
    <s v=""/>
    <s v=""/>
    <s v=""/>
    <s v=""/>
    <n v="50"/>
  </r>
  <r>
    <s v="web_u010.csv"/>
    <s v="http://portal.proec.unicamp.br/museu-de-artes-visuais/"/>
    <s v="InstalaçõesOMAVUnicampdispõeatualmentedeumaestruturadetrabalhoenxuta,compostaporduassalasdeacervo,umasaladeequipamentoseumasedeadministrativalocalizadanocampusdeCampinas."/>
    <n v="199"/>
    <n v="170"/>
    <x v="34"/>
    <n v="36"/>
    <m/>
    <x v="74"/>
    <s v=""/>
    <s v=""/>
    <s v=""/>
    <s v=""/>
    <s v=""/>
    <s v=""/>
    <s v=""/>
    <s v=""/>
    <s v=""/>
    <s v=""/>
    <s v=""/>
    <s v=""/>
    <s v=""/>
    <n v="36"/>
  </r>
  <r>
    <s v="web_u010.csv"/>
    <s v="http://portal.proec.unicamp.br/museu-de-artes-visuais/"/>
    <s v="SeuprojetoexecutivofoirevisadodurantetodooperíododapandemiaCoronavírus19eseencontraemfasefinaldedetalhamentosparaquesuaconstruçãoocorranoanode2023."/>
    <n v="176"/>
    <n v="147"/>
    <x v="34"/>
    <n v="46"/>
    <m/>
    <x v="75"/>
    <s v=""/>
    <s v=""/>
    <s v=""/>
    <s v=""/>
    <s v=""/>
    <s v=""/>
    <s v=""/>
    <s v=""/>
    <s v=""/>
    <s v=""/>
    <s v=""/>
    <s v=""/>
    <s v=""/>
    <n v="46"/>
  </r>
  <r>
    <s v="web_u013.csv"/>
    <s v="http://portal.proec.unicamp.br/dproj/"/>
    <s v="ADiretoriadeProjetosdeExtensão(DProj)temcomomissão“serinterfaceentreacomunidadeuniversitáriaeasociedadepelainteraçãodialógica,apoiando,produzindo,coordenandoefomentandoaçõesdeextensão”."/>
    <n v="214"/>
    <n v="185"/>
    <x v="34"/>
    <n v="8"/>
    <m/>
    <x v="76"/>
    <s v=""/>
    <s v=""/>
    <s v=""/>
    <s v=""/>
    <s v=""/>
    <s v=""/>
    <s v=""/>
    <s v=""/>
    <s v=""/>
    <s v=""/>
    <s v=""/>
    <s v=""/>
    <s v=""/>
    <n v="8"/>
  </r>
  <r>
    <s v="web_u014.csv"/>
    <s v="http://portal.proec.unicamp.br/programa-universidade/"/>
    <s v="Incluidiversasopçõesdeatividadesgratuitas,quevinculaaeducaçãoacadêmicaàeducaçãopopular,voltadoparapessoasdameiaidadeedaterceiraidade,definidacomoidademínima50anos."/>
    <n v="192"/>
    <n v="163"/>
    <x v="34"/>
    <n v="44"/>
    <m/>
    <x v="77"/>
    <s v=""/>
    <s v=""/>
    <s v=""/>
    <s v=""/>
    <s v=""/>
    <s v=""/>
    <s v=""/>
    <s v=""/>
    <s v=""/>
    <s v=""/>
    <s v=""/>
    <s v=""/>
    <s v=""/>
    <n v="44"/>
  </r>
  <r>
    <s v="web_u016.csv"/>
    <s v="http://portal.proec.unicamp.br/projeto-rondon/"/>
    <s v="OProjetoRondonprioriza,assim,desenvolveraçõesquetragambenefíciospermanentesparaascomunidades,principalmenteasrelacionadascom,amelhoriadobemestarsocialeacapacitaçãodagestãopública."/>
    <n v="208"/>
    <n v="179"/>
    <x v="34"/>
    <n v="13"/>
    <m/>
    <x v="78"/>
    <s v=""/>
    <s v=""/>
    <s v=""/>
    <s v=""/>
    <s v=""/>
    <s v=""/>
    <s v=""/>
    <s v=""/>
    <s v=""/>
    <s v=""/>
    <s v=""/>
    <s v=""/>
    <s v=""/>
    <n v="13"/>
  </r>
  <r>
    <s v="web_u018.csv"/>
    <s v="http://portal.proec.unicamp.br/comunicacao/"/>
    <s v="Tambémépapelda Comunicação acompanharadiscussãodeprojetosdosórgãosdaProecdesdeaorigemparaorientarsobreaestratégiamaisadequadaparagarantirodireitodopúblicoàinformação."/>
    <n v="195"/>
    <n v="166"/>
    <x v="34"/>
    <n v="25"/>
    <m/>
    <x v="79"/>
    <s v=""/>
    <s v=""/>
    <s v=""/>
    <s v=""/>
    <s v=""/>
    <s v=""/>
    <s v=""/>
    <s v=""/>
    <s v=""/>
    <s v=""/>
    <s v=""/>
    <s v=""/>
    <s v=""/>
    <n v="25"/>
  </r>
  <r>
    <s v="web_u02.csv"/>
    <s v="http://portal.proec.unicamp.br/pro-reitores/"/>
    <s v="RobertoTeixeiraMendesfezgraduaçãoemMedicina(1979),ResidênciaMédicaemPediatria(1982),formaçãoemSaúdePública(1983)edoutoradoemSaúdedaCriançaedoAdolescente(1996)naFCM/Unicamp."/>
    <n v="201"/>
    <n v="172"/>
    <x v="34"/>
    <n v="71"/>
    <m/>
    <x v="80"/>
    <s v=""/>
    <s v=""/>
    <s v=""/>
    <s v=""/>
    <s v=""/>
    <s v=""/>
    <s v=""/>
    <s v=""/>
    <s v=""/>
    <s v=""/>
    <s v=""/>
    <s v=""/>
    <s v=""/>
    <n v="71"/>
  </r>
  <r>
    <s v="web_u011.csv"/>
    <s v="http://portal.proec.unicamp.br/museu-exploratorio-de-ciencias/"/>
    <s v="OMuseupossuiumespaçodeexploraçãointerativapermanente,organizaexposiçõesparapromoverparticipaçãoativadosvisitantesepromoveoficinasdecunhoeducacionalenvolvendoexploraçãoeresoluçãodeproblemas."/>
    <n v="217"/>
    <n v="189"/>
    <x v="35"/>
    <n v="21"/>
    <m/>
    <x v="81"/>
    <s v=""/>
    <s v=""/>
    <s v=""/>
    <s v=""/>
    <s v=""/>
    <s v=""/>
    <s v=""/>
    <s v=""/>
    <s v=""/>
    <s v=""/>
    <s v=""/>
    <s v=""/>
    <s v=""/>
    <n v="21"/>
  </r>
  <r>
    <s v="web_u02.csv"/>
    <s v="http://portal.proec.unicamp.br/pro-reitores/"/>
    <s v="AtuoucomoCoordenadorGeraldosCursosdeGraduaçãodoInstitutodeArtes/UNICAMP,bemcomoaChefiadeDepartamentodeMúsica/UNICAMPefoiDiretordoInstitutodeArtesdaUnicamp."/>
    <n v="183"/>
    <n v="155"/>
    <x v="35"/>
    <n v="36"/>
    <m/>
    <x v="82"/>
    <s v=""/>
    <s v=""/>
    <s v=""/>
    <s v=""/>
    <s v=""/>
    <s v=""/>
    <s v=""/>
    <s v=""/>
    <s v=""/>
    <s v=""/>
    <s v=""/>
    <s v=""/>
    <s v=""/>
    <n v="36"/>
  </r>
  <r>
    <s v="web_u02.csv"/>
    <s v="http://portal.proec.unicamp.br/pro-reitores/"/>
    <s v="FoiDiretoreleitodoInstitutodeBiologiadaUNICAMPporduasvezes(1990a1994e2002a2005)eCoordenadordeRelaçõesInternacionaisdaUNICAMP(1998a2002)."/>
    <n v="164"/>
    <n v="136"/>
    <x v="35"/>
    <n v="55"/>
    <m/>
    <x v="83"/>
    <s v=""/>
    <s v=""/>
    <s v=""/>
    <s v=""/>
    <s v=""/>
    <s v=""/>
    <s v=""/>
    <s v=""/>
    <s v=""/>
    <s v=""/>
    <s v=""/>
    <s v=""/>
    <s v=""/>
    <n v="55"/>
  </r>
  <r>
    <s v="web_u021.csv"/>
    <s v="http://portal.proec.unicamp.br/extensao-e-cultura/"/>
    <s v="Projetosdeextensãoqueabordamquestõescomosaúde,educação,meioambiente,inclusãosocialetecnologiatêmacapacidadedetransformarrealidadesemelhoraraqualidadedevidadaspessoas."/>
    <n v="194"/>
    <n v="166"/>
    <x v="35"/>
    <n v="41"/>
    <m/>
    <x v="84"/>
    <s v=""/>
    <s v=""/>
    <s v=""/>
    <s v=""/>
    <s v=""/>
    <s v=""/>
    <s v=""/>
    <s v=""/>
    <s v=""/>
    <s v=""/>
    <s v=""/>
    <s v=""/>
    <s v=""/>
    <n v="41"/>
  </r>
  <r>
    <s v="web_u07.csv"/>
    <s v="http://portal.proec.unicamp.br/casa-do-lago/"/>
    <s v="Comisso,proporcionaràcomunidadeeventosrelevantesedequalidade,democratizandoeampliandocadavezmaisoacessoàcultura,incentivandoedifundindoasdiversaslinguagensetendênciasartísticas"/>
    <n v="204"/>
    <n v="176"/>
    <x v="35"/>
    <n v="8"/>
    <m/>
    <x v="85"/>
    <s v=""/>
    <s v=""/>
    <s v=""/>
    <s v=""/>
    <s v=""/>
    <s v=""/>
    <s v=""/>
    <s v=""/>
    <s v=""/>
    <s v=""/>
    <s v=""/>
    <s v=""/>
    <s v=""/>
    <n v="8"/>
  </r>
  <r>
    <s v="web_u013.csv"/>
    <s v="http://portal.proec.unicamp.br/dproj/"/>
    <s v="SemináriosInternacionais“PauloFreire”ADProj,atravésdaparceriacomomovimentoBibliotecasecomasBibliotecasPopulares“PauloFreire”,foico-organizadoradosSemináriosInternacionais“PauloFreire”naUnicamp."/>
    <n v="220"/>
    <n v="193"/>
    <x v="36"/>
    <n v="20"/>
    <m/>
    <x v="86"/>
    <s v=""/>
    <s v=""/>
    <s v=""/>
    <s v=""/>
    <s v=""/>
    <s v=""/>
    <s v=""/>
    <s v=""/>
    <s v=""/>
    <s v=""/>
    <s v=""/>
    <s v=""/>
    <s v=""/>
    <n v="20"/>
  </r>
  <r>
    <s v="web_u02.csv"/>
    <s v="http://portal.proec.unicamp.br/pro-reitores/"/>
    <s v="FernandoocupouocargodeChairofthePASInternationalCommitteede2008a2012,efoimembroeleitodoPASBoardofDirectorsde2009a2013."/>
    <n v="145"/>
    <n v="118"/>
    <x v="36"/>
    <n v="45"/>
    <m/>
    <x v="87"/>
    <s v=""/>
    <s v=""/>
    <s v=""/>
    <s v=""/>
    <s v=""/>
    <s v=""/>
    <s v=""/>
    <s v=""/>
    <s v=""/>
    <s v=""/>
    <s v=""/>
    <s v=""/>
    <s v=""/>
    <n v="45"/>
  </r>
  <r>
    <s v="web_u011.csv"/>
    <s v="http://portal.proec.unicamp.br/museu-exploratorio-de-ciencias/"/>
    <s v="Essasoficinasapresentamométodocientíficonaprática,incentivamosparticipantesaobservaremomundoaoseuredor,aapropriar-sedoconhecimentoerefletirsobreomesmo."/>
    <n v="177"/>
    <n v="151"/>
    <x v="37"/>
    <n v="22"/>
    <m/>
    <x v="88"/>
    <s v=""/>
    <s v=""/>
    <s v=""/>
    <s v=""/>
    <s v=""/>
    <s v=""/>
    <s v=""/>
    <s v=""/>
    <s v=""/>
    <s v=""/>
    <s v=""/>
    <s v=""/>
    <s v=""/>
    <n v="22"/>
  </r>
  <r>
    <s v="web_u014.csv"/>
    <s v="http://portal.proec.unicamp.br/programa-universidade/"/>
    <s v="OprogramaUniversIDADE,foilançadono1ºSemináriosobreLongevidadedeVida,nodia01/10/2014,teveiníciosuasatividadesem09/03/2015,com59atividadese259alunos."/>
    <n v="173"/>
    <n v="147"/>
    <x v="37"/>
    <n v="31"/>
    <m/>
    <x v="89"/>
    <s v=""/>
    <s v=""/>
    <s v=""/>
    <s v=""/>
    <s v=""/>
    <s v=""/>
    <s v=""/>
    <s v=""/>
    <s v=""/>
    <s v=""/>
    <s v=""/>
    <s v=""/>
    <s v=""/>
    <n v="31"/>
  </r>
  <r>
    <s v="web_u014.csv"/>
    <s v="http://portal.proec.unicamp.br/programa-universidade/"/>
    <s v="OUniversIDADEfoicriadoparaproporcionaràspessoasdaComunidadedaUnicamp,CampinaseRegião,condiçõesparaapreparaçãodoindivíduoemestágiopré-aposentadoria,aposentadoriaepós-aposentadoria."/>
    <n v="205"/>
    <n v="179"/>
    <x v="37"/>
    <n v="43"/>
    <m/>
    <x v="90"/>
    <s v=""/>
    <s v=""/>
    <s v=""/>
    <s v=""/>
    <s v=""/>
    <s v=""/>
    <s v=""/>
    <s v=""/>
    <s v=""/>
    <s v=""/>
    <s v=""/>
    <s v=""/>
    <s v=""/>
    <n v="43"/>
  </r>
  <r>
    <s v="web_u019.csv"/>
    <s v="http://portal.proec.unicamp.br/midialogia-proec/"/>
    <s v="Porexemplo,épossíveldesenvolverprojetosdeproduçãodeconteúdosmidiáticosqueabordemtemasrelevantesparaasociedade,comodireitoshumanos,meioambiente,diversidadecultural,entreoutros."/>
    <n v="201"/>
    <n v="175"/>
    <x v="37"/>
    <n v="26"/>
    <m/>
    <x v="91"/>
    <s v=""/>
    <s v=""/>
    <s v=""/>
    <s v=""/>
    <s v=""/>
    <s v=""/>
    <s v=""/>
    <s v=""/>
    <s v=""/>
    <s v=""/>
    <s v=""/>
    <s v=""/>
    <s v=""/>
    <n v="26"/>
  </r>
  <r>
    <s v="web_u02.csv"/>
    <s v="http://portal.proec.unicamp.br/pro-reitores/"/>
    <s v="Fernandopossuilivre-docênciapelaUNICAMP,doutoradoempercussãopelaCityUniversityofNewYorkcomobolsistadaCAPES/Fulbright,ecursoubachareladoemestradoemmúsicanaUNICAMP."/>
    <n v="188"/>
    <n v="162"/>
    <x v="37"/>
    <n v="39"/>
    <m/>
    <x v="92"/>
    <s v=""/>
    <s v=""/>
    <s v=""/>
    <s v=""/>
    <s v=""/>
    <s v=""/>
    <s v=""/>
    <s v=""/>
    <s v=""/>
    <s v=""/>
    <s v=""/>
    <s v=""/>
    <s v=""/>
    <n v="39"/>
  </r>
  <r>
    <s v="web_u02.csv"/>
    <s v="http://portal.proec.unicamp.br/pro-reitores/"/>
    <s v="TemexperiêncianaáreadeMatemática,comênfaseemBiomatemáticaeAnáliseNumérica,atuandoprincipalmentenosseguintestemas:modelagemmatemática,ecologiamatemática,impactoambientaleeducaçãomatemática."/>
    <n v="214"/>
    <n v="188"/>
    <x v="37"/>
    <n v="52"/>
    <m/>
    <x v="93"/>
    <s v=""/>
    <s v=""/>
    <s v=""/>
    <s v=""/>
    <s v=""/>
    <s v=""/>
    <s v=""/>
    <s v=""/>
    <s v=""/>
    <s v=""/>
    <s v=""/>
    <s v=""/>
    <s v=""/>
    <n v="52"/>
  </r>
  <r>
    <s v="web_u02.csv"/>
    <s v="http://portal.proec.unicamp.br/pro-reitores/"/>
    <s v="PossuigraduaçãoemEngenhariadeAlimentospelaUniversidadeEstadualdeCampinas(1972),doutoradoemCerealChemistrypelaNorthDakotaStateUniversity(1977)epós-doutoradopelaNorthDakotaStateUniversity(1981)."/>
    <n v="218"/>
    <n v="192"/>
    <x v="37"/>
    <n v="89"/>
    <m/>
    <x v="94"/>
    <s v=""/>
    <s v=""/>
    <s v=""/>
    <s v=""/>
    <s v=""/>
    <s v=""/>
    <s v=""/>
    <s v=""/>
    <s v=""/>
    <s v=""/>
    <s v=""/>
    <s v=""/>
    <s v=""/>
    <n v="89"/>
  </r>
  <r>
    <s v="web_u021.csv"/>
    <s v="http://portal.proec.unicamp.br/extensao-e-cultura/"/>
    <s v="ExtensãoUniversitária:ConectandoSaberes–Aextensãouniversitáriaéumapráticaquevaialémdassalasdeaulaelaboratórios,levandooconhecimentoacadêmicoparaasociedade."/>
    <n v="181"/>
    <n v="155"/>
    <x v="37"/>
    <n v="35"/>
    <m/>
    <x v="95"/>
    <s v=""/>
    <s v=""/>
    <s v=""/>
    <s v=""/>
    <s v=""/>
    <s v=""/>
    <s v=""/>
    <s v=""/>
    <s v=""/>
    <s v=""/>
    <s v=""/>
    <s v=""/>
    <s v=""/>
    <n v="35"/>
  </r>
  <r>
    <s v="web_u021.csv"/>
    <s v="http://portal.proec.unicamp.br/extensao-e-cultura/"/>
    <s v="Alémdisso,aparticipaçãoematividadesculturaisnauniversidadeproporcionaumaexperiênciaenriquecedoraparatodososenvolvidos,estimulandoacriatividade,asensibilidadeestéticaeodesenvolvimentopessoal."/>
    <n v="216"/>
    <n v="190"/>
    <x v="37"/>
    <n v="55"/>
    <m/>
    <x v="96"/>
    <s v=""/>
    <s v=""/>
    <s v=""/>
    <s v=""/>
    <s v=""/>
    <s v=""/>
    <s v=""/>
    <s v=""/>
    <s v=""/>
    <s v=""/>
    <s v=""/>
    <s v=""/>
    <s v=""/>
    <n v="55"/>
  </r>
  <r>
    <s v="web_u06.csv"/>
    <s v="http://portal.proec.unicamp.br/centro-de-convencoes/"/>
    <s v="OCentrodeConvençõesdaUnicampéumespaçoparaarealizaçãodeatividadesacadêmicaseculturais,visandoapromoçãododebateedadisseminaçãodopensamento."/>
    <n v="163"/>
    <n v="137"/>
    <x v="37"/>
    <n v="25"/>
    <m/>
    <x v="97"/>
    <s v=""/>
    <s v=""/>
    <s v=""/>
    <s v=""/>
    <s v=""/>
    <s v=""/>
    <s v=""/>
    <s v=""/>
    <s v=""/>
    <s v=""/>
    <s v=""/>
    <s v=""/>
    <s v=""/>
    <n v="25"/>
  </r>
  <r>
    <s v="web_u07.csv"/>
    <s v="http://portal.proec.unicamp.br/casa-do-lago/"/>
    <s v="Comdesenhoarquitetônicodiferenciado,deautoriadocatalãoJoanVillà,aCasadoLagoéformadaportrêsgrandesabóbadas,construídasinteiramentecompainéisdetijolocerâmico."/>
    <n v="182"/>
    <n v="156"/>
    <x v="37"/>
    <n v="10"/>
    <m/>
    <x v="98"/>
    <s v=""/>
    <s v=""/>
    <s v=""/>
    <s v=""/>
    <s v=""/>
    <s v=""/>
    <s v=""/>
    <s v=""/>
    <s v=""/>
    <s v=""/>
    <s v=""/>
    <s v=""/>
    <s v=""/>
    <n v="10"/>
  </r>
  <r>
    <s v="web_u09.csv"/>
    <s v="http://portal.proec.unicamp.br/ginasio-multidisciplinar/"/>
    <s v="Nasdiversasáreasdasarquibancadasacapacidadeoficialultrapassa3.000lugares,complementadaporoutraspequenasáreasparaopúblico,alémde250lugaresnasTribunasdeHonra."/>
    <n v="182"/>
    <n v="156"/>
    <x v="37"/>
    <n v="33"/>
    <m/>
    <x v="99"/>
    <s v=""/>
    <s v=""/>
    <s v=""/>
    <s v=""/>
    <s v=""/>
    <s v=""/>
    <s v=""/>
    <s v=""/>
    <s v=""/>
    <s v=""/>
    <s v=""/>
    <s v=""/>
    <s v=""/>
    <n v="33"/>
  </r>
  <r>
    <s v="web_u01.csv"/>
    <s v="http://portal.proec.unicamp.br/sobre_proec/"/>
    <s v="Éumaoportunidadeúnicaparaosestudantessaíremdateoriaecolocaremempráticaoqueaprenderam,alémdedesenvolverhabilidadesimportantesparaofuturoprofissional."/>
    <n v="173"/>
    <n v="148"/>
    <x v="38"/>
    <n v="32"/>
    <m/>
    <x v="100"/>
    <s v=""/>
    <s v=""/>
    <s v=""/>
    <s v=""/>
    <s v=""/>
    <s v=""/>
    <s v=""/>
    <s v=""/>
    <s v=""/>
    <s v=""/>
    <s v=""/>
    <s v=""/>
    <s v=""/>
    <n v="32"/>
  </r>
  <r>
    <s v="web_u013.csv"/>
    <s v="http://portal.proec.unicamp.br/dproj/"/>
    <s v="Asatividadessãodesenvolvidasporprofessores,funcionários,voluntárioseestudantes,emespecialosbolsistasdeauxiliosocialdoServiçodeApoioaoEstudante(SAE)daUnicamp."/>
    <n v="182"/>
    <n v="157"/>
    <x v="38"/>
    <n v="11"/>
    <m/>
    <x v="101"/>
    <s v=""/>
    <s v=""/>
    <s v=""/>
    <s v=""/>
    <s v=""/>
    <s v=""/>
    <s v=""/>
    <s v=""/>
    <s v=""/>
    <s v=""/>
    <s v=""/>
    <s v=""/>
    <s v=""/>
    <n v="11"/>
  </r>
  <r>
    <s v="web_u02.csv"/>
    <s v="http://portal.proec.unicamp.br/pro-reitores/"/>
    <s v="ÉfundadorediretordoGRUPU–GrupodePercussãodaUNICAMP,eatuoucomotimpanistasolistadaOrquestraSinfônicaMunicipaldeCampinaspor14anos."/>
    <n v="152"/>
    <n v="127"/>
    <x v="38"/>
    <n v="35"/>
    <m/>
    <x v="102"/>
    <s v=""/>
    <s v=""/>
    <s v=""/>
    <s v=""/>
    <s v=""/>
    <s v=""/>
    <s v=""/>
    <s v=""/>
    <s v=""/>
    <s v=""/>
    <s v=""/>
    <s v=""/>
    <s v=""/>
    <n v="35"/>
  </r>
  <r>
    <s v="web_u02.csv"/>
    <s v="http://portal.proec.unicamp.br/pro-reitores/"/>
    <s v="AtuanasáreasdeEcologiaAplicado,EntomologiaEconômica,pragasagrícolasedealimentosarmazenados,educaçãoambiental,indicadoresdesustentabilidade,controlebiológico,patologiadeinsetoseAgroecologia."/>
    <n v="214"/>
    <n v="189"/>
    <x v="38"/>
    <n v="54"/>
    <m/>
    <x v="103"/>
    <s v=""/>
    <s v=""/>
    <s v=""/>
    <s v=""/>
    <s v=""/>
    <s v=""/>
    <s v=""/>
    <s v=""/>
    <s v=""/>
    <s v=""/>
    <s v=""/>
    <s v=""/>
    <s v=""/>
    <n v="54"/>
  </r>
  <r>
    <s v="web_u02.csv"/>
    <s v="http://portal.proec.unicamp.br/pro-reitores/"/>
    <s v="Participoudasduasreformasdagraduaçãomédica(1982e2001),atuaemdisciplinasdo1º,2º,3º4ºe5ºano,alémdaResidênciaemPediatria."/>
    <n v="143"/>
    <n v="118"/>
    <x v="38"/>
    <n v="75"/>
    <m/>
    <x v="104"/>
    <s v=""/>
    <s v=""/>
    <s v=""/>
    <s v=""/>
    <s v=""/>
    <s v=""/>
    <s v=""/>
    <s v=""/>
    <s v=""/>
    <s v=""/>
    <s v=""/>
    <s v=""/>
    <s v=""/>
    <n v="75"/>
  </r>
  <r>
    <s v="web_u02.csv"/>
    <s v="http://portal.proec.unicamp.br/pro-reitores/"/>
    <s v="GraduaçãoBacharelGeógrafoeLicenciaturaemGeografiapelaUniversidadeEstadualPaulistaJúliodeMesquitaFilho(1971),mestradoemGeografiaFísicapelaUniversidadedeSãoPaulo(1978)."/>
    <n v="191"/>
    <n v="166"/>
    <x v="38"/>
    <n v="80"/>
    <m/>
    <x v="105"/>
    <s v=""/>
    <s v=""/>
    <s v=""/>
    <s v=""/>
    <s v=""/>
    <s v=""/>
    <s v=""/>
    <s v=""/>
    <s v=""/>
    <s v=""/>
    <s v=""/>
    <s v=""/>
    <s v=""/>
    <n v="80"/>
  </r>
  <r>
    <s v="web_u020.csv"/>
    <s v="http://portal.proec.unicamp.br/concult/"/>
    <s v="OConselhodeCultura–CONCULTdaUnicamp,criadopelaDeliberaçãoCONSU-A-017/2019,estásubordinadoaPróReitoriadeExtensãoeCultura(ProEC)etemcomoobjetivos:"/>
    <n v="169"/>
    <n v="144"/>
    <x v="38"/>
    <n v="24"/>
    <m/>
    <x v="106"/>
    <s v=""/>
    <s v=""/>
    <s v=""/>
    <s v=""/>
    <s v=""/>
    <s v=""/>
    <s v=""/>
    <s v=""/>
    <s v=""/>
    <s v=""/>
    <s v=""/>
    <s v=""/>
    <s v=""/>
    <n v="24"/>
  </r>
  <r>
    <s v="web_u021.csv"/>
    <s v="http://portal.proec.unicamp.br/extensao-e-cultura/"/>
    <s v="Elestêmaoportunidadedeampliarsuaatuação,compartilharseuconhecimentoespecializadocomacomunidadeecontribuirparaaformaçãodeprofissionaismaisconscientesecomprometidos."/>
    <n v="188"/>
    <n v="163"/>
    <x v="38"/>
    <n v="54"/>
    <m/>
    <x v="107"/>
    <s v=""/>
    <s v=""/>
    <s v=""/>
    <s v=""/>
    <s v=""/>
    <s v=""/>
    <s v=""/>
    <s v=""/>
    <s v=""/>
    <s v=""/>
    <s v=""/>
    <s v=""/>
    <s v=""/>
    <n v="54"/>
  </r>
  <r>
    <s v="web_u021.csv"/>
    <s v="http://portal.proec.unicamp.br/extensao-e-cultura/"/>
    <s v="Emresumo,aextensãoeaculturadesempenhamumpapelcrucialnaUnicamp,conectandoauniversidadecomasociedadeepromovendoumaformaçãointegraldosalunos."/>
    <n v="163"/>
    <n v="138"/>
    <x v="38"/>
    <n v="56"/>
    <m/>
    <x v="108"/>
    <s v=""/>
    <s v=""/>
    <s v=""/>
    <s v=""/>
    <s v=""/>
    <s v=""/>
    <s v=""/>
    <s v=""/>
    <s v=""/>
    <s v=""/>
    <s v=""/>
    <s v=""/>
    <s v=""/>
    <n v="56"/>
  </r>
  <r>
    <s v="web_u06.csv"/>
    <s v="http://portal.proec.unicamp.br/centro-de-convencoes/"/>
    <s v="Éumespaçocriadoparapermitirainterlocuçãoqualificadadasatividadesacadêmicascompessoase/ouinstituiçõesdasdiferentescomunidadescomasquaisaUnicampserelaciona."/>
    <n v="179"/>
    <n v="154"/>
    <x v="38"/>
    <n v="27"/>
    <m/>
    <x v="109"/>
    <s v=""/>
    <s v=""/>
    <s v=""/>
    <s v=""/>
    <s v=""/>
    <s v=""/>
    <s v=""/>
    <s v=""/>
    <s v=""/>
    <s v=""/>
    <s v=""/>
    <s v=""/>
    <s v=""/>
    <n v="27"/>
  </r>
  <r>
    <s v="web_u01.csv"/>
    <s v="http://portal.proec.unicamp.br/sobre_proec/"/>
    <s v="Estesprojetospodemabrangerdesdeatividadescomunitárias,comocampanhasdesaúdepública,atépesquisasinovadoras,comodesenvolvimentodetecnologiasparaapreservaçãodomeioambiente."/>
    <n v="192"/>
    <n v="168"/>
    <x v="39"/>
    <n v="34"/>
    <m/>
    <x v="110"/>
    <s v=""/>
    <s v=""/>
    <s v=""/>
    <s v=""/>
    <s v=""/>
    <s v=""/>
    <s v=""/>
    <s v=""/>
    <s v=""/>
    <s v=""/>
    <s v=""/>
    <s v=""/>
    <s v=""/>
    <n v="34"/>
  </r>
  <r>
    <s v="web_u019.csv"/>
    <s v="http://portal.proec.unicamp.br/midialogia-proec/"/>
    <s v="Dessaforma,épossívelplanejareexecutaratividadesqueestejamalinhadascomasnecessidadesdacomunidade,equecontribuamparasuaformaçãocríticaereflexiva."/>
    <n v="167"/>
    <n v="143"/>
    <x v="39"/>
    <n v="30"/>
    <m/>
    <x v="111"/>
    <s v=""/>
    <s v=""/>
    <s v=""/>
    <s v=""/>
    <s v=""/>
    <s v=""/>
    <s v=""/>
    <s v=""/>
    <s v=""/>
    <s v=""/>
    <s v=""/>
    <s v=""/>
    <s v=""/>
    <n v="30"/>
  </r>
  <r>
    <s v="web_u02.csv"/>
    <s v="http://portal.proec.unicamp.br/pro-reitores/"/>
    <s v="FernandoHashimotoéProfessorLivreDocentedePercussãoeRítmicadaUniversidadeEstadualdeCampinas/UNICAMP,ondetemdesenvolvidopesquisasobreorepertóriobrasileiroparapercussão."/>
    <n v="190"/>
    <n v="166"/>
    <x v="39"/>
    <n v="34"/>
    <m/>
    <x v="112"/>
    <s v=""/>
    <s v=""/>
    <s v=""/>
    <s v=""/>
    <s v=""/>
    <s v=""/>
    <s v=""/>
    <s v=""/>
    <s v=""/>
    <s v=""/>
    <s v=""/>
    <s v=""/>
    <s v=""/>
    <n v="34"/>
  </r>
  <r>
    <s v="web_u02.csv"/>
    <s v="http://portal.proec.unicamp.br/pro-reitores/"/>
    <s v="Apartirdasuaaposentadoriaemjaneirode2012,atéapresentedata,éprofessorcolaboradorconvidadonaUNICAMP,dandocontinuidadeàssuasatividadesacadêmicas."/>
    <n v="166"/>
    <n v="142"/>
    <x v="39"/>
    <n v="58"/>
    <m/>
    <x v="113"/>
    <s v=""/>
    <s v=""/>
    <s v=""/>
    <s v=""/>
    <s v=""/>
    <s v=""/>
    <s v=""/>
    <s v=""/>
    <s v=""/>
    <s v=""/>
    <s v=""/>
    <s v=""/>
    <s v=""/>
    <n v="58"/>
  </r>
  <r>
    <s v="web_u021.csv"/>
    <s v="http://portal.proec.unicamp.br/extensao-e-cultura/"/>
    <s v="Éumamaneiradeconectarossaberesproduzidosnauniversidadecomasdemandasenecessidadesdacomunidade,promovendoumdiálogoconstanteentreteoriaeprática."/>
    <n v="165"/>
    <n v="141"/>
    <x v="39"/>
    <n v="36"/>
    <m/>
    <x v="114"/>
    <s v=""/>
    <s v=""/>
    <s v=""/>
    <s v=""/>
    <s v=""/>
    <s v=""/>
    <s v=""/>
    <s v=""/>
    <s v=""/>
    <s v=""/>
    <s v=""/>
    <s v=""/>
    <s v=""/>
    <n v="36"/>
  </r>
  <r>
    <s v="web_u021.csv"/>
    <s v="http://portal.proec.unicamp.br/extensao-e-cultura/"/>
    <s v="ImagineumprojetodeextensãoemqueestudantesdeArquiteturaeUrbanismotrabalhamemparceriacommoradoresdeumacomunidadelocalpararevitalizarespaçospúblicos."/>
    <n v="170"/>
    <n v="146"/>
    <x v="39"/>
    <n v="37"/>
    <m/>
    <x v="115"/>
    <s v=""/>
    <s v=""/>
    <s v=""/>
    <s v=""/>
    <s v=""/>
    <s v=""/>
    <s v=""/>
    <s v=""/>
    <s v=""/>
    <s v=""/>
    <s v=""/>
    <s v=""/>
    <s v=""/>
    <n v="37"/>
  </r>
  <r>
    <s v="web_u021.csv"/>
    <s v="http://portal.proec.unicamp.br/extensao-e-cultura/"/>
    <s v="FormaçãoCidadãeAprendizadoSignificativo–AextensãoeaculturanaUnicampproporcionamaosalunosdegraduaçãoumaformaçãocidadãeumaprendizadosignificativo."/>
    <n v="168"/>
    <n v="144"/>
    <x v="39"/>
    <n v="51"/>
    <m/>
    <x v="116"/>
    <s v=""/>
    <s v=""/>
    <s v=""/>
    <s v=""/>
    <s v=""/>
    <s v=""/>
    <s v=""/>
    <s v=""/>
    <s v=""/>
    <s v=""/>
    <s v=""/>
    <s v=""/>
    <s v=""/>
    <n v="51"/>
  </r>
  <r>
    <s v="web_u021.csv"/>
    <s v="http://portal.proec.unicamp.br/extensao-e-cultura/"/>
    <s v="Pormeiodeprojetosdeextensão,auniversidadecontribuiparaasoluçãodeproblemassociais,enquantoosprogramasculturaisenriquecemavidaacadêmicaesocial."/>
    <n v="165"/>
    <n v="141"/>
    <x v="39"/>
    <n v="57"/>
    <m/>
    <x v="117"/>
    <s v=""/>
    <s v=""/>
    <s v=""/>
    <s v=""/>
    <s v=""/>
    <s v=""/>
    <s v=""/>
    <s v=""/>
    <s v=""/>
    <s v=""/>
    <s v=""/>
    <s v=""/>
    <s v=""/>
    <n v="57"/>
  </r>
  <r>
    <s v="web_u018.csv"/>
    <s v="http://portal.proec.unicamp.br/comunicacao/"/>
    <s v="Entreosplanos,estáabuscadeparceriascomórgãosexternos,públicosouprivados,paralevara Comunicação emExtensãoaoseuprincipalpúblico:asociedade."/>
    <n v="161"/>
    <n v="138"/>
    <x v="40"/>
    <n v="27"/>
    <m/>
    <x v="118"/>
    <s v=""/>
    <s v=""/>
    <s v=""/>
    <s v=""/>
    <s v=""/>
    <s v=""/>
    <s v=""/>
    <s v=""/>
    <s v=""/>
    <s v=""/>
    <s v=""/>
    <s v=""/>
    <s v=""/>
    <n v="27"/>
  </r>
  <r>
    <s v="web_u021.csv"/>
    <s v="http://portal.proec.unicamp.br/extensao-e-cultura/"/>
    <s v="Aocapacitaressaspessoasnaeradigital,elassetornammaisindependentes,aumentandosuaschancesdeinclusãosocialeparticipaçãoativanasociedadeatual."/>
    <n v="161"/>
    <n v="138"/>
    <x v="40"/>
    <n v="43"/>
    <m/>
    <x v="119"/>
    <s v=""/>
    <s v=""/>
    <s v=""/>
    <s v=""/>
    <s v=""/>
    <s v=""/>
    <s v=""/>
    <s v=""/>
    <s v=""/>
    <s v=""/>
    <s v=""/>
    <s v=""/>
    <s v=""/>
    <n v="43"/>
  </r>
  <r>
    <s v="web_u05.csv"/>
    <s v="http://portal.proec.unicamp.br/cultura/"/>
    <s v="Adiversidadedosprocessosdecriação,produção,intercâmbio,difusãoevalorizaçãodoconhecimentoedasculturasdefinem,essencialmente,arazãodeserdauniversidade."/>
    <n v="172"/>
    <n v="149"/>
    <x v="40"/>
    <n v="31"/>
    <m/>
    <x v="120"/>
    <s v=""/>
    <s v=""/>
    <s v=""/>
    <s v=""/>
    <s v=""/>
    <s v=""/>
    <s v=""/>
    <s v=""/>
    <s v=""/>
    <s v=""/>
    <s v=""/>
    <s v=""/>
    <s v=""/>
    <n v="31"/>
  </r>
  <r>
    <s v="web_u09.csv"/>
    <s v="http://portal.proec.unicamp.br/ginasio-multidisciplinar/"/>
    <s v="Temosconjuntosdesanitáriosmasculino,feminino,familiareparapessoascomdeficiência,alémdoAmbulatóriodoServiçodeAtendimentoMóveldeUrgência–SAMU."/>
    <n v="163"/>
    <n v="140"/>
    <x v="40"/>
    <n v="35"/>
    <m/>
    <x v="121"/>
    <s v=""/>
    <s v=""/>
    <s v=""/>
    <s v=""/>
    <s v=""/>
    <s v=""/>
    <s v=""/>
    <s v=""/>
    <s v=""/>
    <s v=""/>
    <s v=""/>
    <s v=""/>
    <s v=""/>
    <n v="35"/>
  </r>
  <r>
    <s v="web_u011.csv"/>
    <s v="http://portal.proec.unicamp.br/museu-exploratorio-de-ciencias/"/>
    <s v="Nossamissãoéestimularacuriosidadesobreomundoeseusfenômenos,promovendoumaposturaautônomaecriativanabuscadoconhecimentocientífico."/>
    <n v="150"/>
    <n v="128"/>
    <x v="41"/>
    <n v="20"/>
    <m/>
    <x v="122"/>
    <s v=""/>
    <s v=""/>
    <s v=""/>
    <s v=""/>
    <s v=""/>
    <s v=""/>
    <s v=""/>
    <s v=""/>
    <s v=""/>
    <s v=""/>
    <s v=""/>
    <s v=""/>
    <s v=""/>
    <n v="20"/>
  </r>
  <r>
    <s v="web_u013.csv"/>
    <s v="http://portal.proec.unicamp.br/dproj/"/>
    <s v="Desdeasuacriaçãoem2005,aDProjvivenciouváriosdesafios,conquistasetestemunhosdodesenvolvimentodosprojetoseprogramasdeextensãouniversitária."/>
    <n v="159"/>
    <n v="137"/>
    <x v="41"/>
    <n v="9"/>
    <m/>
    <x v="123"/>
    <s v=""/>
    <s v=""/>
    <s v=""/>
    <s v=""/>
    <s v=""/>
    <s v=""/>
    <s v=""/>
    <s v=""/>
    <s v=""/>
    <s v=""/>
    <s v=""/>
    <s v=""/>
    <s v=""/>
    <n v="9"/>
  </r>
  <r>
    <s v="web_u017.csv"/>
    <s v="http://portal.proec.unicamp.br/diretoria-administrativa/"/>
    <s v="DarsuporteadministrativoaoPróReitor,seusassessores,diretoresedemaisservidores,organizandoasinformaçõespertinentesnecessáriasparaobomandamentodosserviços."/>
    <n v="175"/>
    <n v="153"/>
    <x v="41"/>
    <n v="24"/>
    <m/>
    <x v="124"/>
    <s v=""/>
    <s v=""/>
    <s v=""/>
    <s v=""/>
    <s v=""/>
    <s v=""/>
    <s v=""/>
    <s v=""/>
    <s v=""/>
    <s v=""/>
    <s v=""/>
    <s v=""/>
    <s v=""/>
    <n v="24"/>
  </r>
  <r>
    <s v="web_u02.csv"/>
    <s v="http://portal.proec.unicamp.br/pro-reitores/"/>
    <s v="AtualmenteéprofessortitulardaUniversidadeEstadualdeCampinas,departamentodeGeografiadoInstitutodeGeociências,atuandonoensinodegraduaçãoePós-graduação."/>
    <n v="171"/>
    <n v="149"/>
    <x v="41"/>
    <n v="83"/>
    <m/>
    <x v="125"/>
    <s v=""/>
    <s v=""/>
    <s v=""/>
    <s v=""/>
    <s v=""/>
    <s v=""/>
    <s v=""/>
    <s v=""/>
    <s v=""/>
    <s v=""/>
    <s v=""/>
    <s v=""/>
    <s v=""/>
    <n v="83"/>
  </r>
  <r>
    <s v="web_u021.csv"/>
    <s v="http://portal.proec.unicamp.br/extensao-e-cultura/"/>
    <s v="NaUnicamp,aculturaéentendidaemseusentidoamplo,englobandonãoapenasasartes,mastambémasmanifestaçõesculturaispresentesnocotidiano."/>
    <n v="149"/>
    <n v="127"/>
    <x v="41"/>
    <n v="45"/>
    <m/>
    <x v="126"/>
    <s v=""/>
    <s v=""/>
    <s v=""/>
    <s v=""/>
    <s v=""/>
    <s v=""/>
    <s v=""/>
    <s v=""/>
    <s v=""/>
    <s v=""/>
    <s v=""/>
    <s v=""/>
    <s v=""/>
    <n v="45"/>
  </r>
  <r>
    <s v="web_u021.csv"/>
    <s v="http://portal.proec.unicamp.br/extensao-e-cultura/"/>
    <s v="Umexemploéofestivalculturalrealizadoanualmentenauniversidade,ondesãoapresentadosespetáculosdedança,teatro,música,exposiçõesdearteeoficinas."/>
    <n v="161"/>
    <n v="139"/>
    <x v="41"/>
    <n v="49"/>
    <m/>
    <x v="127"/>
    <s v=""/>
    <s v=""/>
    <s v=""/>
    <s v=""/>
    <s v=""/>
    <s v=""/>
    <s v=""/>
    <s v=""/>
    <s v=""/>
    <s v=""/>
    <s v=""/>
    <s v=""/>
    <s v=""/>
    <n v="49"/>
  </r>
  <r>
    <s v="web_u07.csv"/>
    <s v="http://portal.proec.unicamp.br/casa-do-lago/"/>
    <s v="Ainda,emseuentorno,possuiumaáreadeconvívioeapresentaçõesartísticas,margeadapelobosquedoparqueecológico,eumamploestacionamentoarborizado."/>
    <n v="158"/>
    <n v="136"/>
    <x v="41"/>
    <n v="12"/>
    <m/>
    <x v="128"/>
    <s v=""/>
    <s v=""/>
    <s v=""/>
    <s v=""/>
    <s v=""/>
    <s v=""/>
    <s v=""/>
    <s v=""/>
    <s v=""/>
    <s v=""/>
    <s v=""/>
    <s v=""/>
    <s v=""/>
    <n v="12"/>
  </r>
  <r>
    <s v="web_u01.csv"/>
    <s v="http://portal.proec.unicamp.br/sobre_proec/"/>
    <s v="Aextensãouniversitáriaéumadasformasmaisimportantesdecontribuirparaasociedadeeaplicarosconhecimentosadquiridosduranteagraduação."/>
    <n v="148"/>
    <n v="127"/>
    <x v="42"/>
    <n v="31"/>
    <m/>
    <x v="129"/>
    <s v=""/>
    <s v=""/>
    <s v=""/>
    <s v=""/>
    <s v=""/>
    <s v=""/>
    <s v=""/>
    <s v=""/>
    <s v=""/>
    <s v=""/>
    <s v=""/>
    <s v=""/>
    <s v=""/>
    <n v="31"/>
  </r>
  <r>
    <s v="web_u021.csv"/>
    <s v="http://portal.proec.unicamp.br/extensao-e-cultura/"/>
    <s v="Pormeiodela,aUnicampdesempenhaumpapelativonasoluçãodeproblemassociais,nodesenvolvimentoregionalenapromoçãodacidadania."/>
    <n v="139"/>
    <n v="118"/>
    <x v="42"/>
    <n v="40"/>
    <m/>
    <x v="130"/>
    <s v=""/>
    <s v=""/>
    <s v=""/>
    <s v=""/>
    <s v=""/>
    <s v=""/>
    <s v=""/>
    <s v=""/>
    <s v=""/>
    <s v=""/>
    <s v=""/>
    <s v=""/>
    <s v=""/>
    <n v="40"/>
  </r>
  <r>
    <s v="web_u021.csv"/>
    <s v="http://portal.proec.unicamp.br/extensao-e-cultura/"/>
    <s v="Umexemplopráticoéoprojetoqueoferececursosdeinformáticabásicaparaidososemparceriacomumainstituiçãodeassistênciasocial."/>
    <n v="138"/>
    <n v="117"/>
    <x v="42"/>
    <n v="42"/>
    <m/>
    <x v="131"/>
    <s v=""/>
    <s v=""/>
    <s v=""/>
    <s v=""/>
    <s v=""/>
    <s v=""/>
    <s v=""/>
    <s v=""/>
    <s v=""/>
    <s v=""/>
    <s v=""/>
    <s v=""/>
    <s v=""/>
    <n v="42"/>
  </r>
  <r>
    <s v="web_u07.csv"/>
    <s v="http://portal.proec.unicamp.br/casa-do-lago/"/>
    <s v="Possuimaisde900metrosquadradosdeconstrução,distribuídosem03espaçosprincipais:SalaMultiuso,SaladeCinemaeGaleriadeExposições."/>
    <n v="144"/>
    <n v="123"/>
    <x v="42"/>
    <n v="11"/>
    <m/>
    <x v="132"/>
    <s v=""/>
    <s v=""/>
    <s v=""/>
    <s v=""/>
    <s v=""/>
    <s v=""/>
    <s v=""/>
    <s v=""/>
    <s v=""/>
    <s v=""/>
    <s v=""/>
    <s v=""/>
    <s v=""/>
    <n v="11"/>
  </r>
  <r>
    <s v="web_u08.csv"/>
    <s v="http://portal.proec.unicamp.br/cis-guanabara/"/>
    <s v="XIX,consideradosíconesdopatrimôniohistórico,arquitetônicoeculturaldeCampinasem2004,erecuperadospormeiodeparceriapúblico-privadoem2007."/>
    <n v="155"/>
    <n v="134"/>
    <x v="42"/>
    <n v="11"/>
    <m/>
    <x v="133"/>
    <s v=""/>
    <s v=""/>
    <s v=""/>
    <s v=""/>
    <s v=""/>
    <s v=""/>
    <s v=""/>
    <s v=""/>
    <s v=""/>
    <s v=""/>
    <s v=""/>
    <s v=""/>
    <s v=""/>
    <n v="11"/>
  </r>
  <r>
    <s v="web_u09.csv"/>
    <s v="http://portal.proec.unicamp.br/ginasio-multidisciplinar/"/>
    <s v="V‐Diretor,CoordenadordeExtensãodaFaculdadedeCiênciasAplicadasouDocentedocursodeCiênciasdoEsporte,indicadopeloDiretor;"/>
    <n v="138"/>
    <n v="117"/>
    <x v="42"/>
    <n v="52"/>
    <m/>
    <x v="134"/>
    <s v=""/>
    <s v=""/>
    <s v=""/>
    <s v=""/>
    <s v=""/>
    <s v=""/>
    <s v=""/>
    <s v=""/>
    <s v=""/>
    <s v=""/>
    <s v=""/>
    <s v=""/>
    <s v=""/>
    <n v="52"/>
  </r>
  <r>
    <s v="web_u01.csv"/>
    <s v="http://portal.proec.unicamp.br/sobre_proec/"/>
    <s v="Aextensãouniversitáriaconsisteemprojetosdesenvolvidosporestudantes,professoreseprofissionaisdediversasáreas,quevisamsolucionarproblemasdasociedade."/>
    <n v="167"/>
    <n v="147"/>
    <x v="43"/>
    <n v="33"/>
    <m/>
    <x v="135"/>
    <s v=""/>
    <s v=""/>
    <s v=""/>
    <s v=""/>
    <s v=""/>
    <s v=""/>
    <s v=""/>
    <s v=""/>
    <s v=""/>
    <s v=""/>
    <s v=""/>
    <s v=""/>
    <s v=""/>
    <n v="33"/>
  </r>
  <r>
    <s v="web_u010.csv"/>
    <s v="http://portal.proec.unicamp.br/museu-de-artes-visuais/"/>
    <s v="Propiciarcondiçõesparaodesenvolvimentodeatividadesdiversasdecriação,ensino,pesquisaeextensão,incentivandoemespecialprojetosdecarátercontemporâneo;"/>
    <n v="166"/>
    <n v="146"/>
    <x v="43"/>
    <n v="31"/>
    <m/>
    <x v="136"/>
    <s v=""/>
    <s v=""/>
    <s v=""/>
    <s v=""/>
    <s v=""/>
    <s v=""/>
    <s v=""/>
    <s v=""/>
    <s v=""/>
    <s v=""/>
    <s v=""/>
    <s v=""/>
    <s v=""/>
    <n v="31"/>
  </r>
  <r>
    <s v="web_u021.csv"/>
    <s v="http://portal.proec.unicamp.br/extensao-e-cultura/"/>
    <s v="Atravésdeprogramaseprojetosculturais,aUnicampbuscapromoveradiversidadecultural,incentivarodiálogointerculturalevalorizaracriatividade."/>
    <n v="154"/>
    <n v="134"/>
    <x v="43"/>
    <n v="47"/>
    <m/>
    <x v="137"/>
    <s v=""/>
    <s v=""/>
    <s v=""/>
    <s v=""/>
    <s v=""/>
    <s v=""/>
    <s v=""/>
    <s v=""/>
    <s v=""/>
    <s v=""/>
    <s v=""/>
    <s v=""/>
    <s v=""/>
    <n v="47"/>
  </r>
  <r>
    <s v="web_u04.csv"/>
    <s v="http://portal.proec.unicamp.br/assistentes-tecnicos/"/>
    <s v="Emgeral,umassistentetécnicoéresponsávelporprestarsuportetécnicoeadministrativoematividadesacadêmicas,depesquisaedeextensão."/>
    <n v="143"/>
    <n v="123"/>
    <x v="43"/>
    <n v="39"/>
    <m/>
    <x v="138"/>
    <s v=""/>
    <s v=""/>
    <s v=""/>
    <s v=""/>
    <s v=""/>
    <s v=""/>
    <s v=""/>
    <s v=""/>
    <s v=""/>
    <s v=""/>
    <s v=""/>
    <s v=""/>
    <s v=""/>
    <n v="39"/>
  </r>
  <r>
    <s v="web_u010.csv"/>
    <s v="http://portal.proec.unicamp.br/museu-de-artes-visuais/"/>
    <s v="Aobradaprimeiraetapadessecomplexoculturalteveinícioem2013,paraaconstruçãodaprimeirafasedoprojeto."/>
    <n v="116"/>
    <n v="97"/>
    <x v="44"/>
    <n v="39"/>
    <m/>
    <x v="139"/>
    <s v=""/>
    <s v=""/>
    <s v=""/>
    <s v=""/>
    <s v=""/>
    <s v=""/>
    <s v=""/>
    <s v=""/>
    <s v=""/>
    <s v=""/>
    <s v=""/>
    <s v=""/>
    <s v=""/>
    <n v="39"/>
  </r>
  <r>
    <s v="web_u010.csv"/>
    <s v="http://portal.proec.unicamp.br/museu-de-artes-visuais/"/>
    <s v="OprojetofoiacompanhadodereuniõesdaequipetécnicaediretivadoMAV,bemcomoapreciadoporseuConselhoExecutivo."/>
    <n v="121"/>
    <n v="102"/>
    <x v="44"/>
    <n v="44"/>
    <m/>
    <x v="140"/>
    <s v=""/>
    <s v=""/>
    <s v=""/>
    <s v=""/>
    <s v=""/>
    <s v=""/>
    <s v=""/>
    <s v=""/>
    <s v=""/>
    <s v=""/>
    <s v=""/>
    <s v=""/>
    <s v=""/>
    <n v="44"/>
  </r>
  <r>
    <s v="web_u016.csv"/>
    <s v="http://portal.proec.unicamp.br/projeto-rondon/"/>
    <s v="Contribuircomodesenvolvimentosustentável,obem-estarsocialeaqualidadedevidanascomunidadescarentes,usandoashabilidadesuniversitárias."/>
    <n v="150"/>
    <n v="131"/>
    <x v="44"/>
    <n v="17"/>
    <m/>
    <x v="141"/>
    <s v=""/>
    <s v=""/>
    <s v=""/>
    <s v=""/>
    <s v=""/>
    <s v=""/>
    <s v=""/>
    <s v=""/>
    <s v=""/>
    <s v=""/>
    <s v=""/>
    <s v=""/>
    <s v=""/>
    <n v="17"/>
  </r>
  <r>
    <s v="web_u020.csv"/>
    <s v="http://portal.proec.unicamp.br/concult/"/>
    <s v="I–ProporapolíticaculturalparaaUnicamp,noâmbitodasatividadesdaPróReitoriadeExtensãoeCultura;"/>
    <n v="110"/>
    <n v="91"/>
    <x v="44"/>
    <n v="25"/>
    <m/>
    <x v="142"/>
    <s v=""/>
    <s v=""/>
    <s v=""/>
    <s v=""/>
    <s v=""/>
    <s v=""/>
    <s v=""/>
    <s v=""/>
    <s v=""/>
    <s v=""/>
    <s v=""/>
    <s v=""/>
    <s v=""/>
    <n v="25"/>
  </r>
  <r>
    <s v="web_u021.csv"/>
    <s v="http://portal.proec.unicamp.br/extensao-e-cultura/"/>
    <s v="AUniversidadeEstadualdeCampinas(Unicamp)éreconhecidanãoapenaspelaexcelênciaacadêmica,mastambémpelocompromissocomasociedade."/>
    <n v="142"/>
    <n v="123"/>
    <x v="44"/>
    <n v="31"/>
    <m/>
    <x v="143"/>
    <s v=""/>
    <s v=""/>
    <s v=""/>
    <s v=""/>
    <s v=""/>
    <s v=""/>
    <s v=""/>
    <s v=""/>
    <s v=""/>
    <s v=""/>
    <s v=""/>
    <s v=""/>
    <s v=""/>
    <n v="31"/>
  </r>
  <r>
    <s v="web_u04.csv"/>
    <s v="http://portal.proec.unicamp.br/assistentes-tecnicos/"/>
    <s v="Opapeldeumassistentetécnicoemumauniversidadepúblicapodevariardeacordocomaáreaemqueatua."/>
    <n v="106"/>
    <n v="87"/>
    <x v="44"/>
    <n v="38"/>
    <m/>
    <x v="144"/>
    <s v=""/>
    <s v=""/>
    <s v=""/>
    <s v=""/>
    <s v=""/>
    <s v=""/>
    <s v=""/>
    <s v=""/>
    <s v=""/>
    <s v=""/>
    <s v=""/>
    <s v=""/>
    <s v=""/>
    <n v="38"/>
  </r>
  <r>
    <s v="web_u02.csv"/>
    <s v="http://portal.proec.unicamp.br/pro-reitores/"/>
    <s v="Reconhecidointernacionalmentecomoumespecialistadorepertóriobrasileiroparapercussão,Fernandoestreoumaisde50obrasdecompositoresbrasileiros."/>
    <n v="155"/>
    <n v="137"/>
    <x v="45"/>
    <n v="46"/>
    <m/>
    <x v="145"/>
    <s v=""/>
    <s v=""/>
    <s v=""/>
    <s v=""/>
    <s v=""/>
    <s v=""/>
    <s v=""/>
    <s v=""/>
    <s v=""/>
    <s v=""/>
    <s v=""/>
    <s v=""/>
    <s v=""/>
    <n v="46"/>
  </r>
  <r>
    <s v="web_u02.csv"/>
    <s v="http://portal.proec.unicamp.br/pro-reitores/"/>
    <s v="AtuanaPós-GraduaçãodeSaúdedaCriançaedoAdolescenteeéprofessorcredenciadonaEspecializaçãoemSaúdeColetiva."/>
    <n v="121"/>
    <n v="103"/>
    <x v="45"/>
    <n v="77"/>
    <m/>
    <x v="146"/>
    <s v=""/>
    <s v=""/>
    <s v=""/>
    <s v=""/>
    <s v=""/>
    <s v=""/>
    <s v=""/>
    <s v=""/>
    <s v=""/>
    <s v=""/>
    <s v=""/>
    <s v=""/>
    <s v=""/>
    <n v="77"/>
  </r>
  <r>
    <s v="web_u02.csv"/>
    <s v="http://portal.proec.unicamp.br/pro-reitores/"/>
    <s v="DoutoradoemGeografia(GeografiaFísica)pelaUniversidadedeSãoPaulo(1987)eLivreDocente,professorAdjuntoeTítularpelaUnicamp."/>
    <n v="137"/>
    <n v="119"/>
    <x v="45"/>
    <n v="81"/>
    <m/>
    <x v="147"/>
    <s v=""/>
    <s v=""/>
    <s v=""/>
    <s v=""/>
    <s v=""/>
    <s v=""/>
    <s v=""/>
    <s v=""/>
    <s v=""/>
    <s v=""/>
    <s v=""/>
    <s v=""/>
    <s v=""/>
    <n v="81"/>
  </r>
  <r>
    <s v="web_u011.csv"/>
    <s v="http://portal.proec.unicamp.br/museu-exploratorio-de-ciencias/"/>
    <s v="Avalorizaçãodoconvíviosocial,olazereaacessibilidadesãoprioridadesemtodososprogramasdoMuseu."/>
    <n v="108"/>
    <n v="91"/>
    <x v="46"/>
    <n v="27"/>
    <m/>
    <x v="148"/>
    <s v=""/>
    <s v=""/>
    <s v=""/>
    <s v=""/>
    <s v=""/>
    <s v=""/>
    <s v=""/>
    <s v=""/>
    <s v=""/>
    <s v=""/>
    <s v=""/>
    <s v=""/>
    <s v=""/>
    <n v="27"/>
  </r>
  <r>
    <s v="web_u012.csv"/>
    <s v="http://portal.proec.unicamp.br/dext/"/>
    <s v="Unicamptemextensãouniversitáriaemváriasáreas,visandodisseminarconhecimento,promoveraçõessociaiseaproximaruniversidadeecomunidade."/>
    <n v="146"/>
    <n v="129"/>
    <x v="46"/>
    <n v="25"/>
    <m/>
    <x v="149"/>
    <s v=""/>
    <s v=""/>
    <s v=""/>
    <s v=""/>
    <s v=""/>
    <s v=""/>
    <s v=""/>
    <s v=""/>
    <s v=""/>
    <s v=""/>
    <s v=""/>
    <s v=""/>
    <s v=""/>
    <n v="25"/>
  </r>
  <r>
    <s v="web_u017.csv"/>
    <s v="http://portal.proec.unicamp.br/diretoria-administrativa/"/>
    <s v="SeraprincipalreferênciaparaaPROECedemaisÓrgãos,noatendimentoàsdemandasadministrativasdosseususuários."/>
    <n v="118"/>
    <n v="101"/>
    <x v="46"/>
    <n v="26"/>
    <m/>
    <x v="150"/>
    <s v=""/>
    <s v=""/>
    <s v=""/>
    <s v=""/>
    <s v=""/>
    <s v=""/>
    <s v=""/>
    <s v=""/>
    <s v=""/>
    <s v=""/>
    <s v=""/>
    <s v=""/>
    <s v=""/>
    <n v="26"/>
  </r>
  <r>
    <s v="web_u021.csv"/>
    <s v="http://portal.proec.unicamp.br/extensao-e-cultura/"/>
    <s v="Juntos,vamosconstruirpontesentreauniversidadeeasociedade,promovendoumaculturadeparticipação,conhecimentoetransformação."/>
    <n v="136"/>
    <n v="119"/>
    <x v="46"/>
    <n v="60"/>
    <m/>
    <x v="151"/>
    <s v=""/>
    <s v=""/>
    <s v=""/>
    <s v=""/>
    <s v=""/>
    <s v=""/>
    <s v=""/>
    <s v=""/>
    <s v=""/>
    <s v=""/>
    <s v=""/>
    <s v=""/>
    <s v=""/>
    <n v="60"/>
  </r>
  <r>
    <s v="web_u09.csv"/>
    <s v="http://portal.proec.unicamp.br/ginasio-multidisciplinar/"/>
    <s v="OConselhoGestorsereuniráordinariamenteacadasemestree,extraordinariamente,quandonecessário,porconvocaçãodeseupresidente."/>
    <n v="136"/>
    <n v="119"/>
    <x v="46"/>
    <n v="39"/>
    <m/>
    <x v="152"/>
    <s v=""/>
    <s v=""/>
    <s v=""/>
    <s v=""/>
    <s v=""/>
    <s v=""/>
    <s v=""/>
    <s v=""/>
    <s v=""/>
    <s v=""/>
    <s v=""/>
    <s v=""/>
    <s v=""/>
    <n v="39"/>
  </r>
  <r>
    <s v="web_u01.csv"/>
    <s v="http://portal.proec.unicamp.br/sobre_proec/"/>
    <s v="Issopodeserfundamentalparaofuturoprofissionaldosestudantes,jáqueempregadoresvalorizammuitoessashabilidades."/>
    <n v="123"/>
    <n v="107"/>
    <x v="47"/>
    <n v="36"/>
    <m/>
    <x v="153"/>
    <s v=""/>
    <s v=""/>
    <s v=""/>
    <s v=""/>
    <s v=""/>
    <s v=""/>
    <s v=""/>
    <s v=""/>
    <s v=""/>
    <s v=""/>
    <s v=""/>
    <s v=""/>
    <s v=""/>
    <n v="36"/>
  </r>
  <r>
    <s v="web_u01.csv"/>
    <s v="http://portal.proec.unicamp.br/sobre_proec/"/>
    <s v="Porisso,éumaoportunidadeúnicaequedeveseraproveitadaaomáximoportodososestudantes."/>
    <n v="96"/>
    <n v="80"/>
    <x v="47"/>
    <n v="39"/>
    <m/>
    <x v="154"/>
    <s v=""/>
    <s v=""/>
    <s v=""/>
    <s v=""/>
    <s v=""/>
    <s v=""/>
    <s v=""/>
    <s v=""/>
    <s v=""/>
    <s v=""/>
    <s v=""/>
    <s v=""/>
    <s v=""/>
    <n v="39"/>
  </r>
  <r>
    <s v="web_u011.csv"/>
    <s v="http://portal.proec.unicamp.br/museu-exploratorio-de-ciencias/"/>
    <s v="OMuseuExploratóriodeCiênciasdaUnicampéumaentidadeeducativa,dedifusãoededisseminaçãocientífica."/>
    <n v="110"/>
    <n v="94"/>
    <x v="47"/>
    <n v="19"/>
    <m/>
    <x v="155"/>
    <s v=""/>
    <s v=""/>
    <s v=""/>
    <s v=""/>
    <s v=""/>
    <s v=""/>
    <s v=""/>
    <s v=""/>
    <s v=""/>
    <s v=""/>
    <s v=""/>
    <s v=""/>
    <s v=""/>
    <n v="19"/>
  </r>
  <r>
    <s v="web_u016.csv"/>
    <s v="http://portal.proec.unicamp.br/projeto-rondon/"/>
    <s v="Contribuirparaointercâmbiodeconhecimentosentreasinstituiçõesdeensinosuperior,governoslocaiseliderançascomunitárias."/>
    <n v="131"/>
    <n v="115"/>
    <x v="47"/>
    <n v="22"/>
    <m/>
    <x v="156"/>
    <s v=""/>
    <s v=""/>
    <s v=""/>
    <s v=""/>
    <s v=""/>
    <s v=""/>
    <s v=""/>
    <s v=""/>
    <s v=""/>
    <s v=""/>
    <s v=""/>
    <s v=""/>
    <s v=""/>
    <n v="22"/>
  </r>
  <r>
    <s v="web_u016.csv"/>
    <s v="http://portal.proec.unicamp.br/projeto-rondon/"/>
    <s v="Poressarazão,aDiretrizEstratégicadoProjetoRondonpriorizaasregiõesnorteenordestedopaís."/>
    <n v="102"/>
    <n v="86"/>
    <x v="47"/>
    <n v="25"/>
    <m/>
    <x v="157"/>
    <s v=""/>
    <s v=""/>
    <s v=""/>
    <s v=""/>
    <s v=""/>
    <s v=""/>
    <s v=""/>
    <s v=""/>
    <s v=""/>
    <s v=""/>
    <s v=""/>
    <s v=""/>
    <s v=""/>
    <n v="25"/>
  </r>
  <r>
    <s v="web_u02.csv"/>
    <s v="http://portal.proec.unicamp.br/pro-reitores/"/>
    <s v="FernandoéartistapatrocinadopelaZildjiancymbals(USA),SchagerlDrums(Austria)eADAMS(Holanda) commodinumquam,error,est."/>
    <n v="131"/>
    <n v="115"/>
    <x v="47"/>
    <n v="47"/>
    <m/>
    <x v="158"/>
    <s v=""/>
    <s v=""/>
    <s v=""/>
    <s v=""/>
    <s v=""/>
    <s v=""/>
    <s v=""/>
    <s v=""/>
    <s v=""/>
    <s v=""/>
    <s v=""/>
    <s v=""/>
    <s v=""/>
    <n v="47"/>
  </r>
  <r>
    <s v="web_u02.csv"/>
    <s v="http://portal.proec.unicamp.br/pro-reitores/"/>
    <s v="Atualmente,éprofessordePòs-GraduaçãonaUniversidadeSantaCecília(UNISANTA),nasáreasdeEcologiaeDesenvolvimentoSustentável."/>
    <n v="135"/>
    <n v="119"/>
    <x v="47"/>
    <n v="59"/>
    <m/>
    <x v="159"/>
    <s v=""/>
    <s v=""/>
    <s v=""/>
    <s v=""/>
    <s v=""/>
    <s v=""/>
    <s v=""/>
    <s v=""/>
    <s v=""/>
    <s v=""/>
    <s v=""/>
    <s v=""/>
    <s v=""/>
    <n v="59"/>
  </r>
  <r>
    <s v="web_u09.csv"/>
    <s v="http://portal.proec.unicamp.br/ginasio-multidisciplinar/"/>
    <s v="AindadispomosdeduasSalasdeApoiodeaproximadamente33m²cada,áreasdecirculaçãoeCamarins."/>
    <n v="100"/>
    <n v="84"/>
    <x v="47"/>
    <n v="34"/>
    <m/>
    <x v="160"/>
    <s v=""/>
    <s v=""/>
    <s v=""/>
    <s v=""/>
    <s v=""/>
    <s v=""/>
    <s v=""/>
    <s v=""/>
    <s v=""/>
    <s v=""/>
    <s v=""/>
    <s v=""/>
    <s v=""/>
    <n v="34"/>
  </r>
  <r>
    <s v="web_u09.csv"/>
    <s v="http://portal.proec.unicamp.br/ginasio-multidisciplinar/"/>
    <s v="ParasubmeteralgumassuntoparaapreciaçãodoConselhoGestordoGinásioMultidisciplinar,envieume-mailpararesergmu@unicamp.br."/>
    <n v="133"/>
    <n v="117"/>
    <x v="47"/>
    <n v="43"/>
    <m/>
    <x v="161"/>
    <s v=""/>
    <s v=""/>
    <s v=""/>
    <s v=""/>
    <s v=""/>
    <s v=""/>
    <s v=""/>
    <s v=""/>
    <s v=""/>
    <s v=""/>
    <s v=""/>
    <s v=""/>
    <s v=""/>
    <n v="43"/>
  </r>
  <r>
    <s v="web_u013.csv"/>
    <s v="http://portal.proec.unicamp.br/dproj/"/>
    <s v="TransnationalBrazilianProjectADProjoperacionalizouoconvênioentreUnicampeaUniversidadedeMassachusetts(EstadosUnidos)."/>
    <n v="131"/>
    <n v="116"/>
    <x v="48"/>
    <n v="21"/>
    <m/>
    <x v="162"/>
    <s v=""/>
    <s v=""/>
    <s v=""/>
    <s v=""/>
    <s v=""/>
    <s v=""/>
    <s v=""/>
    <s v=""/>
    <s v=""/>
    <s v=""/>
    <s v=""/>
    <s v=""/>
    <s v=""/>
    <n v="21"/>
  </r>
  <r>
    <s v="web_u013.csv"/>
    <s v="http://portal.proec.unicamp.br/dproj/"/>
    <s v="_x000a__x000a_EstudodaImplementaçãodaPolíticaNacionaldeSaúdeIntegraldaPopulaçãoNegranomunicípiodeCampinas_x000a__x000a_"/>
    <n v="110"/>
    <n v="95"/>
    <x v="48"/>
    <n v="33"/>
    <m/>
    <x v="163"/>
    <s v=""/>
    <s v=""/>
    <s v=""/>
    <s v=""/>
    <s v=""/>
    <s v=""/>
    <s v=""/>
    <s v=""/>
    <s v=""/>
    <s v=""/>
    <s v=""/>
    <s v=""/>
    <s v=""/>
    <n v="33"/>
  </r>
  <r>
    <s v="web_u014.csv"/>
    <s v="http://portal.proec.unicamp.br/programa-universidade/"/>
    <s v="Leinº10.741,de01/10/2003–DispõesobreoEstatutodoIdosoedáoutrasprovidências."/>
    <n v="89"/>
    <n v="74"/>
    <x v="48"/>
    <n v="53"/>
    <m/>
    <x v="164"/>
    <s v=""/>
    <s v=""/>
    <s v=""/>
    <s v=""/>
    <s v=""/>
    <s v=""/>
    <s v=""/>
    <s v=""/>
    <s v=""/>
    <s v=""/>
    <s v=""/>
    <s v=""/>
    <s v=""/>
    <n v="53"/>
  </r>
  <r>
    <s v="web_u02.csv"/>
    <s v="http://portal.proec.unicamp.br/pro-reitores/"/>
    <s v="TemexperiêncianaáreadeCiênciaeTecnologiadeAlimentos,comênfaseemTecnologiadeAlimentos."/>
    <n v="100"/>
    <n v="85"/>
    <x v="48"/>
    <n v="90"/>
    <m/>
    <x v="165"/>
    <s v=""/>
    <s v=""/>
    <s v=""/>
    <s v=""/>
    <s v=""/>
    <s v=""/>
    <s v=""/>
    <s v=""/>
    <s v=""/>
    <s v=""/>
    <s v=""/>
    <s v=""/>
    <s v=""/>
    <n v="90"/>
  </r>
  <r>
    <s v="web_u09.csv"/>
    <s v="http://portal.proec.unicamp.br/ginasio-multidisciplinar/"/>
    <s v="Suainfraestruturatemdisposiçãotécnicapararedeinformatizadaepermiteconexãosemfiocomainternet."/>
    <n v="107"/>
    <n v="92"/>
    <x v="48"/>
    <n v="32"/>
    <m/>
    <x v="166"/>
    <s v=""/>
    <s v=""/>
    <s v=""/>
    <s v=""/>
    <s v=""/>
    <s v=""/>
    <s v=""/>
    <s v=""/>
    <s v=""/>
    <s v=""/>
    <s v=""/>
    <s v=""/>
    <s v=""/>
    <n v="32"/>
  </r>
  <r>
    <s v="web_u010.csv"/>
    <s v="http://portal.proec.unicamp.br/museu-de-artes-visuais/"/>
    <s v="Promoverointercâmbioartístico,intelectualecientíficocominstituiçõesafinsdoBrasiledoexterior;"/>
    <n v="106"/>
    <n v="92"/>
    <x v="49"/>
    <n v="30"/>
    <m/>
    <x v="167"/>
    <s v=""/>
    <s v=""/>
    <s v=""/>
    <s v=""/>
    <s v=""/>
    <s v=""/>
    <s v=""/>
    <s v=""/>
    <s v=""/>
    <s v=""/>
    <s v=""/>
    <s v=""/>
    <s v=""/>
    <n v="30"/>
  </r>
  <r>
    <s v="web_u010.csv"/>
    <s v="http://portal.proec.unicamp.br/museu-de-artes-visuais/"/>
    <s v="Asseguraroconvívioinclusivoemsuasdependênciasegarantircondiçõesdeacessibilidadeàssuasatividades;"/>
    <n v="110"/>
    <n v="96"/>
    <x v="49"/>
    <n v="34"/>
    <m/>
    <x v="168"/>
    <s v=""/>
    <s v=""/>
    <s v=""/>
    <s v=""/>
    <s v=""/>
    <s v=""/>
    <s v=""/>
    <s v=""/>
    <s v=""/>
    <s v=""/>
    <s v=""/>
    <s v=""/>
    <s v=""/>
    <n v="34"/>
  </r>
  <r>
    <s v="web_u014.csv"/>
    <s v="http://portal.proec.unicamp.br/programa-universidade/"/>
    <s v="OprogramaUniversIDADEsurgiuapartirdapropostadegestãodoReitordaUNICAMP,Prof."/>
    <n v="89"/>
    <n v="75"/>
    <x v="49"/>
    <n v="26"/>
    <m/>
    <x v="169"/>
    <s v=""/>
    <s v=""/>
    <s v=""/>
    <s v=""/>
    <s v=""/>
    <s v=""/>
    <s v=""/>
    <s v=""/>
    <s v=""/>
    <s v=""/>
    <s v=""/>
    <s v=""/>
    <s v=""/>
    <n v="26"/>
  </r>
  <r>
    <s v="web_u02.csv"/>
    <s v="http://portal.proec.unicamp.br/pro-reitores/"/>
    <s v="Em1998,comfomentodaFAPESP,realizouextensapesquisasobreorepertóriobrasileiroparapercussão."/>
    <n v="103"/>
    <n v="89"/>
    <x v="49"/>
    <n v="40"/>
    <m/>
    <x v="170"/>
    <s v=""/>
    <s v=""/>
    <s v=""/>
    <s v=""/>
    <s v=""/>
    <s v=""/>
    <s v=""/>
    <s v=""/>
    <s v=""/>
    <s v=""/>
    <s v=""/>
    <s v=""/>
    <s v=""/>
    <n v="40"/>
  </r>
  <r>
    <s v="web_u02.csv"/>
    <s v="http://portal.proec.unicamp.br/pro-reitores/"/>
    <s v="ProfessorAssociadonoDepartamentodeMatemáticaAplicadadoIMECCdaUniversidadeEstadualdeCampinas(UNICAMP)."/>
    <n v="115"/>
    <n v="101"/>
    <x v="49"/>
    <n v="49"/>
    <m/>
    <x v="171"/>
    <s v=""/>
    <s v=""/>
    <s v=""/>
    <s v=""/>
    <s v=""/>
    <s v=""/>
    <s v=""/>
    <s v=""/>
    <s v=""/>
    <s v=""/>
    <s v=""/>
    <s v=""/>
    <s v=""/>
    <n v="49"/>
  </r>
  <r>
    <s v="web_u02.csv"/>
    <s v="http://portal.proec.unicamp.br/pro-reitores/"/>
    <s v="Demaio2005ajaneiro2012,foiPró-ReitordeExtensãoeAssuntosComunitáriosdaUNICAMP."/>
    <n v="91"/>
    <n v="77"/>
    <x v="49"/>
    <n v="56"/>
    <m/>
    <x v="172"/>
    <s v=""/>
    <s v=""/>
    <s v=""/>
    <s v=""/>
    <s v=""/>
    <s v=""/>
    <s v=""/>
    <s v=""/>
    <s v=""/>
    <s v=""/>
    <s v=""/>
    <s v=""/>
    <s v=""/>
    <n v="56"/>
  </r>
  <r>
    <s v="web_u02.csv"/>
    <s v="http://portal.proec.unicamp.br/pro-reitores/"/>
    <s v="ÉmembrodaACADEMIADECIÊNCIASDOESTADODESÃOPAULOdesdeoutubrode2015."/>
    <n v="78"/>
    <n v="64"/>
    <x v="49"/>
    <n v="61"/>
    <m/>
    <x v="173"/>
    <s v=""/>
    <s v=""/>
    <s v=""/>
    <s v=""/>
    <s v=""/>
    <s v=""/>
    <s v=""/>
    <s v=""/>
    <s v=""/>
    <s v=""/>
    <s v=""/>
    <s v=""/>
    <s v=""/>
    <n v="61"/>
  </r>
  <r>
    <s v="web_u02.csv"/>
    <s v="http://portal.proec.unicamp.br/pro-reitores/"/>
    <s v="Atuaprincipalmentenosseguintestemas:análisedodiscurso,estudosbakhtinianoseensinodelínguaportuguesa."/>
    <n v="113"/>
    <n v="99"/>
    <x v="49"/>
    <n v="69"/>
    <m/>
    <x v="174"/>
    <s v=""/>
    <s v=""/>
    <s v=""/>
    <s v=""/>
    <s v=""/>
    <s v=""/>
    <s v=""/>
    <s v=""/>
    <s v=""/>
    <s v=""/>
    <s v=""/>
    <s v=""/>
    <s v=""/>
    <n v="69"/>
  </r>
  <r>
    <s v="web_u02.csv"/>
    <s v="http://portal.proec.unicamp.br/pro-reitores/"/>
    <s v="Aabordagemsistêmicaéconcepçãoteóricaemetodológicadeseustrabalhosedeseusorientandos."/>
    <n v="97"/>
    <n v="83"/>
    <x v="49"/>
    <n v="85"/>
    <m/>
    <x v="175"/>
    <s v=""/>
    <s v=""/>
    <s v=""/>
    <s v=""/>
    <s v=""/>
    <s v=""/>
    <s v=""/>
    <s v=""/>
    <s v=""/>
    <s v=""/>
    <s v=""/>
    <s v=""/>
    <s v=""/>
    <n v="85"/>
  </r>
  <r>
    <s v="web_u021.csv"/>
    <s v="http://portal.proec.unicamp.br/extensao-e-cultura/"/>
    <s v="CulturacomoTransformação–Aculturadesempenhaumpapelessencialnaformaçãointegraldosindivíduos."/>
    <n v="105"/>
    <n v="91"/>
    <x v="49"/>
    <n v="44"/>
    <m/>
    <x v="176"/>
    <s v=""/>
    <s v=""/>
    <s v=""/>
    <s v=""/>
    <s v=""/>
    <s v=""/>
    <s v=""/>
    <s v=""/>
    <s v=""/>
    <s v=""/>
    <s v=""/>
    <s v=""/>
    <s v=""/>
    <n v="44"/>
  </r>
  <r>
    <s v="web_u01.csv"/>
    <s v="http://portal.proec.unicamp.br/sobre_proec/"/>
    <s v="RuadaReitoria,121CidadeUniversitáriaZeferinoVazBarãoGeraldo–Campinas(SP)CEP13083-872Telefone(19)3521.4741proec@unicamp.br"/>
    <n v="134"/>
    <n v="121"/>
    <x v="50"/>
    <n v="40"/>
    <m/>
    <x v="177"/>
    <s v=""/>
    <s v=""/>
    <s v=""/>
    <s v=""/>
    <s v=""/>
    <s v=""/>
    <s v=""/>
    <s v=""/>
    <s v=""/>
    <s v=""/>
    <s v=""/>
    <s v=""/>
    <s v=""/>
    <n v="40"/>
  </r>
  <r>
    <s v="web_u011.csv"/>
    <s v="http://portal.proec.unicamp.br/museu-exploratorio-de-ciencias/"/>
    <s v="Semprebuscandoestimularotrabalhocooperativoentreosparticipantes,emparaleloàdivulgaçãocientífica."/>
    <n v="109"/>
    <n v="96"/>
    <x v="50"/>
    <n v="28"/>
    <m/>
    <x v="178"/>
    <s v=""/>
    <s v=""/>
    <s v=""/>
    <s v=""/>
    <s v=""/>
    <s v=""/>
    <s v=""/>
    <s v=""/>
    <s v=""/>
    <s v=""/>
    <s v=""/>
    <s v=""/>
    <s v=""/>
    <n v="28"/>
  </r>
  <r>
    <s v="web_u016.csv"/>
    <s v="http://portal.proec.unicamp.br/projeto-rondon/"/>
    <s v="Contribuircomofortalecimentodaspolíticaspúblicas,atendendoàsnecessidadesespecíficasdascomunidadesselecionadas;"/>
    <n v="123"/>
    <n v="110"/>
    <x v="50"/>
    <n v="20"/>
    <m/>
    <x v="179"/>
    <s v=""/>
    <s v=""/>
    <s v=""/>
    <s v=""/>
    <s v=""/>
    <s v=""/>
    <s v=""/>
    <s v=""/>
    <s v=""/>
    <s v=""/>
    <s v=""/>
    <s v=""/>
    <s v=""/>
    <n v="20"/>
  </r>
  <r>
    <s v="web_u019.csv"/>
    <s v="http://portal.proec.unicamp.br/midialogia-proec/"/>
    <s v="Essesprojetospodemenvolveraproduçãodevídeos,podcasts,reportagens,documentários,entreoutrosformatos."/>
    <n v="112"/>
    <n v="99"/>
    <x v="50"/>
    <n v="27"/>
    <m/>
    <x v="180"/>
    <s v=""/>
    <s v=""/>
    <s v=""/>
    <s v=""/>
    <s v=""/>
    <s v=""/>
    <s v=""/>
    <s v=""/>
    <s v=""/>
    <s v=""/>
    <s v=""/>
    <s v=""/>
    <s v=""/>
    <n v="27"/>
  </r>
  <r>
    <s v="web_u02.csv"/>
    <s v="http://portal.proec.unicamp.br/pro-reitores/"/>
    <s v="ePart.,atuandoprincipalmentenosseguintestemas:phonondistributions,hotphononsenon-equilibriumpolaritons."/>
    <n v="116"/>
    <n v="103"/>
    <x v="50"/>
    <n v="100"/>
    <m/>
    <x v="181"/>
    <s v=""/>
    <s v=""/>
    <s v=""/>
    <s v=""/>
    <s v=""/>
    <s v=""/>
    <s v=""/>
    <s v=""/>
    <s v=""/>
    <s v=""/>
    <s v=""/>
    <s v=""/>
    <s v=""/>
    <n v="100"/>
  </r>
  <r>
    <s v="web_u021.csv"/>
    <s v="http://portal.proec.unicamp.br/extensao-e-cultura/"/>
    <s v="Prepare-separadescobrirhistóriasinspiradoras,exemplosreaisdeimpactoeoportunidadesemocionantesdeengajamento."/>
    <n v="120"/>
    <n v="107"/>
    <x v="50"/>
    <n v="59"/>
    <m/>
    <x v="182"/>
    <s v=""/>
    <s v=""/>
    <s v=""/>
    <s v=""/>
    <s v=""/>
    <s v=""/>
    <s v=""/>
    <s v=""/>
    <s v=""/>
    <s v=""/>
    <s v=""/>
    <s v=""/>
    <s v=""/>
    <n v="59"/>
  </r>
  <r>
    <s v="web_u08.csv"/>
    <s v="http://portal.proec.unicamp.br/cis-guanabara/"/>
    <s v="Localizadonaregiãocentral,estáinstaladoemdoisimóveisconstruídosnofinaldoséc."/>
    <n v="89"/>
    <n v="76"/>
    <x v="50"/>
    <n v="10"/>
    <m/>
    <x v="183"/>
    <s v=""/>
    <s v=""/>
    <s v=""/>
    <s v=""/>
    <s v=""/>
    <s v=""/>
    <s v=""/>
    <s v=""/>
    <s v=""/>
    <s v=""/>
    <s v=""/>
    <s v=""/>
    <s v=""/>
    <n v="10"/>
  </r>
  <r>
    <s v="web_u09.csv"/>
    <s v="http://portal.proec.unicamp.br/ginasio-multidisciplinar/"/>
    <s v="OConselhoGestordoGMU,conformeprevistonaDeliberaçãoCAD-A-02/2016,possuiaseguintecomposição:"/>
    <n v="103"/>
    <n v="90"/>
    <x v="50"/>
    <n v="47"/>
    <m/>
    <x v="184"/>
    <s v=""/>
    <s v=""/>
    <s v=""/>
    <s v=""/>
    <s v=""/>
    <s v=""/>
    <s v=""/>
    <s v=""/>
    <s v=""/>
    <s v=""/>
    <s v=""/>
    <s v=""/>
    <s v=""/>
    <n v="47"/>
  </r>
  <r>
    <s v="web_u02.csv"/>
    <s v="http://portal.proec.unicamp.br/pro-reitores/"/>
    <s v="ParticipoudaimplantaçãodoIPCedosmódulosdeBioéticaeÉticaMédica."/>
    <n v="74"/>
    <n v="62"/>
    <x v="51"/>
    <n v="76"/>
    <m/>
    <x v="185"/>
    <s v=""/>
    <s v=""/>
    <s v=""/>
    <s v=""/>
    <s v=""/>
    <s v=""/>
    <s v=""/>
    <s v=""/>
    <s v=""/>
    <s v=""/>
    <s v=""/>
    <s v=""/>
    <s v=""/>
    <n v="76"/>
  </r>
  <r>
    <s v="web_u021.csv"/>
    <s v="http://portal.proec.unicamp.br/extensao-e-cultura/"/>
    <s v="MasporqueaextensãoeaculturasãotãoimportantesnaUnicamp?"/>
    <n v="66"/>
    <n v="54"/>
    <x v="51"/>
    <n v="33"/>
    <m/>
    <x v="186"/>
    <s v=""/>
    <s v=""/>
    <s v=""/>
    <s v=""/>
    <s v=""/>
    <s v=""/>
    <s v=""/>
    <s v=""/>
    <s v=""/>
    <s v=""/>
    <s v=""/>
    <s v=""/>
    <s v=""/>
    <n v="33"/>
  </r>
  <r>
    <s v="web_u021.csv"/>
    <s v="http://portal.proec.unicamp.br/extensao-e-cultura/"/>
    <s v="ImpactonaSociedade–Aextensãouniversitáriatemumimpactosignificativonasociedade."/>
    <n v="90"/>
    <n v="78"/>
    <x v="51"/>
    <n v="39"/>
    <m/>
    <x v="187"/>
    <s v=""/>
    <s v=""/>
    <s v=""/>
    <s v=""/>
    <s v=""/>
    <s v=""/>
    <s v=""/>
    <s v=""/>
    <s v=""/>
    <s v=""/>
    <s v=""/>
    <s v=""/>
    <s v=""/>
    <n v="39"/>
  </r>
  <r>
    <s v="web_u021.csv"/>
    <s v="http://portal.proec.unicamp.br/extensao-e-cultura/"/>
    <s v="Osprofessorestambémsebeneficiamaoenvolver-seemprojetosdeextensãoecultura."/>
    <n v="85"/>
    <n v="73"/>
    <x v="51"/>
    <n v="53"/>
    <m/>
    <x v="188"/>
    <s v=""/>
    <s v=""/>
    <s v=""/>
    <s v=""/>
    <s v=""/>
    <s v=""/>
    <s v=""/>
    <s v=""/>
    <s v=""/>
    <s v=""/>
    <s v=""/>
    <s v=""/>
    <s v=""/>
    <n v="53"/>
  </r>
  <r>
    <s v="web_u05.csv"/>
    <s v="http://portal.proec.unicamp.br/cultura/"/>
    <s v="ÁREASDCULT_x000a__x000a_CENTRODECONVENÇÕES_x000a_CASADOLAGO_x000a_CIS-GUANABARA_x000a_GINÁSIOMULTIDISCIPLINAR_x000a_MUSEUDEARTESVISUAIS_x000a_MUSEUEXPLORATÓRIODECIÊNCIAS_x000a__x000a_"/>
    <n v="141"/>
    <n v="129"/>
    <x v="51"/>
    <n v="22"/>
    <m/>
    <x v="189"/>
    <s v=""/>
    <s v=""/>
    <s v=""/>
    <s v=""/>
    <s v=""/>
    <s v=""/>
    <s v=""/>
    <s v=""/>
    <s v=""/>
    <s v=""/>
    <s v=""/>
    <s v=""/>
    <s v=""/>
    <n v="22"/>
  </r>
  <r>
    <s v="web_u016.csv"/>
    <s v="http://portal.proec.unicamp.br/projeto-rondon/"/>
    <s v="Contribuirparaodesenvolvimentoeofortalecimentodacidadaniadoestudanteuniversitário;"/>
    <n v="93"/>
    <n v="82"/>
    <x v="52"/>
    <n v="16"/>
    <m/>
    <x v="190"/>
    <s v=""/>
    <s v=""/>
    <s v=""/>
    <s v=""/>
    <s v=""/>
    <s v=""/>
    <s v=""/>
    <s v=""/>
    <s v=""/>
    <s v=""/>
    <s v=""/>
    <s v=""/>
    <s v=""/>
    <n v="16"/>
  </r>
  <r>
    <s v="web_u016.csv"/>
    <s v="http://portal.proec.unicamp.br/projeto-rondon/"/>
    <s v="Desenvolvernoestudanteuniversitáriosentimentosderesponsabilidadesocial,espíritocríticoepatriotismo;"/>
    <n v="110"/>
    <n v="99"/>
    <x v="52"/>
    <n v="21"/>
    <m/>
    <x v="191"/>
    <s v=""/>
    <s v=""/>
    <s v=""/>
    <s v=""/>
    <s v=""/>
    <s v=""/>
    <s v=""/>
    <s v=""/>
    <s v=""/>
    <s v=""/>
    <s v=""/>
    <s v=""/>
    <s v=""/>
    <n v="21"/>
  </r>
  <r>
    <s v="web_u02.csv"/>
    <s v="http://portal.proec.unicamp.br/pro-reitores/"/>
    <s v="FoivicepresidentedoInstitutodeCulturaÁrabede2008a2012."/>
    <n v="65"/>
    <n v="54"/>
    <x v="52"/>
    <n v="57"/>
    <m/>
    <x v="192"/>
    <s v=""/>
    <s v=""/>
    <s v=""/>
    <s v=""/>
    <s v=""/>
    <s v=""/>
    <s v=""/>
    <s v=""/>
    <s v=""/>
    <s v=""/>
    <s v=""/>
    <s v=""/>
    <s v=""/>
    <n v="57"/>
  </r>
  <r>
    <s v="web_u09.csv"/>
    <s v="http://portal.proec.unicamp.br/ginasio-multidisciplinar/"/>
    <s v="I‐Presidente:Pró‐ReitordeExtensãoeAssuntosComunitários,ouseurepresentante;"/>
    <n v="85"/>
    <n v="74"/>
    <x v="52"/>
    <n v="48"/>
    <m/>
    <x v="193"/>
    <s v=""/>
    <s v=""/>
    <s v=""/>
    <s v=""/>
    <s v=""/>
    <s v=""/>
    <s v=""/>
    <s v=""/>
    <s v=""/>
    <s v=""/>
    <s v=""/>
    <s v=""/>
    <s v=""/>
    <n v="48"/>
  </r>
  <r>
    <s v="web_u09.csv"/>
    <s v="http://portal.proec.unicamp.br/ginasio-multidisciplinar/"/>
    <s v="III‐DiretorouCoordenadordeExtensãodaFaculdadedeEducaçãoFísica;"/>
    <n v="73"/>
    <n v="62"/>
    <x v="52"/>
    <n v="50"/>
    <m/>
    <x v="194"/>
    <s v=""/>
    <s v=""/>
    <s v=""/>
    <s v=""/>
    <s v=""/>
    <s v=""/>
    <s v=""/>
    <s v=""/>
    <s v=""/>
    <s v=""/>
    <s v=""/>
    <s v=""/>
    <s v=""/>
    <n v="50"/>
  </r>
  <r>
    <s v="web_u010.csv"/>
    <s v="http://portal.proec.unicamp.br/museu-de-artes-visuais/"/>
    <s v="ObjetivosSeusobjetivosinstitucionaissão:–Constituiracervotantoartísticoquantodocumental;"/>
    <n v="98"/>
    <n v="88"/>
    <x v="53"/>
    <n v="29"/>
    <m/>
    <x v="195"/>
    <s v=""/>
    <s v=""/>
    <s v=""/>
    <s v=""/>
    <s v=""/>
    <s v=""/>
    <s v=""/>
    <s v=""/>
    <s v=""/>
    <s v=""/>
    <s v=""/>
    <s v=""/>
    <s v=""/>
    <n v="29"/>
  </r>
  <r>
    <s v="web_u010.csv"/>
    <s v="http://portal.proec.unicamp.br/museu-de-artes-visuais/"/>
    <s v="Divulgarepromoveraartee,emparticular,asartesvisuais;"/>
    <n v="62"/>
    <n v="52"/>
    <x v="53"/>
    <n v="32"/>
    <m/>
    <x v="196"/>
    <s v=""/>
    <s v=""/>
    <s v=""/>
    <s v=""/>
    <s v=""/>
    <s v=""/>
    <s v=""/>
    <s v=""/>
    <s v=""/>
    <s v=""/>
    <s v=""/>
    <s v=""/>
    <s v=""/>
    <n v="32"/>
  </r>
  <r>
    <s v="web_u014.csv"/>
    <s v="http://portal.proec.unicamp.br/programa-universidade/"/>
    <s v="AliceHelenadeDanielle–CoordenadoraExecutivade(2013a2017)"/>
    <n v="66"/>
    <n v="56"/>
    <x v="53"/>
    <n v="33"/>
    <m/>
    <x v="197"/>
    <s v=""/>
    <s v=""/>
    <s v=""/>
    <s v=""/>
    <s v=""/>
    <s v=""/>
    <s v=""/>
    <s v=""/>
    <s v=""/>
    <s v=""/>
    <s v=""/>
    <s v=""/>
    <s v=""/>
    <n v="33"/>
  </r>
  <r>
    <s v="web_u014.csv"/>
    <s v="http://portal.proec.unicamp.br/programa-universidade/"/>
    <s v="IsabelCristinaAraújoFloriano–CoordenadoradoProgramaUniversIDADE–2020"/>
    <n v="78"/>
    <n v="68"/>
    <x v="53"/>
    <n v="41"/>
    <m/>
    <x v="198"/>
    <s v=""/>
    <s v=""/>
    <s v=""/>
    <s v=""/>
    <s v=""/>
    <s v=""/>
    <s v=""/>
    <s v=""/>
    <s v=""/>
    <s v=""/>
    <s v=""/>
    <s v=""/>
    <s v=""/>
    <n v="41"/>
  </r>
  <r>
    <s v="web_u016.csv"/>
    <s v="http://portal.proec.unicamp.br/projeto-rondon/"/>
    <s v="Proporcionaraoestudanteuniversitárioconhecimentodeaspectospeculiaresdarealidadebrasileira;"/>
    <n v="100"/>
    <n v="90"/>
    <x v="53"/>
    <n v="19"/>
    <m/>
    <x v="199"/>
    <s v=""/>
    <s v=""/>
    <s v=""/>
    <s v=""/>
    <s v=""/>
    <s v=""/>
    <s v=""/>
    <s v=""/>
    <s v=""/>
    <s v=""/>
    <s v=""/>
    <s v=""/>
    <s v=""/>
    <n v="19"/>
  </r>
  <r>
    <s v="web_u02.csv"/>
    <s v="http://portal.proec.unicamp.br/pro-reitores/"/>
    <s v="MembroCoordenadordaÁreaGeociências–FAPESP–(2007–atual)."/>
    <n v="65"/>
    <n v="55"/>
    <x v="53"/>
    <n v="86"/>
    <m/>
    <x v="200"/>
    <s v=""/>
    <s v=""/>
    <s v=""/>
    <s v=""/>
    <s v=""/>
    <s v=""/>
    <s v=""/>
    <s v=""/>
    <s v=""/>
    <s v=""/>
    <s v=""/>
    <s v=""/>
    <s v=""/>
    <n v="86"/>
  </r>
  <r>
    <s v="web_u02.csv"/>
    <s v="http://portal.proec.unicamp.br/pro-reitores/"/>
    <s v="FoicoordenadordoCA/SACNPqeMembrodoCATC/CNPq.(2012a2013)."/>
    <n v="66"/>
    <n v="56"/>
    <x v="53"/>
    <n v="87"/>
    <m/>
    <x v="201"/>
    <s v=""/>
    <s v=""/>
    <s v=""/>
    <s v=""/>
    <s v=""/>
    <s v=""/>
    <s v=""/>
    <s v=""/>
    <s v=""/>
    <s v=""/>
    <s v=""/>
    <s v=""/>
    <s v=""/>
    <n v="87"/>
  </r>
  <r>
    <s v="web_u021.csv"/>
    <s v="http://portal.proec.unicamp.br/extensao-e-cultura/"/>
    <s v="Aculturaéumaferramentadeexpressão,reflexão,identidadeetransformação."/>
    <n v="78"/>
    <n v="68"/>
    <x v="53"/>
    <n v="46"/>
    <m/>
    <x v="202"/>
    <s v=""/>
    <s v=""/>
    <s v=""/>
    <s v=""/>
    <s v=""/>
    <s v=""/>
    <s v=""/>
    <s v=""/>
    <s v=""/>
    <s v=""/>
    <s v=""/>
    <s v=""/>
    <s v=""/>
    <n v="46"/>
  </r>
  <r>
    <s v="web_u021.csv"/>
    <s v="http://portal.proec.unicamp.br/extensao-e-cultura/"/>
    <s v="VamosmergulharnessajornadaempolgantepelaextensãoeculturanaUnicamp!"/>
    <n v="76"/>
    <n v="66"/>
    <x v="53"/>
    <n v="61"/>
    <m/>
    <x v="203"/>
    <s v=""/>
    <s v=""/>
    <s v=""/>
    <s v=""/>
    <s v=""/>
    <s v=""/>
    <s v=""/>
    <s v=""/>
    <s v=""/>
    <s v=""/>
    <s v=""/>
    <s v=""/>
    <s v=""/>
    <n v="61"/>
  </r>
  <r>
    <s v="web_u09.csv"/>
    <s v="http://portal.proec.unicamp.br/ginasio-multidisciplinar/"/>
    <s v="OGinásioMultidisciplinardaUNICAMP–GMU,abrigadiversoseventosesportivos."/>
    <n v="80"/>
    <n v="70"/>
    <x v="53"/>
    <n v="31"/>
    <m/>
    <x v="204"/>
    <s v=""/>
    <s v=""/>
    <s v=""/>
    <s v=""/>
    <s v=""/>
    <s v=""/>
    <s v=""/>
    <s v=""/>
    <s v=""/>
    <s v=""/>
    <s v=""/>
    <s v=""/>
    <s v=""/>
    <n v="31"/>
  </r>
  <r>
    <s v="web_u09.csv"/>
    <s v="http://portal.proec.unicamp.br/ginasio-multidisciplinar/"/>
    <s v="IV‐DiretorouCoordenadordeExtensãodoInstitutodeArtes;"/>
    <n v="62"/>
    <n v="52"/>
    <x v="53"/>
    <n v="51"/>
    <m/>
    <x v="205"/>
    <s v=""/>
    <s v=""/>
    <s v=""/>
    <s v=""/>
    <s v=""/>
    <s v=""/>
    <s v=""/>
    <s v=""/>
    <s v=""/>
    <s v=""/>
    <s v=""/>
    <s v=""/>
    <s v=""/>
    <n v="51"/>
  </r>
  <r>
    <s v="web_u010.csv"/>
    <s v="http://portal.proec.unicamp.br/museu-de-artes-visuais/"/>
    <s v="Serumespaçodereflexãosobreaartenacontemporaneidade;"/>
    <n v="60"/>
    <n v="51"/>
    <x v="54"/>
    <n v="33"/>
    <m/>
    <x v="206"/>
    <s v=""/>
    <s v=""/>
    <s v=""/>
    <s v=""/>
    <s v=""/>
    <s v=""/>
    <s v=""/>
    <s v=""/>
    <s v=""/>
    <s v=""/>
    <s v=""/>
    <s v=""/>
    <s v=""/>
    <n v="33"/>
  </r>
  <r>
    <s v="web_u014.csv"/>
    <s v="http://portal.proec.unicamp.br/programa-universidade/"/>
    <s v="SEGURO_x000a__x000a_CONDIÇÕESGERAIS–METLIFE_x000a_LISTADEDOCUMENTOSBÁSICOSDESINISTRO_x000a_ATUALIZAÇÃOCADASTRAL_x000a__x000a_"/>
    <n v="98"/>
    <n v="89"/>
    <x v="54"/>
    <n v="8"/>
    <m/>
    <x v="207"/>
    <s v=""/>
    <s v=""/>
    <s v=""/>
    <s v=""/>
    <s v=""/>
    <s v=""/>
    <s v=""/>
    <s v=""/>
    <s v=""/>
    <s v=""/>
    <s v=""/>
    <s v=""/>
    <s v=""/>
    <n v="8"/>
  </r>
  <r>
    <s v="web_u014.csv"/>
    <s v="http://portal.proec.unicamp.br/programa-universidade/"/>
    <s v="IsabelCristinaAraújoFloriano–CoordenadoraAdjunta(2014a2017)"/>
    <n v="68"/>
    <n v="59"/>
    <x v="54"/>
    <n v="34"/>
    <m/>
    <x v="208"/>
    <s v=""/>
    <s v=""/>
    <s v=""/>
    <s v=""/>
    <s v=""/>
    <s v=""/>
    <s v=""/>
    <s v=""/>
    <s v=""/>
    <s v=""/>
    <s v=""/>
    <s v=""/>
    <s v=""/>
    <n v="34"/>
  </r>
  <r>
    <s v="web_u014.csv"/>
    <s v="http://portal.proec.unicamp.br/programa-universidade/"/>
    <s v="IsabelCristinaAraújoFloriano–Coordenadoraadjunta2017a2021"/>
    <n v="66"/>
    <n v="57"/>
    <x v="54"/>
    <n v="39"/>
    <m/>
    <x v="209"/>
    <s v=""/>
    <s v=""/>
    <s v=""/>
    <s v=""/>
    <s v=""/>
    <s v=""/>
    <s v=""/>
    <s v=""/>
    <s v=""/>
    <s v=""/>
    <s v=""/>
    <s v=""/>
    <s v=""/>
    <n v="39"/>
  </r>
  <r>
    <s v="web_u02.csv"/>
    <s v="http://portal.proec.unicamp.br/pro-reitores/"/>
    <s v="Desenvolveuseuprogramadepós-doutoramentonaBellLaboratories(NJ,USA)."/>
    <n v="76"/>
    <n v="67"/>
    <x v="54"/>
    <n v="92"/>
    <m/>
    <x v="210"/>
    <s v=""/>
    <s v=""/>
    <s v=""/>
    <s v=""/>
    <s v=""/>
    <s v=""/>
    <s v=""/>
    <s v=""/>
    <s v=""/>
    <s v=""/>
    <s v=""/>
    <s v=""/>
    <s v=""/>
    <n v="92"/>
  </r>
  <r>
    <s v="web_u02.csv"/>
    <s v="http://portal.proec.unicamp.br/pro-reitores/"/>
    <s v="Atualmnenteédiretor-sociodaempresaB2BConsultoriaeAssessoriaLtda."/>
    <n v="73"/>
    <n v="64"/>
    <x v="54"/>
    <n v="94"/>
    <m/>
    <x v="211"/>
    <s v=""/>
    <s v=""/>
    <s v=""/>
    <s v=""/>
    <s v=""/>
    <s v=""/>
    <s v=""/>
    <s v=""/>
    <s v=""/>
    <s v=""/>
    <s v=""/>
    <s v=""/>
    <s v=""/>
    <n v="94"/>
  </r>
  <r>
    <s v="web_u02.csv"/>
    <s v="http://portal.proec.unicamp.br/pro-reitores/"/>
    <s v="TemexperiêncianaáreadeFísica,comênfaseemProp."/>
    <n v="54"/>
    <n v="45"/>
    <x v="54"/>
    <n v="95"/>
    <m/>
    <x v="212"/>
    <s v=""/>
    <s v=""/>
    <s v=""/>
    <s v=""/>
    <s v=""/>
    <s v=""/>
    <s v=""/>
    <s v=""/>
    <s v=""/>
    <s v=""/>
    <s v=""/>
    <s v=""/>
    <s v=""/>
    <n v="95"/>
  </r>
  <r>
    <s v="web_u01.csv"/>
    <s v="http://portal.proec.unicamp.br/sobre_proec/"/>
    <s v="PROEC_x000a__x000a_SOBREAPROEC_x000a_PRÓ-REITORDEEXTENSÃOECULTURA_x000a_ASSESSORES_x000a_ASSISTENTESTÉCNICOS_x000a_PROJETOSESTRATÉGICOS_x000a__x000a_"/>
    <n v="109"/>
    <n v="101"/>
    <x v="55"/>
    <n v="1"/>
    <m/>
    <x v="213"/>
    <s v=""/>
    <s v=""/>
    <s v=""/>
    <s v=""/>
    <s v=""/>
    <s v=""/>
    <s v=""/>
    <s v=""/>
    <s v=""/>
    <s v=""/>
    <s v=""/>
    <s v=""/>
    <s v=""/>
    <n v="1"/>
  </r>
  <r>
    <s v="web_u01.csv"/>
    <s v="http://portal.proec.unicamp.br/sobre_proec/"/>
    <s v="ProECUnicamp–designbyClaudioMoreira–Midialogia/ProEC"/>
    <n v="60"/>
    <n v="52"/>
    <x v="55"/>
    <n v="50"/>
    <m/>
    <x v="214"/>
    <s v=""/>
    <s v=""/>
    <s v=""/>
    <s v=""/>
    <s v=""/>
    <s v=""/>
    <s v=""/>
    <s v=""/>
    <s v=""/>
    <s v=""/>
    <s v=""/>
    <s v=""/>
    <s v=""/>
    <n v="50"/>
  </r>
  <r>
    <s v="web_u012.csv"/>
    <s v="http://portal.proec.unicamp.br/dext/"/>
    <s v="_x000a__x000a_InstruçãoNormativa01/2020-Sobretrâmitededocumentoseletrônicos_x000a__x000a_"/>
    <n v="73"/>
    <n v="65"/>
    <x v="55"/>
    <n v="32"/>
    <m/>
    <x v="215"/>
    <s v=""/>
    <s v=""/>
    <s v=""/>
    <s v=""/>
    <s v=""/>
    <s v=""/>
    <s v=""/>
    <s v=""/>
    <s v=""/>
    <s v=""/>
    <s v=""/>
    <s v=""/>
    <s v=""/>
    <n v="32"/>
  </r>
  <r>
    <s v="web_u014.csv"/>
    <s v="http://portal.proec.unicamp.br/programa-universidade/"/>
    <s v="PROJETOS_x000a__x000a_PARCERIAS_x000a_POLÍTICADEPARCERIAS_x000a_PROJETOSDEEDUCAÇÃOCONTINUADA_x000a_PROJETODEPESQUISA_x000a_PROJETOJORNALISMO_x000a__x000a_"/>
    <n v="114"/>
    <n v="106"/>
    <x v="55"/>
    <n v="13"/>
    <m/>
    <x v="216"/>
    <s v=""/>
    <s v=""/>
    <s v=""/>
    <s v=""/>
    <s v=""/>
    <s v=""/>
    <s v=""/>
    <s v=""/>
    <s v=""/>
    <s v=""/>
    <s v=""/>
    <s v=""/>
    <s v=""/>
    <n v="13"/>
  </r>
  <r>
    <s v="web_u014.csv"/>
    <s v="http://portal.proec.unicamp.br/programa-universidade/"/>
    <s v="ResoluçãoGR048/17de16/08/2017,alteraaResoluçãoGR-038/14."/>
    <n v="64"/>
    <n v="56"/>
    <x v="55"/>
    <n v="47"/>
    <m/>
    <x v="217"/>
    <s v=""/>
    <s v=""/>
    <s v=""/>
    <s v=""/>
    <s v=""/>
    <s v=""/>
    <s v=""/>
    <s v=""/>
    <s v=""/>
    <s v=""/>
    <s v=""/>
    <s v=""/>
    <s v=""/>
    <n v="47"/>
  </r>
  <r>
    <s v="web_u014.csv"/>
    <s v="http://portal.proec.unicamp.br/programa-universidade/"/>
    <s v="CentrodeReferênciaEspecializadodeAssistênciaSocial–CREAS"/>
    <n v="64"/>
    <n v="56"/>
    <x v="55"/>
    <n v="55"/>
    <m/>
    <x v="218"/>
    <s v=""/>
    <s v=""/>
    <s v=""/>
    <s v=""/>
    <s v=""/>
    <s v=""/>
    <s v=""/>
    <s v=""/>
    <s v=""/>
    <s v=""/>
    <s v=""/>
    <s v=""/>
    <s v=""/>
    <n v="55"/>
  </r>
  <r>
    <s v="web_u02.csv"/>
    <s v="http://portal.proec.unicamp.br/pro-reitores/"/>
    <s v="AtualmenteéPró-ReitordeExtensãoeCulturadaUnicamp."/>
    <n v="57"/>
    <n v="49"/>
    <x v="55"/>
    <n v="37"/>
    <m/>
    <x v="219"/>
    <s v=""/>
    <s v=""/>
    <s v=""/>
    <s v=""/>
    <s v=""/>
    <s v=""/>
    <s v=""/>
    <s v=""/>
    <s v=""/>
    <s v=""/>
    <s v=""/>
    <s v=""/>
    <s v=""/>
    <n v="37"/>
  </r>
  <r>
    <s v="web_u02.csv"/>
    <s v="http://portal.proec.unicamp.br/pro-reitores/"/>
    <s v="ÉbolsistadePRODUTIVIDADE1AdoCNPqdesde2000."/>
    <n v="50"/>
    <n v="42"/>
    <x v="55"/>
    <n v="60"/>
    <m/>
    <x v="220"/>
    <s v=""/>
    <s v=""/>
    <s v=""/>
    <s v=""/>
    <s v=""/>
    <s v=""/>
    <s v=""/>
    <s v=""/>
    <s v=""/>
    <s v=""/>
    <s v=""/>
    <s v=""/>
    <s v=""/>
    <n v="60"/>
  </r>
  <r>
    <s v="web_u02.csv"/>
    <s v="http://portal.proec.unicamp.br/pro-reitores/"/>
    <s v="AtualmenteéprofessortitulardaUniversidadeEstadualdeCampinas."/>
    <n v="68"/>
    <n v="60"/>
    <x v="55"/>
    <n v="63"/>
    <m/>
    <x v="221"/>
    <s v=""/>
    <s v=""/>
    <s v=""/>
    <s v=""/>
    <s v=""/>
    <s v=""/>
    <s v=""/>
    <s v=""/>
    <s v=""/>
    <s v=""/>
    <s v=""/>
    <s v=""/>
    <s v=""/>
    <n v="63"/>
  </r>
  <r>
    <s v="web_u02.csv"/>
    <s v="http://portal.proec.unicamp.br/pro-reitores/"/>
    <s v="AtuatambémcomoprofessorresponsávelpelaLigadePediatria."/>
    <n v="62"/>
    <n v="54"/>
    <x v="55"/>
    <n v="79"/>
    <m/>
    <x v="222"/>
    <s v=""/>
    <s v=""/>
    <s v=""/>
    <s v=""/>
    <s v=""/>
    <s v=""/>
    <s v=""/>
    <s v=""/>
    <s v=""/>
    <s v=""/>
    <s v=""/>
    <s v=""/>
    <s v=""/>
    <n v="79"/>
  </r>
  <r>
    <s v="web_u09.csv"/>
    <s v="http://portal.proec.unicamp.br/ginasio-multidisciplinar/"/>
    <s v="_x000a__x000a_ConselhoGestordoGinásioMultidisciplinardaUnicamp-GMU_x000a__x000a_"/>
    <n v="64"/>
    <n v="56"/>
    <x v="55"/>
    <n v="37"/>
    <m/>
    <x v="223"/>
    <s v=""/>
    <s v=""/>
    <s v=""/>
    <s v=""/>
    <s v=""/>
    <s v=""/>
    <s v=""/>
    <s v=""/>
    <s v=""/>
    <s v=""/>
    <s v=""/>
    <s v=""/>
    <s v=""/>
    <n v="37"/>
  </r>
  <r>
    <s v="web_u09.csv"/>
    <s v="http://portal.proec.unicamp.br/ginasio-multidisciplinar/"/>
    <s v="VI‐PresidentedaLigadasAtléticasdaUnicamp."/>
    <n v="49"/>
    <n v="41"/>
    <x v="55"/>
    <n v="53"/>
    <m/>
    <x v="224"/>
    <s v=""/>
    <s v=""/>
    <s v=""/>
    <s v=""/>
    <s v=""/>
    <s v=""/>
    <s v=""/>
    <s v=""/>
    <s v=""/>
    <s v=""/>
    <s v=""/>
    <s v=""/>
    <s v=""/>
    <n v="53"/>
  </r>
  <r>
    <s v="web_u011.csv"/>
    <s v="http://portal.proec.unicamp.br/museu-exploratorio-de-ciencias/"/>
    <s v="SobreoMuseuExploratóriodeCiênciasdaUnicamp"/>
    <n v="49"/>
    <n v="42"/>
    <x v="56"/>
    <n v="18"/>
    <m/>
    <x v="225"/>
    <s v=""/>
    <s v=""/>
    <s v=""/>
    <s v=""/>
    <s v=""/>
    <s v=""/>
    <s v=""/>
    <s v=""/>
    <s v=""/>
    <s v=""/>
    <s v=""/>
    <s v=""/>
    <s v=""/>
    <n v="18"/>
  </r>
  <r>
    <s v="web_u014.csv"/>
    <s v="http://portal.proec.unicamp.br/programa-universidade/"/>
    <s v="PropostacriadapelaservidoraAliceHelenaDeDanielle."/>
    <n v="56"/>
    <n v="49"/>
    <x v="56"/>
    <n v="29"/>
    <m/>
    <x v="226"/>
    <s v=""/>
    <s v=""/>
    <s v=""/>
    <s v=""/>
    <s v=""/>
    <s v=""/>
    <s v=""/>
    <s v=""/>
    <s v=""/>
    <s v=""/>
    <s v=""/>
    <s v=""/>
    <s v=""/>
    <n v="29"/>
  </r>
  <r>
    <s v="web_u014.csv"/>
    <s v="http://portal.proec.unicamp.br/programa-universidade/"/>
    <s v="KátiaStancato–CoordenadoraExecutiva2017a2021"/>
    <n v="51"/>
    <n v="44"/>
    <x v="56"/>
    <n v="38"/>
    <m/>
    <x v="227"/>
    <s v=""/>
    <s v=""/>
    <s v=""/>
    <s v=""/>
    <s v=""/>
    <s v=""/>
    <s v=""/>
    <s v=""/>
    <s v=""/>
    <s v=""/>
    <s v=""/>
    <s v=""/>
    <s v=""/>
    <n v="38"/>
  </r>
  <r>
    <s v="web_u014.csv"/>
    <s v="http://portal.proec.unicamp.br/programa-universidade/"/>
    <s v="SimoneCristinaFerreira–AssistenteTécnica–2020"/>
    <n v="52"/>
    <n v="45"/>
    <x v="56"/>
    <n v="42"/>
    <m/>
    <x v="228"/>
    <s v=""/>
    <s v=""/>
    <s v=""/>
    <s v=""/>
    <s v=""/>
    <s v=""/>
    <s v=""/>
    <s v=""/>
    <s v=""/>
    <s v=""/>
    <s v=""/>
    <s v=""/>
    <s v=""/>
    <n v="42"/>
  </r>
  <r>
    <s v="web_u014.csv"/>
    <s v="http://portal.proec.unicamp.br/programa-universidade/"/>
    <s v="CentrodeReferênciadaAssistênciaSocial–CRAS"/>
    <n v="49"/>
    <n v="42"/>
    <x v="56"/>
    <n v="56"/>
    <m/>
    <x v="229"/>
    <s v=""/>
    <s v=""/>
    <s v=""/>
    <s v=""/>
    <s v=""/>
    <s v=""/>
    <s v=""/>
    <s v=""/>
    <s v=""/>
    <s v=""/>
    <s v=""/>
    <s v=""/>
    <s v=""/>
    <n v="56"/>
  </r>
  <r>
    <s v="web_u02.csv"/>
    <s v="http://portal.proec.unicamp.br/pro-reitores/"/>
    <s v="doPorto(Portugal),edeuniversidadesbrasileirasaconvite."/>
    <n v="61"/>
    <n v="54"/>
    <x v="56"/>
    <n v="68"/>
    <m/>
    <x v="230"/>
    <s v=""/>
    <s v=""/>
    <s v=""/>
    <s v=""/>
    <s v=""/>
    <s v=""/>
    <s v=""/>
    <s v=""/>
    <s v=""/>
    <s v=""/>
    <s v=""/>
    <s v=""/>
    <s v=""/>
    <n v="68"/>
  </r>
  <r>
    <s v="web_u02.csv"/>
    <s v="http://portal.proec.unicamp.br/pro-reitores/"/>
    <s v="ÉfundadordaAmerunicampeseu2ºpresidente."/>
    <n v="46"/>
    <n v="39"/>
    <x v="56"/>
    <n v="72"/>
    <m/>
    <x v="231"/>
    <s v=""/>
    <s v=""/>
    <s v=""/>
    <s v=""/>
    <s v=""/>
    <s v=""/>
    <s v=""/>
    <s v=""/>
    <s v=""/>
    <s v=""/>
    <s v=""/>
    <s v=""/>
    <s v=""/>
    <n v="72"/>
  </r>
  <r>
    <s v="web_u09.csv"/>
    <s v="http://portal.proec.unicamp.br/ginasio-multidisciplinar/"/>
    <s v="II‐CoordenadordaCoordenadoriadeDesenvolvimentoCultural;"/>
    <n v="62"/>
    <n v="55"/>
    <x v="56"/>
    <n v="49"/>
    <m/>
    <x v="232"/>
    <s v=""/>
    <s v=""/>
    <s v=""/>
    <s v=""/>
    <s v=""/>
    <s v=""/>
    <s v=""/>
    <s v=""/>
    <s v=""/>
    <s v=""/>
    <s v=""/>
    <s v=""/>
    <s v=""/>
    <n v="49"/>
  </r>
  <r>
    <s v="web_u010.csv"/>
    <s v="http://portal.proec.unicamp.br/museu-de-artes-visuais/"/>
    <s v="Asseguraradiversidadeculturalemsuaprogramação."/>
    <n v="52"/>
    <n v="46"/>
    <x v="57"/>
    <n v="35"/>
    <m/>
    <x v="233"/>
    <s v=""/>
    <s v=""/>
    <s v=""/>
    <s v=""/>
    <s v=""/>
    <s v=""/>
    <s v=""/>
    <s v=""/>
    <s v=""/>
    <s v=""/>
    <s v=""/>
    <s v=""/>
    <s v=""/>
    <n v="35"/>
  </r>
  <r>
    <s v="web_u013.csv"/>
    <s v="http://portal.proec.unicamp.br/dproj/"/>
    <s v="_x000a__x000a_IncubadoraTecnologicadeCooperativasPopulares–ITCP_x000a__x000a_"/>
    <n v="59"/>
    <n v="53"/>
    <x v="57"/>
    <n v="29"/>
    <m/>
    <x v="234"/>
    <s v=""/>
    <s v=""/>
    <s v=""/>
    <s v=""/>
    <s v=""/>
    <s v=""/>
    <s v=""/>
    <s v=""/>
    <s v=""/>
    <s v=""/>
    <s v=""/>
    <s v=""/>
    <s v=""/>
    <n v="29"/>
  </r>
  <r>
    <s v="web_u014.csv"/>
    <s v="http://portal.proec.unicamp.br/programa-universidade/"/>
    <s v="JoséTadeuJorge(Gestãode2013-2017)."/>
    <n v="40"/>
    <n v="34"/>
    <x v="57"/>
    <n v="28"/>
    <m/>
    <x v="235"/>
    <s v=""/>
    <s v=""/>
    <s v=""/>
    <s v=""/>
    <s v=""/>
    <s v=""/>
    <s v=""/>
    <s v=""/>
    <s v=""/>
    <s v=""/>
    <s v=""/>
    <s v=""/>
    <s v=""/>
    <n v="28"/>
  </r>
  <r>
    <s v="web_u014.csv"/>
    <s v="http://portal.proec.unicamp.br/programa-universidade/"/>
    <s v="LeiOrgânicadaAssistênciaSocial–LOAS"/>
    <n v="41"/>
    <n v="35"/>
    <x v="57"/>
    <n v="57"/>
    <m/>
    <x v="236"/>
    <s v=""/>
    <s v=""/>
    <s v=""/>
    <s v=""/>
    <s v=""/>
    <s v=""/>
    <s v=""/>
    <s v=""/>
    <s v=""/>
    <s v=""/>
    <s v=""/>
    <s v=""/>
    <s v=""/>
    <n v="57"/>
  </r>
  <r>
    <s v="web_u017.csv"/>
    <s v="http://portal.proec.unicamp.br/diretoria-administrativa/"/>
    <s v="Atenderaslegislaçõespertinentesaostrabalhosadministrativas."/>
    <n v="65"/>
    <n v="59"/>
    <x v="57"/>
    <n v="34"/>
    <m/>
    <x v="237"/>
    <s v=""/>
    <s v=""/>
    <s v=""/>
    <s v=""/>
    <s v=""/>
    <s v=""/>
    <s v=""/>
    <s v=""/>
    <s v=""/>
    <s v=""/>
    <s v=""/>
    <s v=""/>
    <s v=""/>
    <n v="34"/>
  </r>
  <r>
    <s v="web_u021.csv"/>
    <s v="http://portal.proec.unicamp.br/extensao-e-cultura/"/>
    <s v="ImportânciadaExtensãoeCulturanaUnicamp"/>
    <n v="44"/>
    <n v="38"/>
    <x v="57"/>
    <n v="30"/>
    <m/>
    <x v="238"/>
    <s v=""/>
    <s v=""/>
    <s v=""/>
    <s v=""/>
    <s v=""/>
    <s v=""/>
    <s v=""/>
    <s v=""/>
    <s v=""/>
    <s v=""/>
    <s v=""/>
    <s v=""/>
    <s v=""/>
    <n v="30"/>
  </r>
  <r>
    <s v="web_u014.csv"/>
    <s v="http://portal.proec.unicamp.br/programa-universidade/"/>
    <s v="LISTADEDOCUMENTOSBÁSICOSDESINISTRO"/>
    <n v="39"/>
    <n v="34"/>
    <x v="58"/>
    <n v="11"/>
    <m/>
    <x v="239"/>
    <s v=""/>
    <s v=""/>
    <s v=""/>
    <s v=""/>
    <s v=""/>
    <s v=""/>
    <s v=""/>
    <s v=""/>
    <s v=""/>
    <s v=""/>
    <s v=""/>
    <s v=""/>
    <s v=""/>
    <n v="11"/>
  </r>
  <r>
    <s v="web_u017.csv"/>
    <s v="http://portal.proec.unicamp.br/diretoria-administrativa/"/>
    <s v="Cumpriramissãodaáreacom:"/>
    <n v="29"/>
    <n v="24"/>
    <x v="58"/>
    <n v="28"/>
    <m/>
    <x v="240"/>
    <s v=""/>
    <s v=""/>
    <s v=""/>
    <s v=""/>
    <s v=""/>
    <s v=""/>
    <s v=""/>
    <s v=""/>
    <s v=""/>
    <s v=""/>
    <s v=""/>
    <s v=""/>
    <s v=""/>
    <n v="28"/>
  </r>
  <r>
    <s v="web_u02.csv"/>
    <s v="http://portal.proec.unicamp.br/pro-reitores/"/>
    <s v="ProfessorAposentado,colaboradorvisitantedaUniv."/>
    <n v="52"/>
    <n v="47"/>
    <x v="58"/>
    <n v="67"/>
    <m/>
    <x v="241"/>
    <s v=""/>
    <s v=""/>
    <s v=""/>
    <s v=""/>
    <s v=""/>
    <s v=""/>
    <s v=""/>
    <s v=""/>
    <s v=""/>
    <s v=""/>
    <s v=""/>
    <s v=""/>
    <s v=""/>
    <n v="67"/>
  </r>
  <r>
    <s v="web_u02.csv"/>
    <s v="http://portal.proec.unicamp.br/pro-reitores/"/>
    <s v="Foiprofessorhomenageadoemduasoportunidades."/>
    <n v="48"/>
    <n v="43"/>
    <x v="58"/>
    <n v="78"/>
    <m/>
    <x v="242"/>
    <s v=""/>
    <s v=""/>
    <s v=""/>
    <s v=""/>
    <s v=""/>
    <s v=""/>
    <s v=""/>
    <s v=""/>
    <s v=""/>
    <s v=""/>
    <s v=""/>
    <s v=""/>
    <s v=""/>
    <n v="78"/>
  </r>
  <r>
    <s v="web_u02.csv"/>
    <s v="http://portal.proec.unicamp.br/pro-reitores/"/>
    <s v="AtualmentemembrosuplentedoCA/SACNPq"/>
    <n v="40"/>
    <n v="35"/>
    <x v="58"/>
    <n v="88"/>
    <m/>
    <x v="243"/>
    <s v=""/>
    <s v=""/>
    <s v=""/>
    <s v=""/>
    <s v=""/>
    <s v=""/>
    <s v=""/>
    <s v=""/>
    <s v=""/>
    <s v=""/>
    <s v=""/>
    <s v=""/>
    <s v=""/>
    <n v="88"/>
  </r>
  <r>
    <s v="web_u020.csv"/>
    <s v="http://portal.proec.unicamp.br/concult/"/>
    <s v="NormasrelacionadasàsatividadesdoCONCULT"/>
    <n v="44"/>
    <n v="39"/>
    <x v="58"/>
    <n v="29"/>
    <m/>
    <x v="244"/>
    <s v=""/>
    <s v=""/>
    <s v=""/>
    <s v=""/>
    <s v=""/>
    <s v=""/>
    <s v=""/>
    <s v=""/>
    <s v=""/>
    <s v=""/>
    <s v=""/>
    <s v=""/>
    <s v=""/>
    <n v="29"/>
  </r>
  <r>
    <s v="web_u06.csv"/>
    <s v="http://portal.proec.unicamp.br/centro-de-convencoes/"/>
    <s v="ÂngelodeFátimaValentedaSilva"/>
    <n v="33"/>
    <n v="28"/>
    <x v="58"/>
    <n v="31"/>
    <m/>
    <x v="245"/>
    <s v=""/>
    <s v=""/>
    <s v=""/>
    <s v=""/>
    <s v=""/>
    <s v=""/>
    <s v=""/>
    <s v=""/>
    <s v=""/>
    <s v=""/>
    <s v=""/>
    <s v=""/>
    <s v=""/>
    <n v="31"/>
  </r>
  <r>
    <s v="web_u01.csv"/>
    <s v="http://portal.proec.unicamp.br/sobre_proec/"/>
    <s v="PRÓ-REITORDEEXTENSÃOECULTURA"/>
    <n v="32"/>
    <n v="28"/>
    <x v="59"/>
    <n v="4"/>
    <m/>
    <x v="246"/>
    <s v=""/>
    <s v=""/>
    <s v=""/>
    <s v=""/>
    <s v=""/>
    <s v=""/>
    <s v=""/>
    <s v=""/>
    <s v=""/>
    <s v=""/>
    <s v=""/>
    <s v=""/>
    <s v=""/>
    <n v="4"/>
  </r>
  <r>
    <s v="web_u012.csv"/>
    <s v="http://portal.proec.unicamp.br/dext/"/>
    <s v="RosimaraPerpétuadeCarvalhoBizinotto"/>
    <n v="39"/>
    <n v="35"/>
    <x v="59"/>
    <n v="31"/>
    <m/>
    <x v="247"/>
    <s v=""/>
    <s v=""/>
    <s v=""/>
    <s v=""/>
    <s v=""/>
    <s v=""/>
    <s v=""/>
    <s v=""/>
    <s v=""/>
    <s v=""/>
    <s v=""/>
    <s v=""/>
    <s v=""/>
    <n v="31"/>
  </r>
  <r>
    <s v="web_u012.csv"/>
    <s v="http://portal.proec.unicamp.br/dext/"/>
    <s v="_x000a__x000a_ComissãoCentraldeExtensão(CCE)_x000a__x000a_"/>
    <n v="38"/>
    <n v="34"/>
    <x v="59"/>
    <n v="33"/>
    <m/>
    <x v="248"/>
    <s v=""/>
    <s v=""/>
    <s v=""/>
    <s v=""/>
    <s v=""/>
    <s v=""/>
    <s v=""/>
    <s v=""/>
    <s v=""/>
    <s v=""/>
    <s v=""/>
    <s v=""/>
    <s v=""/>
    <n v="33"/>
  </r>
  <r>
    <s v="web_u012.csv"/>
    <s v="http://portal.proec.unicamp.br/dext/"/>
    <s v="_x000a__x000a_EscoladeExtensãoUnicamp(EXTECAMP)_x000a__x000a_"/>
    <n v="41"/>
    <n v="37"/>
    <x v="59"/>
    <n v="34"/>
    <m/>
    <x v="249"/>
    <s v=""/>
    <s v=""/>
    <s v=""/>
    <s v=""/>
    <s v=""/>
    <s v=""/>
    <s v=""/>
    <s v=""/>
    <s v=""/>
    <s v=""/>
    <s v=""/>
    <s v=""/>
    <s v=""/>
    <n v="34"/>
  </r>
  <r>
    <s v="web_u013.csv"/>
    <s v="http://portal.proec.unicamp.br/dproj/"/>
    <s v="RenatadaCostaLaraBaptistel"/>
    <n v="30"/>
    <n v="26"/>
    <x v="59"/>
    <n v="27"/>
    <m/>
    <x v="250"/>
    <s v=""/>
    <s v=""/>
    <s v=""/>
    <s v=""/>
    <s v=""/>
    <s v=""/>
    <s v=""/>
    <s v=""/>
    <s v=""/>
    <s v=""/>
    <s v=""/>
    <s v=""/>
    <s v=""/>
    <n v="27"/>
  </r>
  <r>
    <s v="web_u013.csv"/>
    <s v="http://portal.proec.unicamp.br/dproj/"/>
    <s v="_x000a__x000a_ProgramadeIntegraçãoCulturalAfrobrasileira_x000a__x000a_"/>
    <n v="50"/>
    <n v="46"/>
    <x v="59"/>
    <n v="35"/>
    <m/>
    <x v="251"/>
    <s v=""/>
    <s v=""/>
    <s v=""/>
    <s v=""/>
    <s v=""/>
    <s v=""/>
    <s v=""/>
    <s v=""/>
    <s v=""/>
    <s v=""/>
    <s v=""/>
    <s v=""/>
    <s v=""/>
    <n v="35"/>
  </r>
  <r>
    <s v="web_u014.csv"/>
    <s v="http://portal.proec.unicamp.br/programa-universidade/"/>
    <s v="Alteraçãoconformeprocessodecertificação:"/>
    <n v="44"/>
    <n v="40"/>
    <x v="59"/>
    <n v="40"/>
    <m/>
    <x v="252"/>
    <s v=""/>
    <s v=""/>
    <s v=""/>
    <s v=""/>
    <s v=""/>
    <s v=""/>
    <s v=""/>
    <s v=""/>
    <s v=""/>
    <s v=""/>
    <s v=""/>
    <s v=""/>
    <s v=""/>
    <n v="40"/>
  </r>
  <r>
    <s v="web_u014.csv"/>
    <s v="http://portal.proec.unicamp.br/programa-universidade/"/>
    <s v="RegimentodoprogramaUniversIDADE2020"/>
    <n v="39"/>
    <n v="35"/>
    <x v="59"/>
    <n v="50"/>
    <m/>
    <x v="253"/>
    <s v=""/>
    <s v=""/>
    <s v=""/>
    <s v=""/>
    <s v=""/>
    <s v=""/>
    <s v=""/>
    <s v=""/>
    <s v=""/>
    <s v=""/>
    <s v=""/>
    <s v=""/>
    <s v=""/>
    <n v="50"/>
  </r>
  <r>
    <s v="web_u014.csv"/>
    <s v="http://portal.proec.unicamp.br/programa-universidade/"/>
    <s v="CartilhadeBenefíciodoIdoso"/>
    <n v="30"/>
    <n v="26"/>
    <x v="59"/>
    <n v="54"/>
    <m/>
    <x v="254"/>
    <s v=""/>
    <s v=""/>
    <s v=""/>
    <s v=""/>
    <s v=""/>
    <s v=""/>
    <s v=""/>
    <s v=""/>
    <s v=""/>
    <s v=""/>
    <s v=""/>
    <s v=""/>
    <s v=""/>
    <n v="54"/>
  </r>
  <r>
    <s v="web_u017.csv"/>
    <s v="http://portal.proec.unicamp.br/diretoria-administrativa/"/>
    <s v="PauloRicardodaSilvaMoura"/>
    <n v="28"/>
    <n v="24"/>
    <x v="59"/>
    <n v="40"/>
    <m/>
    <x v="255"/>
    <s v=""/>
    <s v=""/>
    <s v=""/>
    <s v=""/>
    <s v=""/>
    <s v=""/>
    <s v=""/>
    <s v=""/>
    <s v=""/>
    <s v=""/>
    <s v=""/>
    <s v=""/>
    <s v=""/>
    <n v="40"/>
  </r>
  <r>
    <s v="web_u020.csv"/>
    <s v="http://portal.proec.unicamp.br/concult/"/>
    <s v="_x000a__x000a__x000a__x000a_DeliberaçãoCONSU-A-054/2020,de24/11/2020_x000a__x000a_"/>
    <n v="50"/>
    <n v="46"/>
    <x v="59"/>
    <n v="30"/>
    <m/>
    <x v="256"/>
    <s v=""/>
    <s v=""/>
    <s v=""/>
    <s v=""/>
    <s v=""/>
    <s v=""/>
    <s v=""/>
    <s v=""/>
    <s v=""/>
    <s v=""/>
    <s v=""/>
    <s v=""/>
    <s v=""/>
    <n v="30"/>
  </r>
  <r>
    <s v="web_u020.csv"/>
    <s v="http://portal.proec.unicamp.br/concult/"/>
    <s v="_x000a__x000a__x000a_DeliberaçãoCONSU-A-054/2020,de24/11/2020_x000a_"/>
    <n v="48"/>
    <n v="44"/>
    <x v="59"/>
    <n v="31"/>
    <m/>
    <x v="257"/>
    <s v=""/>
    <s v=""/>
    <s v=""/>
    <s v=""/>
    <s v=""/>
    <s v=""/>
    <s v=""/>
    <s v=""/>
    <s v=""/>
    <s v=""/>
    <s v=""/>
    <s v=""/>
    <s v=""/>
    <n v="31"/>
  </r>
  <r>
    <s v="web_u020.csv"/>
    <s v="http://portal.proec.unicamp.br/concult/"/>
    <s v="_x000a__x000a__x000a__x000a_DeliberaçãoCAD-A-004/2020,de03/11/2020_x000a__x000a_"/>
    <n v="48"/>
    <n v="44"/>
    <x v="59"/>
    <n v="32"/>
    <m/>
    <x v="258"/>
    <s v=""/>
    <s v=""/>
    <s v=""/>
    <s v=""/>
    <s v=""/>
    <s v=""/>
    <s v=""/>
    <s v=""/>
    <s v=""/>
    <s v=""/>
    <s v=""/>
    <s v=""/>
    <s v=""/>
    <n v="32"/>
  </r>
  <r>
    <s v="web_u020.csv"/>
    <s v="http://portal.proec.unicamp.br/concult/"/>
    <s v="_x000a__x000a__x000a_DeliberaçãoCAD-A-004/2020,de03/11/2020_x000a_"/>
    <n v="46"/>
    <n v="42"/>
    <x v="59"/>
    <n v="33"/>
    <m/>
    <x v="259"/>
    <s v=""/>
    <s v=""/>
    <s v=""/>
    <s v=""/>
    <s v=""/>
    <s v=""/>
    <s v=""/>
    <s v=""/>
    <s v=""/>
    <s v=""/>
    <s v=""/>
    <s v=""/>
    <s v=""/>
    <n v="33"/>
  </r>
  <r>
    <s v="web_u020.csv"/>
    <s v="http://portal.proec.unicamp.br/concult/"/>
    <s v="_x000a__x000a__x000a__x000a_DeliberaçãoCONSU-A-017/2019,de28/05/2019_x000a__x000a_"/>
    <n v="50"/>
    <n v="46"/>
    <x v="59"/>
    <n v="34"/>
    <m/>
    <x v="260"/>
    <s v=""/>
    <s v=""/>
    <s v=""/>
    <s v=""/>
    <s v=""/>
    <s v=""/>
    <s v=""/>
    <s v=""/>
    <s v=""/>
    <s v=""/>
    <s v=""/>
    <s v=""/>
    <s v=""/>
    <n v="34"/>
  </r>
  <r>
    <s v="web_u020.csv"/>
    <s v="http://portal.proec.unicamp.br/concult/"/>
    <s v="_x000a__x000a__x000a_DeliberaçãoCONSU-A-017/2019,de28/05/2019_x000a_"/>
    <n v="48"/>
    <n v="44"/>
    <x v="59"/>
    <n v="35"/>
    <m/>
    <x v="261"/>
    <s v=""/>
    <s v=""/>
    <s v=""/>
    <s v=""/>
    <s v=""/>
    <s v=""/>
    <s v=""/>
    <s v=""/>
    <s v=""/>
    <s v=""/>
    <s v=""/>
    <s v=""/>
    <s v=""/>
    <n v="35"/>
  </r>
  <r>
    <s v="web_u020.csv"/>
    <s v="http://portal.proec.unicamp.br/concult/"/>
    <s v="_x000a__x000a__x000a__x000a_DeliberaçãoCONSU-A-027/2019,de06/08/2019_x000a__x000a_"/>
    <n v="50"/>
    <n v="46"/>
    <x v="59"/>
    <n v="36"/>
    <m/>
    <x v="262"/>
    <s v=""/>
    <s v=""/>
    <s v=""/>
    <s v=""/>
    <s v=""/>
    <s v=""/>
    <s v=""/>
    <s v=""/>
    <s v=""/>
    <s v=""/>
    <s v=""/>
    <s v=""/>
    <s v=""/>
    <n v="36"/>
  </r>
  <r>
    <s v="web_u020.csv"/>
    <s v="http://portal.proec.unicamp.br/concult/"/>
    <s v="_x000a__x000a__x000a_DeliberaçãoCONSU-A-027/2019,de06/08/2019_x000a_"/>
    <n v="48"/>
    <n v="44"/>
    <x v="59"/>
    <n v="37"/>
    <m/>
    <x v="263"/>
    <s v=""/>
    <s v=""/>
    <s v=""/>
    <s v=""/>
    <s v=""/>
    <s v=""/>
    <s v=""/>
    <s v=""/>
    <s v=""/>
    <s v=""/>
    <s v=""/>
    <s v=""/>
    <s v=""/>
    <n v="37"/>
  </r>
  <r>
    <s v="web_u05.csv"/>
    <s v="http://portal.proec.unicamp.br/cultura/"/>
    <s v="SobreaDiretoriadeCultura"/>
    <n v="28"/>
    <n v="24"/>
    <x v="59"/>
    <n v="30"/>
    <m/>
    <x v="264"/>
    <s v=""/>
    <s v=""/>
    <s v=""/>
    <s v=""/>
    <s v=""/>
    <s v=""/>
    <s v=""/>
    <s v=""/>
    <s v=""/>
    <s v=""/>
    <s v=""/>
    <s v=""/>
    <s v=""/>
    <n v="30"/>
  </r>
  <r>
    <s v="web_u06.csv"/>
    <s v="http://portal.proec.unicamp.br/centro-de-convencoes/"/>
    <s v="SobreoCentrodeConvenções"/>
    <n v="28"/>
    <n v="24"/>
    <x v="59"/>
    <n v="24"/>
    <m/>
    <x v="265"/>
    <s v=""/>
    <s v=""/>
    <s v=""/>
    <s v=""/>
    <s v=""/>
    <s v=""/>
    <s v=""/>
    <s v=""/>
    <s v=""/>
    <s v=""/>
    <s v=""/>
    <s v=""/>
    <s v=""/>
    <n v="24"/>
  </r>
  <r>
    <s v="web_u07.csv"/>
    <s v="http://portal.proec.unicamp.br/casa-do-lago/"/>
    <s v="SobreaCasadoLago"/>
    <n v="20"/>
    <n v="16"/>
    <x v="59"/>
    <n v="6"/>
    <m/>
    <x v="266"/>
    <s v=""/>
    <s v=""/>
    <s v=""/>
    <s v=""/>
    <s v=""/>
    <s v=""/>
    <s v=""/>
    <s v=""/>
    <s v=""/>
    <s v=""/>
    <s v=""/>
    <s v=""/>
    <s v=""/>
    <n v="6"/>
  </r>
  <r>
    <s v="web_u07.csv"/>
    <s v="http://portal.proec.unicamp.br/casa-do-lago/"/>
    <s v="HélioCostaJúnior(RepórterSEC)"/>
    <n v="33"/>
    <n v="29"/>
    <x v="59"/>
    <n v="22"/>
    <m/>
    <x v="267"/>
    <s v=""/>
    <s v=""/>
    <s v=""/>
    <s v=""/>
    <s v=""/>
    <s v=""/>
    <s v=""/>
    <s v=""/>
    <s v=""/>
    <s v=""/>
    <s v=""/>
    <s v=""/>
    <s v=""/>
    <n v="22"/>
  </r>
  <r>
    <s v="web_u08.csv"/>
    <s v="http://portal.proec.unicamp.br/cis-guanabara/"/>
    <s v="FlávioHenriquedeAlmeidaPrado"/>
    <n v="32"/>
    <n v="28"/>
    <x v="59"/>
    <n v="17"/>
    <m/>
    <x v="268"/>
    <s v=""/>
    <s v=""/>
    <s v=""/>
    <s v=""/>
    <s v=""/>
    <s v=""/>
    <s v=""/>
    <s v=""/>
    <s v=""/>
    <s v=""/>
    <s v=""/>
    <s v=""/>
    <s v=""/>
    <n v="17"/>
  </r>
  <r>
    <s v="web_u08.csv"/>
    <s v="http://portal.proec.unicamp.br/cis-guanabara/"/>
    <s v="JheniferRosaAlvesdosSantos"/>
    <n v="30"/>
    <n v="26"/>
    <x v="59"/>
    <n v="22"/>
    <m/>
    <x v="269"/>
    <s v=""/>
    <s v=""/>
    <s v=""/>
    <s v=""/>
    <s v=""/>
    <s v=""/>
    <s v=""/>
    <s v=""/>
    <s v=""/>
    <s v=""/>
    <s v=""/>
    <s v=""/>
    <s v=""/>
    <n v="22"/>
  </r>
  <r>
    <s v="web_u01.csv"/>
    <s v="http://portal.proec.unicamp.br/sobre_proec/"/>
    <s v="Pularparaoconteúdo"/>
    <n v="21"/>
    <n v="18"/>
    <x v="60"/>
    <n v="0"/>
    <m/>
    <x v="270"/>
    <s v=""/>
    <s v=""/>
    <s v=""/>
    <s v=""/>
    <s v=""/>
    <s v=""/>
    <s v=""/>
    <s v=""/>
    <s v=""/>
    <s v=""/>
    <s v=""/>
    <s v=""/>
    <s v=""/>
    <n v="0"/>
  </r>
  <r>
    <s v="web_u01.csv"/>
    <s v="http://portal.proec.unicamp.br/sobre_proec/"/>
    <s v="Vertodososresultados"/>
    <n v="23"/>
    <n v="20"/>
    <x v="60"/>
    <n v="25"/>
    <m/>
    <x v="271"/>
    <s v=""/>
    <s v=""/>
    <s v=""/>
    <s v=""/>
    <s v=""/>
    <s v=""/>
    <s v=""/>
    <s v=""/>
    <s v=""/>
    <s v=""/>
    <s v=""/>
    <s v=""/>
    <s v=""/>
    <n v="25"/>
  </r>
  <r>
    <s v="web_u01.csv"/>
    <s v="http://portal.proec.unicamp.br/sobre_proec/"/>
    <s v="MALUNGA-CURSINHOPOPULAR"/>
    <n v="26"/>
    <n v="23"/>
    <x v="60"/>
    <n v="44"/>
    <m/>
    <x v="272"/>
    <s v=""/>
    <s v=""/>
    <s v=""/>
    <s v=""/>
    <s v=""/>
    <s v=""/>
    <s v=""/>
    <s v=""/>
    <s v=""/>
    <s v=""/>
    <s v=""/>
    <s v=""/>
    <s v=""/>
    <n v="44"/>
  </r>
  <r>
    <s v="web_u01.csv"/>
    <s v="http://portal.proec.unicamp.br/sobre_proec/"/>
    <s v="MUSEUEXPLORATÓRIODECIÊNCIAS"/>
    <n v="30"/>
    <n v="27"/>
    <x v="60"/>
    <n v="47"/>
    <m/>
    <x v="273"/>
    <s v=""/>
    <s v=""/>
    <s v=""/>
    <s v=""/>
    <s v=""/>
    <s v=""/>
    <s v=""/>
    <s v=""/>
    <s v=""/>
    <s v=""/>
    <s v=""/>
    <s v=""/>
    <s v=""/>
    <n v="47"/>
  </r>
  <r>
    <s v="web_u01.csv"/>
    <s v="http://portal.proec.unicamp.br/sobre_proec/"/>
    <s v="AssinnenossaNewsletter"/>
    <n v="25"/>
    <n v="22"/>
    <x v="60"/>
    <n v="48"/>
    <m/>
    <x v="274"/>
    <s v=""/>
    <s v=""/>
    <s v=""/>
    <s v=""/>
    <s v=""/>
    <s v=""/>
    <s v=""/>
    <s v=""/>
    <s v=""/>
    <s v=""/>
    <s v=""/>
    <s v=""/>
    <s v=""/>
    <n v="48"/>
  </r>
  <r>
    <s v="web_u01.csv"/>
    <s v="http://portal.proec.unicamp.br/sobre_proec/"/>
    <s v="©Allrightsreserved."/>
    <n v="22"/>
    <n v="19"/>
    <x v="60"/>
    <n v="49"/>
    <m/>
    <x v="275"/>
    <s v=""/>
    <s v=""/>
    <s v=""/>
    <s v=""/>
    <s v=""/>
    <s v=""/>
    <s v=""/>
    <s v=""/>
    <s v=""/>
    <s v=""/>
    <s v=""/>
    <s v=""/>
    <s v=""/>
    <n v="49"/>
  </r>
  <r>
    <s v="web_u011.csv"/>
    <s v="http://portal.proec.unicamp.br/museu-exploratorio-de-ciencias/"/>
    <s v="PaulaDornhoferParoCosta"/>
    <n v="26"/>
    <n v="23"/>
    <x v="60"/>
    <n v="35"/>
    <m/>
    <x v="276"/>
    <s v=""/>
    <s v=""/>
    <s v=""/>
    <s v=""/>
    <s v=""/>
    <s v=""/>
    <s v=""/>
    <s v=""/>
    <s v=""/>
    <s v=""/>
    <s v=""/>
    <s v=""/>
    <s v=""/>
    <n v="35"/>
  </r>
  <r>
    <s v="web_u011.csv"/>
    <s v="http://portal.proec.unicamp.br/museu-exploratorio-de-ciencias/"/>
    <s v="GiulianoFelipeVideiraGelain"/>
    <n v="30"/>
    <n v="27"/>
    <x v="60"/>
    <n v="39"/>
    <m/>
    <x v="277"/>
    <s v=""/>
    <s v=""/>
    <s v=""/>
    <s v=""/>
    <s v=""/>
    <s v=""/>
    <s v=""/>
    <s v=""/>
    <s v=""/>
    <s v=""/>
    <s v=""/>
    <s v=""/>
    <s v=""/>
    <n v="39"/>
  </r>
  <r>
    <s v="web_u011.csv"/>
    <s v="http://portal.proec.unicamp.br/museu-exploratorio-de-ciencias/"/>
    <s v="IvanMatheusRodriguesMacedo"/>
    <n v="29"/>
    <n v="26"/>
    <x v="60"/>
    <n v="40"/>
    <m/>
    <x v="278"/>
    <s v=""/>
    <s v=""/>
    <s v=""/>
    <s v=""/>
    <s v=""/>
    <s v=""/>
    <s v=""/>
    <s v=""/>
    <s v=""/>
    <s v=""/>
    <s v=""/>
    <s v=""/>
    <s v=""/>
    <n v="40"/>
  </r>
  <r>
    <s v="web_u011.csv"/>
    <s v="http://portal.proec.unicamp.br/museu-exploratorio-de-ciencias/"/>
    <s v="MaironElmedaSilva"/>
    <n v="20"/>
    <n v="17"/>
    <x v="60"/>
    <n v="41"/>
    <m/>
    <x v="279"/>
    <s v=""/>
    <s v=""/>
    <s v=""/>
    <s v=""/>
    <s v=""/>
    <s v=""/>
    <s v=""/>
    <s v=""/>
    <s v=""/>
    <s v=""/>
    <s v=""/>
    <s v=""/>
    <s v=""/>
    <n v="41"/>
  </r>
  <r>
    <s v="web_u011.csv"/>
    <s v="http://portal.proec.unicamp.br/museu-exploratorio-de-ciencias/"/>
    <s v="PamelaLeitedeMoraes"/>
    <n v="22"/>
    <n v="19"/>
    <x v="60"/>
    <n v="42"/>
    <m/>
    <x v="280"/>
    <s v=""/>
    <s v=""/>
    <s v=""/>
    <s v=""/>
    <s v=""/>
    <s v=""/>
    <s v=""/>
    <s v=""/>
    <s v=""/>
    <s v=""/>
    <s v=""/>
    <s v=""/>
    <s v=""/>
    <n v="42"/>
  </r>
  <r>
    <s v="web_u012.csv"/>
    <s v="http://portal.proec.unicamp.br/dext/"/>
    <s v="LuísGeraldoPedrosoMeloni"/>
    <n v="27"/>
    <n v="24"/>
    <x v="60"/>
    <n v="29"/>
    <m/>
    <x v="281"/>
    <s v=""/>
    <s v=""/>
    <s v=""/>
    <s v=""/>
    <s v=""/>
    <s v=""/>
    <s v=""/>
    <s v=""/>
    <s v=""/>
    <s v=""/>
    <s v=""/>
    <s v=""/>
    <s v=""/>
    <n v="29"/>
  </r>
  <r>
    <s v="web_u012.csv"/>
    <s v="http://portal.proec.unicamp.br/dext/"/>
    <s v="PedroEmersondeCarvalho"/>
    <n v="25"/>
    <n v="22"/>
    <x v="60"/>
    <n v="30"/>
    <m/>
    <x v="282"/>
    <s v=""/>
    <s v=""/>
    <s v=""/>
    <s v=""/>
    <s v=""/>
    <s v=""/>
    <s v=""/>
    <s v=""/>
    <s v=""/>
    <s v=""/>
    <s v=""/>
    <s v=""/>
    <s v=""/>
    <n v="30"/>
  </r>
  <r>
    <s v="web_u013.csv"/>
    <s v="http://portal.proec.unicamp.br/dproj/"/>
    <s v="GislaineEliasAlipioSilveira"/>
    <n v="30"/>
    <n v="27"/>
    <x v="60"/>
    <n v="24"/>
    <m/>
    <x v="283"/>
    <s v=""/>
    <s v=""/>
    <s v=""/>
    <s v=""/>
    <s v=""/>
    <s v=""/>
    <s v=""/>
    <s v=""/>
    <s v=""/>
    <s v=""/>
    <s v=""/>
    <s v=""/>
    <s v=""/>
    <n v="24"/>
  </r>
  <r>
    <s v="web_u013.csv"/>
    <s v="http://portal.proec.unicamp.br/dproj/"/>
    <s v="LuisAugustoPassoniFerreira"/>
    <n v="29"/>
    <n v="26"/>
    <x v="60"/>
    <n v="25"/>
    <m/>
    <x v="284"/>
    <s v=""/>
    <s v=""/>
    <s v=""/>
    <s v=""/>
    <s v=""/>
    <s v=""/>
    <s v=""/>
    <s v=""/>
    <s v=""/>
    <s v=""/>
    <s v=""/>
    <s v=""/>
    <s v=""/>
    <n v="25"/>
  </r>
  <r>
    <s v="web_u013.csv"/>
    <s v="http://portal.proec.unicamp.br/dproj/"/>
    <s v="_x000a__x000a_AçãoConexão–DPROJ/PROEC_x000a__x000a_"/>
    <n v="30"/>
    <n v="27"/>
    <x v="60"/>
    <n v="32"/>
    <m/>
    <x v="285"/>
    <s v=""/>
    <s v=""/>
    <s v=""/>
    <s v=""/>
    <s v=""/>
    <s v=""/>
    <s v=""/>
    <s v=""/>
    <s v=""/>
    <s v=""/>
    <s v=""/>
    <s v=""/>
    <s v=""/>
    <n v="32"/>
  </r>
  <r>
    <s v="web_u014.csv"/>
    <s v="http://portal.proec.unicamp.br/programa-universidade/"/>
    <s v="CONDIÇÕESGERAIS–METLIFE"/>
    <n v="26"/>
    <n v="23"/>
    <x v="60"/>
    <n v="10"/>
    <m/>
    <x v="286"/>
    <s v=""/>
    <s v=""/>
    <s v=""/>
    <s v=""/>
    <s v=""/>
    <s v=""/>
    <s v=""/>
    <s v=""/>
    <s v=""/>
    <s v=""/>
    <s v=""/>
    <s v=""/>
    <s v=""/>
    <n v="10"/>
  </r>
  <r>
    <s v="web_u014.csv"/>
    <s v="http://portal.proec.unicamp.br/programa-universidade/"/>
    <s v="PROJETOSDEEDUCAÇÃOCONTINUADA"/>
    <n v="31"/>
    <n v="28"/>
    <x v="60"/>
    <n v="17"/>
    <m/>
    <x v="287"/>
    <s v=""/>
    <s v=""/>
    <s v=""/>
    <s v=""/>
    <s v=""/>
    <s v=""/>
    <s v=""/>
    <s v=""/>
    <s v=""/>
    <s v=""/>
    <s v=""/>
    <s v=""/>
    <s v=""/>
    <n v="17"/>
  </r>
  <r>
    <s v="web_u014.csv"/>
    <s v="http://portal.proec.unicamp.br/programa-universidade/"/>
    <s v="AliceHelenadeDanielli"/>
    <n v="24"/>
    <n v="21"/>
    <x v="60"/>
    <n v="59"/>
    <m/>
    <x v="288"/>
    <s v=""/>
    <s v=""/>
    <s v=""/>
    <s v=""/>
    <s v=""/>
    <s v=""/>
    <s v=""/>
    <s v=""/>
    <s v=""/>
    <s v=""/>
    <s v=""/>
    <s v=""/>
    <s v=""/>
    <n v="59"/>
  </r>
  <r>
    <s v="web_u014.csv"/>
    <s v="http://portal.proec.unicamp.br/programa-universidade/"/>
    <s v="GeorgiaCarolinaCarvalhoMartins"/>
    <n v="33"/>
    <n v="30"/>
    <x v="60"/>
    <n v="60"/>
    <m/>
    <x v="289"/>
    <s v=""/>
    <s v=""/>
    <s v=""/>
    <s v=""/>
    <s v=""/>
    <s v=""/>
    <s v=""/>
    <s v=""/>
    <s v=""/>
    <s v=""/>
    <s v=""/>
    <s v=""/>
    <s v=""/>
    <n v="60"/>
  </r>
  <r>
    <s v="web_u014.csv"/>
    <s v="http://portal.proec.unicamp.br/programa-universidade/"/>
    <s v="RosanaAranhaDutraRosa"/>
    <n v="24"/>
    <n v="21"/>
    <x v="60"/>
    <n v="62"/>
    <m/>
    <x v="290"/>
    <s v=""/>
    <s v=""/>
    <s v=""/>
    <s v=""/>
    <s v=""/>
    <s v=""/>
    <s v=""/>
    <s v=""/>
    <s v=""/>
    <s v=""/>
    <s v=""/>
    <s v=""/>
    <s v=""/>
    <n v="62"/>
  </r>
  <r>
    <s v="web_u014.csv"/>
    <s v="http://portal.proec.unicamp.br/programa-universidade/"/>
    <s v="RafaelFranciscodoPrado"/>
    <n v="25"/>
    <n v="22"/>
    <x v="60"/>
    <n v="65"/>
    <m/>
    <x v="291"/>
    <s v=""/>
    <s v=""/>
    <s v=""/>
    <s v=""/>
    <s v=""/>
    <s v=""/>
    <s v=""/>
    <s v=""/>
    <s v=""/>
    <s v=""/>
    <s v=""/>
    <s v=""/>
    <s v=""/>
    <n v="65"/>
  </r>
  <r>
    <s v="web_u014.csv"/>
    <s v="http://portal.proec.unicamp.br/programa-universidade/"/>
    <s v="GustavoHenriquedosSantos"/>
    <n v="27"/>
    <n v="24"/>
    <x v="60"/>
    <n v="67"/>
    <m/>
    <x v="292"/>
    <s v=""/>
    <s v=""/>
    <s v=""/>
    <s v=""/>
    <s v=""/>
    <s v=""/>
    <s v=""/>
    <s v=""/>
    <s v=""/>
    <s v=""/>
    <s v=""/>
    <s v=""/>
    <s v=""/>
    <n v="67"/>
  </r>
  <r>
    <s v="web_u014.csv"/>
    <s v="http://portal.proec.unicamp.br/programa-universidade/"/>
    <s v="ViniciusdeMoraisAlmeida"/>
    <n v="26"/>
    <n v="23"/>
    <x v="60"/>
    <n v="69"/>
    <m/>
    <x v="293"/>
    <s v=""/>
    <s v=""/>
    <s v=""/>
    <s v=""/>
    <s v=""/>
    <s v=""/>
    <s v=""/>
    <s v=""/>
    <s v=""/>
    <s v=""/>
    <s v=""/>
    <s v=""/>
    <s v=""/>
    <n v="69"/>
  </r>
  <r>
    <s v="web_u016.csv"/>
    <s v="http://portal.proec.unicamp.br/projeto-rondon/"/>
    <s v="SobreoProjetoRondon"/>
    <n v="22"/>
    <n v="19"/>
    <x v="60"/>
    <n v="10"/>
    <m/>
    <x v="294"/>
    <s v=""/>
    <s v=""/>
    <s v=""/>
    <s v=""/>
    <s v=""/>
    <s v=""/>
    <s v=""/>
    <s v=""/>
    <s v=""/>
    <s v=""/>
    <s v=""/>
    <s v=""/>
    <s v=""/>
    <n v="10"/>
  </r>
  <r>
    <s v="web_u017.csv"/>
    <s v="http://portal.proec.unicamp.br/diretoria-administrativa/"/>
    <s v="IsabelaLeonardodosSantos"/>
    <n v="27"/>
    <n v="24"/>
    <x v="60"/>
    <n v="39"/>
    <m/>
    <x v="295"/>
    <s v=""/>
    <s v=""/>
    <s v=""/>
    <s v=""/>
    <s v=""/>
    <s v=""/>
    <s v=""/>
    <s v=""/>
    <s v=""/>
    <s v=""/>
    <s v=""/>
    <s v=""/>
    <s v=""/>
    <n v="39"/>
  </r>
  <r>
    <s v="web_u02.csv"/>
    <s v="http://portal.proec.unicamp.br/pro-reitores/"/>
    <s v="FernandoAntonioSantosCoelho"/>
    <n v="30"/>
    <n v="27"/>
    <x v="60"/>
    <n v="31"/>
    <m/>
    <x v="296"/>
    <s v=""/>
    <s v=""/>
    <s v=""/>
    <s v=""/>
    <s v=""/>
    <s v=""/>
    <s v=""/>
    <s v=""/>
    <s v=""/>
    <s v=""/>
    <s v=""/>
    <s v=""/>
    <s v=""/>
    <n v="31"/>
  </r>
  <r>
    <s v="web_u03.csv"/>
    <s v="http://portal.proec.unicamp.br/assessores/"/>
    <s v="JoséLuizdaCosta_x0009__x0009__x0009__x0009__x0009_"/>
    <n v="23"/>
    <n v="20"/>
    <x v="60"/>
    <n v="37"/>
    <m/>
    <x v="297"/>
    <s v=""/>
    <s v=""/>
    <s v=""/>
    <s v=""/>
    <s v=""/>
    <s v=""/>
    <s v=""/>
    <s v=""/>
    <s v=""/>
    <s v=""/>
    <s v=""/>
    <s v=""/>
    <s v=""/>
    <n v="37"/>
  </r>
  <r>
    <s v="web_u05.csv"/>
    <s v="http://portal.proec.unicamp.br/cultura/"/>
    <s v="MUSEUDEARTESVISUAIS"/>
    <n v="22"/>
    <n v="19"/>
    <x v="60"/>
    <n v="28"/>
    <m/>
    <x v="298"/>
    <s v=""/>
    <s v=""/>
    <s v=""/>
    <s v=""/>
    <s v=""/>
    <s v=""/>
    <s v=""/>
    <s v=""/>
    <s v=""/>
    <s v=""/>
    <s v=""/>
    <s v=""/>
    <s v=""/>
    <n v="28"/>
  </r>
  <r>
    <s v="web_u05.csv"/>
    <s v="http://portal.proec.unicamp.br/cultura/"/>
    <s v="_x000a__x000a__x000d__x000a__x0009__x0009__x0009__x0009__x0009_baixarcatálogoDCult_x0009__x0009__x0009__x0009__x000a__x000a_"/>
    <n v="37"/>
    <n v="34"/>
    <x v="60"/>
    <n v="35"/>
    <m/>
    <x v="299"/>
    <s v=""/>
    <s v=""/>
    <s v=""/>
    <s v=""/>
    <s v=""/>
    <s v=""/>
    <s v=""/>
    <s v=""/>
    <s v=""/>
    <s v=""/>
    <s v=""/>
    <s v=""/>
    <s v=""/>
    <n v="35"/>
  </r>
  <r>
    <s v="web_u05.csv"/>
    <s v="http://portal.proec.unicamp.br/cultura/"/>
    <s v="CarlosGonçalvesMachadoNeto"/>
    <n v="29"/>
    <n v="26"/>
    <x v="60"/>
    <n v="39"/>
    <m/>
    <x v="300"/>
    <s v=""/>
    <s v=""/>
    <s v=""/>
    <s v=""/>
    <s v=""/>
    <s v=""/>
    <s v=""/>
    <s v=""/>
    <s v=""/>
    <s v=""/>
    <s v=""/>
    <s v=""/>
    <s v=""/>
    <n v="39"/>
  </r>
  <r>
    <s v="web_u05.csv"/>
    <s v="http://portal.proec.unicamp.br/cultura/"/>
    <s v="CarmenLuciaRodriguesArruda"/>
    <n v="29"/>
    <n v="26"/>
    <x v="60"/>
    <n v="43"/>
    <m/>
    <x v="301"/>
    <s v=""/>
    <s v=""/>
    <s v=""/>
    <s v=""/>
    <s v=""/>
    <s v=""/>
    <s v=""/>
    <s v=""/>
    <s v=""/>
    <s v=""/>
    <s v=""/>
    <s v=""/>
    <s v=""/>
    <n v="43"/>
  </r>
  <r>
    <s v="web_u05.csv"/>
    <s v="http://portal.proec.unicamp.br/cultura/"/>
    <s v="IvieNunesdeSantana"/>
    <n v="21"/>
    <n v="18"/>
    <x v="60"/>
    <n v="44"/>
    <m/>
    <x v="302"/>
    <s v=""/>
    <s v=""/>
    <s v=""/>
    <s v=""/>
    <s v=""/>
    <s v=""/>
    <s v=""/>
    <s v=""/>
    <s v=""/>
    <s v=""/>
    <s v=""/>
    <s v=""/>
    <s v=""/>
    <n v="44"/>
  </r>
  <r>
    <s v="web_u05.csv"/>
    <s v="http://portal.proec.unicamp.br/cultura/"/>
    <s v="AlexandreFagianideOliveira"/>
    <n v="29"/>
    <n v="26"/>
    <x v="60"/>
    <n v="45"/>
    <m/>
    <x v="303"/>
    <s v=""/>
    <s v=""/>
    <s v=""/>
    <s v=""/>
    <s v=""/>
    <s v=""/>
    <s v=""/>
    <s v=""/>
    <s v=""/>
    <s v=""/>
    <s v=""/>
    <s v=""/>
    <s v=""/>
    <n v="45"/>
  </r>
  <r>
    <s v="web_u05.csv"/>
    <s v="http://portal.proec.unicamp.br/cultura/"/>
    <s v="RonaldoSepúlvedadeAlmeida"/>
    <n v="28"/>
    <n v="25"/>
    <x v="60"/>
    <n v="48"/>
    <m/>
    <x v="304"/>
    <s v=""/>
    <s v=""/>
    <s v=""/>
    <s v=""/>
    <s v=""/>
    <s v=""/>
    <s v=""/>
    <s v=""/>
    <s v=""/>
    <s v=""/>
    <s v=""/>
    <s v=""/>
    <s v=""/>
    <n v="48"/>
  </r>
  <r>
    <s v="web_u05.csv"/>
    <s v="http://portal.proec.unicamp.br/cultura/"/>
    <s v="KimberllyLeticiaAlvesPereira"/>
    <n v="31"/>
    <n v="28"/>
    <x v="60"/>
    <n v="49"/>
    <m/>
    <x v="305"/>
    <s v=""/>
    <s v=""/>
    <s v=""/>
    <s v=""/>
    <s v=""/>
    <s v=""/>
    <s v=""/>
    <s v=""/>
    <s v=""/>
    <s v=""/>
    <s v=""/>
    <s v=""/>
    <s v=""/>
    <n v="49"/>
  </r>
  <r>
    <s v="web_u06.csv"/>
    <s v="http://portal.proec.unicamp.br/centro-de-convencoes/"/>
    <s v="MariaTeresaFonsecaMorasco"/>
    <n v="28"/>
    <n v="25"/>
    <x v="60"/>
    <n v="32"/>
    <m/>
    <x v="306"/>
    <s v=""/>
    <s v=""/>
    <s v=""/>
    <s v=""/>
    <s v=""/>
    <s v=""/>
    <s v=""/>
    <s v=""/>
    <s v=""/>
    <s v=""/>
    <s v=""/>
    <s v=""/>
    <s v=""/>
    <n v="32"/>
  </r>
  <r>
    <s v="web_u07.csv"/>
    <s v="http://portal.proec.unicamp.br/casa-do-lago/"/>
    <s v="RosangelaMariaGalanteMartinhago"/>
    <n v="34"/>
    <n v="31"/>
    <x v="60"/>
    <n v="17"/>
    <m/>
    <x v="307"/>
    <s v=""/>
    <s v=""/>
    <s v=""/>
    <s v=""/>
    <s v=""/>
    <s v=""/>
    <s v=""/>
    <s v=""/>
    <s v=""/>
    <s v=""/>
    <s v=""/>
    <s v=""/>
    <s v=""/>
    <n v="17"/>
  </r>
  <r>
    <s v="web_u07.csv"/>
    <s v="http://portal.proec.unicamp.br/casa-do-lago/"/>
    <s v="AltamiroJosédaSilva"/>
    <n v="22"/>
    <n v="19"/>
    <x v="60"/>
    <n v="21"/>
    <m/>
    <x v="308"/>
    <s v=""/>
    <s v=""/>
    <s v=""/>
    <s v=""/>
    <s v=""/>
    <s v=""/>
    <s v=""/>
    <s v=""/>
    <s v=""/>
    <s v=""/>
    <s v=""/>
    <s v=""/>
    <s v=""/>
    <n v="21"/>
  </r>
  <r>
    <s v="web_u07.csv"/>
    <s v="http://portal.proec.unicamp.br/casa-do-lago/"/>
    <s v="ClebitondeSouzaFerreira"/>
    <n v="26"/>
    <n v="23"/>
    <x v="60"/>
    <n v="23"/>
    <m/>
    <x v="309"/>
    <s v=""/>
    <s v=""/>
    <s v=""/>
    <s v=""/>
    <s v=""/>
    <s v=""/>
    <s v=""/>
    <s v=""/>
    <s v=""/>
    <s v=""/>
    <s v=""/>
    <s v=""/>
    <s v=""/>
    <n v="23"/>
  </r>
  <r>
    <s v="web_u07.csv"/>
    <s v="http://portal.proec.unicamp.br/casa-do-lago/"/>
    <s v="RicardoVieiradeBrito"/>
    <n v="23"/>
    <n v="20"/>
    <x v="60"/>
    <n v="28"/>
    <m/>
    <x v="310"/>
    <s v=""/>
    <s v=""/>
    <s v=""/>
    <s v=""/>
    <s v=""/>
    <s v=""/>
    <s v=""/>
    <s v=""/>
    <s v=""/>
    <s v=""/>
    <s v=""/>
    <s v=""/>
    <s v=""/>
    <n v="28"/>
  </r>
  <r>
    <s v="web_u07.csv"/>
    <s v="http://portal.proec.unicamp.br/casa-do-lago/"/>
    <s v="_x000a__x000a__x000d__x000a__x0009__x0009__x0009__x0009__x0009_baixaridentidadevisual_x0009__x0009__x0009__x0009__x000a__x000a_"/>
    <n v="40"/>
    <n v="37"/>
    <x v="60"/>
    <n v="30"/>
    <m/>
    <x v="311"/>
    <s v=""/>
    <s v=""/>
    <s v=""/>
    <s v=""/>
    <s v=""/>
    <s v=""/>
    <s v=""/>
    <s v=""/>
    <s v=""/>
    <s v=""/>
    <s v=""/>
    <s v=""/>
    <s v=""/>
    <n v="30"/>
  </r>
  <r>
    <s v="web_u07.csv"/>
    <s v="http://portal.proec.unicamp.br/casa-do-lago/"/>
    <s v="EspaçoCasadoLago"/>
    <n v="19"/>
    <n v="16"/>
    <x v="60"/>
    <n v="31"/>
    <m/>
    <x v="312"/>
    <s v=""/>
    <s v=""/>
    <s v=""/>
    <s v=""/>
    <s v=""/>
    <s v=""/>
    <s v=""/>
    <s v=""/>
    <s v=""/>
    <s v=""/>
    <s v=""/>
    <s v=""/>
    <s v=""/>
    <n v="31"/>
  </r>
  <r>
    <s v="web_u08.csv"/>
    <s v="http://portal.proec.unicamp.br/cis-guanabara/"/>
    <s v="SilviaCristinaCunhaMoura"/>
    <n v="27"/>
    <n v="24"/>
    <x v="60"/>
    <n v="21"/>
    <m/>
    <x v="313"/>
    <s v=""/>
    <s v=""/>
    <s v=""/>
    <s v=""/>
    <s v=""/>
    <s v=""/>
    <s v=""/>
    <s v=""/>
    <s v=""/>
    <s v=""/>
    <s v=""/>
    <s v=""/>
    <s v=""/>
    <n v="21"/>
  </r>
  <r>
    <s v="web_u08.csv"/>
    <s v="http://portal.proec.unicamp.br/cis-guanabara/"/>
    <s v="NeideMartinsdeCamargo"/>
    <n v="24"/>
    <n v="21"/>
    <x v="60"/>
    <n v="23"/>
    <m/>
    <x v="314"/>
    <s v=""/>
    <s v=""/>
    <s v=""/>
    <s v=""/>
    <s v=""/>
    <s v=""/>
    <s v=""/>
    <s v=""/>
    <s v=""/>
    <s v=""/>
    <s v=""/>
    <s v=""/>
    <s v=""/>
    <n v="23"/>
  </r>
  <r>
    <s v="web_u08.csv"/>
    <s v="http://portal.proec.unicamp.br/cis-guanabara/"/>
    <s v="LéiaCarolinedosSantos"/>
    <n v="24"/>
    <n v="21"/>
    <x v="60"/>
    <n v="24"/>
    <m/>
    <x v="315"/>
    <s v=""/>
    <s v=""/>
    <s v=""/>
    <s v=""/>
    <s v=""/>
    <s v=""/>
    <s v=""/>
    <s v=""/>
    <s v=""/>
    <s v=""/>
    <s v=""/>
    <s v=""/>
    <s v=""/>
    <n v="24"/>
  </r>
  <r>
    <s v="web_u01.csv"/>
    <s v="http://portal.proec.unicamp.br/sobre_proec/"/>
    <s v="SOBREAPROEC"/>
    <n v="13"/>
    <n v="11"/>
    <x v="61"/>
    <n v="3"/>
    <m/>
    <x v="316"/>
    <s v=""/>
    <s v=""/>
    <s v=""/>
    <s v=""/>
    <s v=""/>
    <s v=""/>
    <s v=""/>
    <s v=""/>
    <s v=""/>
    <s v=""/>
    <s v=""/>
    <s v=""/>
    <s v=""/>
    <n v="3"/>
  </r>
  <r>
    <s v="web_u01.csv"/>
    <s v="http://portal.proec.unicamp.br/sobre_proec/"/>
    <s v="Palavras-chavepopulares"/>
    <n v="25"/>
    <n v="23"/>
    <x v="61"/>
    <n v="21"/>
    <m/>
    <x v="317"/>
    <s v=""/>
    <s v=""/>
    <s v=""/>
    <s v=""/>
    <s v=""/>
    <s v=""/>
    <s v=""/>
    <s v=""/>
    <s v=""/>
    <s v=""/>
    <s v=""/>
    <s v=""/>
    <s v=""/>
    <n v="21"/>
  </r>
  <r>
    <s v="web_u01.csv"/>
    <s v="http://portal.proec.unicamp.br/sobre_proec/"/>
    <s v="_x000a__x0009__x0009__x0009__x0009__x0009_TotalResultados_x0009__x0009__x0009__x0009_"/>
    <n v="27"/>
    <n v="25"/>
    <x v="61"/>
    <n v="23"/>
    <m/>
    <x v="318"/>
    <s v=""/>
    <s v=""/>
    <s v=""/>
    <s v=""/>
    <s v=""/>
    <s v=""/>
    <s v=""/>
    <s v=""/>
    <s v=""/>
    <s v=""/>
    <s v=""/>
    <s v=""/>
    <s v=""/>
    <n v="23"/>
  </r>
  <r>
    <s v="web_u01.csv"/>
    <s v="http://portal.proec.unicamp.br/sobre_proec/"/>
    <s v="NenhumRegistroEncontrado"/>
    <n v="26"/>
    <n v="24"/>
    <x v="61"/>
    <n v="24"/>
    <m/>
    <x v="319"/>
    <s v=""/>
    <s v=""/>
    <s v=""/>
    <s v=""/>
    <s v=""/>
    <s v=""/>
    <s v=""/>
    <s v=""/>
    <s v=""/>
    <s v=""/>
    <s v=""/>
    <s v=""/>
    <s v=""/>
    <n v="24"/>
  </r>
  <r>
    <s v="web_u01.csv"/>
    <s v="http://portal.proec.unicamp.br/sobre_proec/"/>
    <s v="EXTENSÃOECULTURA"/>
    <n v="18"/>
    <n v="16"/>
    <x v="61"/>
    <n v="26"/>
    <m/>
    <x v="320"/>
    <s v=""/>
    <s v=""/>
    <s v=""/>
    <s v=""/>
    <s v=""/>
    <s v=""/>
    <s v=""/>
    <s v=""/>
    <s v=""/>
    <s v=""/>
    <s v=""/>
    <s v=""/>
    <s v=""/>
    <n v="26"/>
  </r>
  <r>
    <s v="web_u01.csv"/>
    <s v="http://portal.proec.unicamp.br/sobre_proec/"/>
    <s v="Modosdeacessibilidade"/>
    <n v="23"/>
    <n v="21"/>
    <x v="61"/>
    <n v="57"/>
    <m/>
    <x v="321"/>
    <s v=""/>
    <s v=""/>
    <s v=""/>
    <s v=""/>
    <s v=""/>
    <s v=""/>
    <s v=""/>
    <s v=""/>
    <s v=""/>
    <s v=""/>
    <s v=""/>
    <s v=""/>
    <s v=""/>
    <n v="57"/>
  </r>
  <r>
    <s v="web_u01.csv"/>
    <s v="http://portal.proec.unicamp.br/sobre_proec/"/>
    <s v="Experiênciavisualmenteagradável"/>
    <n v="33"/>
    <n v="31"/>
    <x v="61"/>
    <n v="59"/>
    <m/>
    <x v="322"/>
    <s v=""/>
    <s v=""/>
    <s v=""/>
    <s v=""/>
    <s v=""/>
    <s v=""/>
    <s v=""/>
    <s v=""/>
    <s v=""/>
    <s v=""/>
    <s v=""/>
    <s v=""/>
    <s v=""/>
    <n v="59"/>
  </r>
  <r>
    <s v="web_u010.csv"/>
    <s v="http://portal.proec.unicamp.br/museu-de-artes-visuais/"/>
    <s v="Nopostsfound!"/>
    <n v="15"/>
    <n v="13"/>
    <x v="61"/>
    <n v="26"/>
    <m/>
    <x v="323"/>
    <s v=""/>
    <s v=""/>
    <s v=""/>
    <s v=""/>
    <s v=""/>
    <s v=""/>
    <s v=""/>
    <s v=""/>
    <s v=""/>
    <s v=""/>
    <s v=""/>
    <s v=""/>
    <s v=""/>
    <n v="26"/>
  </r>
  <r>
    <s v="web_u010.csv"/>
    <s v="http://portal.proec.unicamp.br/museu-de-artes-visuais/"/>
    <s v="SobreoMAV"/>
    <n v="11"/>
    <n v="9"/>
    <x v="61"/>
    <n v="27"/>
    <m/>
    <x v="324"/>
    <s v=""/>
    <s v=""/>
    <s v=""/>
    <s v=""/>
    <s v=""/>
    <s v=""/>
    <s v=""/>
    <s v=""/>
    <s v=""/>
    <s v=""/>
    <s v=""/>
    <s v=""/>
    <s v=""/>
    <n v="27"/>
  </r>
  <r>
    <s v="web_u011.csv"/>
    <s v="http://portal.proec.unicamp.br/museu-exploratorio-de-ciencias/"/>
    <s v="AGENDAMENTOS_x000a__x000a_AGENDAMENTOPRESENCIAL_x000a_AGENDAMENTOONLINE_x000a__x000a_"/>
    <n v="57"/>
    <n v="55"/>
    <x v="61"/>
    <n v="9"/>
    <m/>
    <x v="325"/>
    <s v=""/>
    <s v=""/>
    <s v=""/>
    <s v=""/>
    <s v=""/>
    <s v=""/>
    <s v=""/>
    <s v=""/>
    <s v=""/>
    <s v=""/>
    <s v=""/>
    <s v=""/>
    <s v=""/>
    <n v="9"/>
  </r>
  <r>
    <s v="web_u011.csv"/>
    <s v="http://portal.proec.unicamp.br/museu-exploratorio-de-ciencias/"/>
    <s v="MarliLimaSilva"/>
    <n v="16"/>
    <n v="14"/>
    <x v="61"/>
    <n v="36"/>
    <m/>
    <x v="326"/>
    <s v=""/>
    <s v=""/>
    <s v=""/>
    <s v=""/>
    <s v=""/>
    <s v=""/>
    <s v=""/>
    <s v=""/>
    <s v=""/>
    <s v=""/>
    <s v=""/>
    <s v=""/>
    <s v=""/>
    <n v="36"/>
  </r>
  <r>
    <s v="web_u011.csv"/>
    <s v="http://portal.proec.unicamp.br/museu-exploratorio-de-ciencias/"/>
    <s v="DaviWilliamAmâncio"/>
    <n v="20"/>
    <n v="18"/>
    <x v="61"/>
    <n v="37"/>
    <m/>
    <x v="327"/>
    <s v=""/>
    <s v=""/>
    <s v=""/>
    <s v=""/>
    <s v=""/>
    <s v=""/>
    <s v=""/>
    <s v=""/>
    <s v=""/>
    <s v=""/>
    <s v=""/>
    <s v=""/>
    <s v=""/>
    <n v="37"/>
  </r>
  <r>
    <s v="web_u011.csv"/>
    <s v="http://portal.proec.unicamp.br/museu-exploratorio-de-ciencias/"/>
    <s v="DanteGalluzziPolesi"/>
    <n v="21"/>
    <n v="19"/>
    <x v="61"/>
    <n v="38"/>
    <m/>
    <x v="328"/>
    <s v=""/>
    <s v=""/>
    <s v=""/>
    <s v=""/>
    <s v=""/>
    <s v=""/>
    <s v=""/>
    <s v=""/>
    <s v=""/>
    <s v=""/>
    <s v=""/>
    <s v=""/>
    <s v=""/>
    <n v="38"/>
  </r>
  <r>
    <s v="web_u011.csv"/>
    <s v="http://portal.proec.unicamp.br/museu-exploratorio-de-ciencias/"/>
    <s v="RafaelRodriguesFerreira"/>
    <n v="25"/>
    <n v="23"/>
    <x v="61"/>
    <n v="43"/>
    <m/>
    <x v="329"/>
    <s v=""/>
    <s v=""/>
    <s v=""/>
    <s v=""/>
    <s v=""/>
    <s v=""/>
    <s v=""/>
    <s v=""/>
    <s v=""/>
    <s v=""/>
    <s v=""/>
    <s v=""/>
    <s v=""/>
    <n v="43"/>
  </r>
  <r>
    <s v="web_u013.csv"/>
    <s v="http://portal.proec.unicamp.br/dproj/"/>
    <s v="SobreaDProj"/>
    <n v="13"/>
    <n v="11"/>
    <x v="61"/>
    <n v="7"/>
    <m/>
    <x v="330"/>
    <s v=""/>
    <s v=""/>
    <s v=""/>
    <s v=""/>
    <s v=""/>
    <s v=""/>
    <s v=""/>
    <s v=""/>
    <s v=""/>
    <s v=""/>
    <s v=""/>
    <s v=""/>
    <s v=""/>
    <n v="7"/>
  </r>
  <r>
    <s v="web_u013.csv"/>
    <s v="http://portal.proec.unicamp.br/dproj/"/>
    <s v="_x000a__x000a_ForumDST/AidsUnicamp_x000a__x000a_"/>
    <n v="26"/>
    <n v="24"/>
    <x v="61"/>
    <n v="34"/>
    <m/>
    <x v="331"/>
    <s v=""/>
    <s v=""/>
    <s v=""/>
    <s v=""/>
    <s v=""/>
    <s v=""/>
    <s v=""/>
    <s v=""/>
    <s v=""/>
    <s v=""/>
    <s v=""/>
    <s v=""/>
    <s v=""/>
    <n v="34"/>
  </r>
  <r>
    <s v="web_u014.csv"/>
    <s v="http://portal.proec.unicamp.br/programa-universidade/"/>
    <s v="CADASTRO_x000a__x000a_ALUNOS_x000a_INSTRUTORES_x000a_PARTICIPAÇÃOEMEVENTOS_x000a__x000a_"/>
    <n v="54"/>
    <n v="52"/>
    <x v="61"/>
    <n v="3"/>
    <m/>
    <x v="332"/>
    <s v=""/>
    <s v=""/>
    <s v=""/>
    <s v=""/>
    <s v=""/>
    <s v=""/>
    <s v=""/>
    <s v=""/>
    <s v=""/>
    <s v=""/>
    <s v=""/>
    <s v=""/>
    <s v=""/>
    <n v="3"/>
  </r>
  <r>
    <s v="web_u014.csv"/>
    <s v="http://portal.proec.unicamp.br/programa-universidade/"/>
    <s v="PARTICIPAÇÃOEMEVENTOS"/>
    <n v="23"/>
    <n v="21"/>
    <x v="61"/>
    <n v="7"/>
    <m/>
    <x v="333"/>
    <s v=""/>
    <s v=""/>
    <s v=""/>
    <s v=""/>
    <s v=""/>
    <s v=""/>
    <s v=""/>
    <s v=""/>
    <s v=""/>
    <s v=""/>
    <s v=""/>
    <s v=""/>
    <s v=""/>
    <n v="7"/>
  </r>
  <r>
    <s v="web_u014.csv"/>
    <s v="http://portal.proec.unicamp.br/programa-universidade/"/>
    <s v="POLÍTICADEPARCERIAS"/>
    <n v="21"/>
    <n v="19"/>
    <x v="61"/>
    <n v="16"/>
    <m/>
    <x v="334"/>
    <s v=""/>
    <s v=""/>
    <s v=""/>
    <s v=""/>
    <s v=""/>
    <s v=""/>
    <s v=""/>
    <s v=""/>
    <s v=""/>
    <s v=""/>
    <s v=""/>
    <s v=""/>
    <s v=""/>
    <n v="16"/>
  </r>
  <r>
    <s v="web_u014.csv"/>
    <s v="http://portal.proec.unicamp.br/programa-universidade/"/>
    <s v="PROJETODEPESQUISA"/>
    <n v="19"/>
    <n v="17"/>
    <x v="61"/>
    <n v="18"/>
    <m/>
    <x v="335"/>
    <s v=""/>
    <s v=""/>
    <s v=""/>
    <s v=""/>
    <s v=""/>
    <s v=""/>
    <s v=""/>
    <s v=""/>
    <s v=""/>
    <s v=""/>
    <s v=""/>
    <s v=""/>
    <s v=""/>
    <n v="18"/>
  </r>
  <r>
    <s v="web_u014.csv"/>
    <s v="http://portal.proec.unicamp.br/programa-universidade/"/>
    <s v="ResoluçãoGR38/2014"/>
    <n v="20"/>
    <n v="18"/>
    <x v="61"/>
    <n v="30"/>
    <m/>
    <x v="336"/>
    <s v=""/>
    <s v=""/>
    <s v=""/>
    <s v=""/>
    <s v=""/>
    <s v=""/>
    <s v=""/>
    <s v=""/>
    <s v=""/>
    <s v=""/>
    <s v=""/>
    <s v=""/>
    <s v=""/>
    <n v="30"/>
  </r>
  <r>
    <s v="web_u014.csv"/>
    <s v="http://portal.proec.unicamp.br/programa-universidade/"/>
    <s v="ResoluçãoGR48/2017"/>
    <n v="20"/>
    <n v="18"/>
    <x v="61"/>
    <n v="35"/>
    <m/>
    <x v="337"/>
    <s v=""/>
    <s v=""/>
    <s v=""/>
    <s v=""/>
    <s v=""/>
    <s v=""/>
    <s v=""/>
    <s v=""/>
    <s v=""/>
    <s v=""/>
    <s v=""/>
    <s v=""/>
    <s v=""/>
    <n v="35"/>
  </r>
  <r>
    <s v="web_u014.csv"/>
    <s v="http://portal.proec.unicamp.br/programa-universidade/"/>
    <s v="ResoluçãoGR048/17"/>
    <n v="19"/>
    <n v="17"/>
    <x v="61"/>
    <n v="48"/>
    <m/>
    <x v="338"/>
    <s v=""/>
    <s v=""/>
    <s v=""/>
    <s v=""/>
    <s v=""/>
    <s v=""/>
    <s v=""/>
    <s v=""/>
    <s v=""/>
    <s v=""/>
    <s v=""/>
    <s v=""/>
    <s v=""/>
    <n v="48"/>
  </r>
  <r>
    <s v="web_u014.csv"/>
    <s v="http://portal.proec.unicamp.br/programa-universidade/"/>
    <s v="LeiseEstatutos"/>
    <n v="16"/>
    <n v="14"/>
    <x v="61"/>
    <n v="51"/>
    <m/>
    <x v="339"/>
    <s v=""/>
    <s v=""/>
    <s v=""/>
    <s v=""/>
    <s v=""/>
    <s v=""/>
    <s v=""/>
    <s v=""/>
    <s v=""/>
    <s v=""/>
    <s v=""/>
    <s v=""/>
    <s v=""/>
    <n v="51"/>
  </r>
  <r>
    <s v="web_u014.csv"/>
    <s v="http://portal.proec.unicamp.br/programa-universidade/"/>
    <s v="EstatutodoIdoso"/>
    <n v="17"/>
    <n v="15"/>
    <x v="61"/>
    <n v="52"/>
    <m/>
    <x v="340"/>
    <s v=""/>
    <s v=""/>
    <s v=""/>
    <s v=""/>
    <s v=""/>
    <s v=""/>
    <s v=""/>
    <s v=""/>
    <s v=""/>
    <s v=""/>
    <s v=""/>
    <s v=""/>
    <s v=""/>
    <n v="52"/>
  </r>
  <r>
    <s v="web_u014.csv"/>
    <s v="http://portal.proec.unicamp.br/programa-universidade/"/>
    <s v="VaniaRaquelMonteiro"/>
    <n v="21"/>
    <n v="19"/>
    <x v="61"/>
    <n v="63"/>
    <m/>
    <x v="341"/>
    <s v=""/>
    <s v=""/>
    <s v=""/>
    <s v=""/>
    <s v=""/>
    <s v=""/>
    <s v=""/>
    <s v=""/>
    <s v=""/>
    <s v=""/>
    <s v=""/>
    <s v=""/>
    <s v=""/>
    <n v="63"/>
  </r>
  <r>
    <s v="web_u014.csv"/>
    <s v="http://portal.proec.unicamp.br/programa-universidade/"/>
    <s v="RinaldoAparecidoNorato"/>
    <n v="24"/>
    <n v="22"/>
    <x v="61"/>
    <n v="66"/>
    <m/>
    <x v="342"/>
    <s v=""/>
    <s v=""/>
    <s v=""/>
    <s v=""/>
    <s v=""/>
    <s v=""/>
    <s v=""/>
    <s v=""/>
    <s v=""/>
    <s v=""/>
    <s v=""/>
    <s v=""/>
    <s v=""/>
    <n v="66"/>
  </r>
  <r>
    <s v="web_u014.csv"/>
    <s v="http://portal.proec.unicamp.br/programa-universidade/"/>
    <s v="MaelsonCardosoLacerda"/>
    <n v="23"/>
    <n v="21"/>
    <x v="61"/>
    <n v="68"/>
    <m/>
    <x v="343"/>
    <s v=""/>
    <s v=""/>
    <s v=""/>
    <s v=""/>
    <s v=""/>
    <s v=""/>
    <s v=""/>
    <s v=""/>
    <s v=""/>
    <s v=""/>
    <s v=""/>
    <s v=""/>
    <s v=""/>
    <n v="68"/>
  </r>
  <r>
    <s v="web_u016.csv"/>
    <s v="http://portal.proec.unicamp.br/projeto-rondon/"/>
    <s v="HOME_x000a__x000a_ATIVIDADESDESENVOLVIDAS_x000a_APOIOPROEC_x000a__x000a_"/>
    <n v="44"/>
    <n v="42"/>
    <x v="61"/>
    <n v="1"/>
    <m/>
    <x v="344"/>
    <s v=""/>
    <s v=""/>
    <s v=""/>
    <s v=""/>
    <s v=""/>
    <s v=""/>
    <s v=""/>
    <s v=""/>
    <s v=""/>
    <s v=""/>
    <s v=""/>
    <s v=""/>
    <s v=""/>
    <n v="1"/>
  </r>
  <r>
    <s v="web_u016.csv"/>
    <s v="http://portal.proec.unicamp.br/projeto-rondon/"/>
    <s v="Áreadeatuação"/>
    <n v="15"/>
    <n v="13"/>
    <x v="61"/>
    <n v="23"/>
    <m/>
    <x v="345"/>
    <s v=""/>
    <s v=""/>
    <s v=""/>
    <s v=""/>
    <s v=""/>
    <s v=""/>
    <s v=""/>
    <s v=""/>
    <s v=""/>
    <s v=""/>
    <s v=""/>
    <s v=""/>
    <s v=""/>
    <n v="23"/>
  </r>
  <r>
    <s v="web_u017.csv"/>
    <s v="http://portal.proec.unicamp.br/diretoria-administrativa/"/>
    <s v="PROCEDIMENTOSEDÚVIDAS"/>
    <n v="23"/>
    <n v="21"/>
    <x v="61"/>
    <n v="22"/>
    <m/>
    <x v="346"/>
    <s v=""/>
    <s v=""/>
    <s v=""/>
    <s v=""/>
    <s v=""/>
    <s v=""/>
    <s v=""/>
    <s v=""/>
    <s v=""/>
    <s v=""/>
    <s v=""/>
    <s v=""/>
    <s v=""/>
    <n v="22"/>
  </r>
  <r>
    <s v="web_u017.csv"/>
    <s v="http://portal.proec.unicamp.br/diretoria-administrativa/"/>
    <s v="EquipeDiretoriaAdmistrativa"/>
    <n v="29"/>
    <n v="27"/>
    <x v="61"/>
    <n v="35"/>
    <m/>
    <x v="347"/>
    <s v=""/>
    <s v=""/>
    <s v=""/>
    <s v=""/>
    <s v=""/>
    <s v=""/>
    <s v=""/>
    <s v=""/>
    <s v=""/>
    <s v=""/>
    <s v=""/>
    <s v=""/>
    <s v=""/>
    <n v="35"/>
  </r>
  <r>
    <s v="web_u017.csv"/>
    <s v="http://portal.proec.unicamp.br/diretoria-administrativa/"/>
    <s v="HenriquePivaVaranelli"/>
    <n v="23"/>
    <n v="21"/>
    <x v="61"/>
    <n v="36"/>
    <m/>
    <x v="348"/>
    <s v=""/>
    <s v=""/>
    <s v=""/>
    <s v=""/>
    <s v=""/>
    <s v=""/>
    <s v=""/>
    <s v=""/>
    <s v=""/>
    <s v=""/>
    <s v=""/>
    <s v=""/>
    <s v=""/>
    <n v="36"/>
  </r>
  <r>
    <s v="web_u017.csv"/>
    <s v="http://portal.proec.unicamp.br/diretoria-administrativa/"/>
    <s v="CamilaMonteAfonso"/>
    <n v="19"/>
    <n v="17"/>
    <x v="61"/>
    <n v="37"/>
    <m/>
    <x v="349"/>
    <s v=""/>
    <s v=""/>
    <s v=""/>
    <s v=""/>
    <s v=""/>
    <s v=""/>
    <s v=""/>
    <s v=""/>
    <s v=""/>
    <s v=""/>
    <s v=""/>
    <s v=""/>
    <s v=""/>
    <n v="37"/>
  </r>
  <r>
    <s v="web_u017.csv"/>
    <s v="http://portal.proec.unicamp.br/diretoria-administrativa/"/>
    <s v="GabrielPalmaTeixeira"/>
    <n v="22"/>
    <n v="20"/>
    <x v="61"/>
    <n v="38"/>
    <m/>
    <x v="350"/>
    <s v=""/>
    <s v=""/>
    <s v=""/>
    <s v=""/>
    <s v=""/>
    <s v=""/>
    <s v=""/>
    <s v=""/>
    <s v=""/>
    <s v=""/>
    <s v=""/>
    <s v=""/>
    <s v=""/>
    <n v="38"/>
  </r>
  <r>
    <s v="web_u018.csv"/>
    <s v="http://portal.proec.unicamp.br/comunicacao/"/>
    <s v="SobreaComunição"/>
    <n v="17"/>
    <n v="15"/>
    <x v="61"/>
    <n v="22"/>
    <m/>
    <x v="351"/>
    <s v=""/>
    <s v=""/>
    <s v=""/>
    <s v=""/>
    <s v=""/>
    <s v=""/>
    <s v=""/>
    <s v=""/>
    <s v=""/>
    <s v=""/>
    <s v=""/>
    <s v=""/>
    <s v=""/>
    <n v="22"/>
  </r>
  <r>
    <s v="web_u018.csv"/>
    <s v="http://portal.proec.unicamp.br/comunicacao/"/>
    <s v="Junte-seanós!"/>
    <n v="15"/>
    <n v="13"/>
    <x v="61"/>
    <n v="28"/>
    <m/>
    <x v="352"/>
    <s v=""/>
    <s v=""/>
    <s v=""/>
    <s v=""/>
    <s v=""/>
    <s v=""/>
    <s v=""/>
    <s v=""/>
    <s v=""/>
    <s v=""/>
    <s v=""/>
    <s v=""/>
    <s v=""/>
    <n v="28"/>
  </r>
  <r>
    <s v="web_u019.csv"/>
    <s v="http://portal.proec.unicamp.br/midialogia-proec/"/>
    <s v="SobreaMidialogia"/>
    <n v="18"/>
    <n v="16"/>
    <x v="61"/>
    <n v="23"/>
    <m/>
    <x v="353"/>
    <s v=""/>
    <s v=""/>
    <s v=""/>
    <s v=""/>
    <s v=""/>
    <s v=""/>
    <s v=""/>
    <s v=""/>
    <s v=""/>
    <s v=""/>
    <s v=""/>
    <s v=""/>
    <s v=""/>
    <n v="23"/>
  </r>
  <r>
    <s v="web_u02.csv"/>
    <s v="http://portal.proec.unicamp.br/pro-reitores/"/>
    <s v="2021-2024"/>
    <n v="11"/>
    <n v="9"/>
    <x v="61"/>
    <n v="32"/>
    <m/>
    <x v="354"/>
    <s v=""/>
    <s v=""/>
    <s v=""/>
    <s v=""/>
    <s v=""/>
    <s v=""/>
    <s v=""/>
    <s v=""/>
    <s v=""/>
    <s v=""/>
    <s v=""/>
    <s v=""/>
    <s v=""/>
    <n v="32"/>
  </r>
  <r>
    <s v="web_u02.csv"/>
    <s v="http://portal.proec.unicamp.br/pro-reitores/"/>
    <s v="HistóricodePró-Reitores"/>
    <n v="25"/>
    <n v="23"/>
    <x v="61"/>
    <n v="33"/>
    <m/>
    <x v="355"/>
    <s v=""/>
    <s v=""/>
    <s v=""/>
    <s v=""/>
    <s v=""/>
    <s v=""/>
    <s v=""/>
    <s v=""/>
    <s v=""/>
    <s v=""/>
    <s v=""/>
    <s v=""/>
    <s v=""/>
    <n v="33"/>
  </r>
  <r>
    <s v="web_u02.csv"/>
    <s v="http://portal.proec.unicamp.br/pro-reitores/"/>
    <s v="ÓticaseEspectrosc."/>
    <n v="20"/>
    <n v="18"/>
    <x v="61"/>
    <n v="96"/>
    <m/>
    <x v="356"/>
    <s v=""/>
    <s v=""/>
    <s v=""/>
    <s v=""/>
    <s v=""/>
    <s v=""/>
    <s v=""/>
    <s v=""/>
    <s v=""/>
    <s v=""/>
    <s v=""/>
    <s v=""/>
    <s v=""/>
    <n v="96"/>
  </r>
  <r>
    <s v="web_u02.csv"/>
    <s v="http://portal.proec.unicamp.br/pro-reitores/"/>
    <s v="Condens;OutrasInter."/>
    <n v="22"/>
    <n v="20"/>
    <x v="61"/>
    <n v="98"/>
    <m/>
    <x v="357"/>
    <s v=""/>
    <s v=""/>
    <s v=""/>
    <s v=""/>
    <s v=""/>
    <s v=""/>
    <s v=""/>
    <s v=""/>
    <s v=""/>
    <s v=""/>
    <s v=""/>
    <s v=""/>
    <s v=""/>
    <n v="98"/>
  </r>
  <r>
    <s v="web_u020.csv"/>
    <s v="http://portal.proec.unicamp.br/concult/"/>
    <s v="SobreoConCult"/>
    <n v="15"/>
    <n v="13"/>
    <x v="61"/>
    <n v="23"/>
    <m/>
    <x v="358"/>
    <s v=""/>
    <s v=""/>
    <s v=""/>
    <s v=""/>
    <s v=""/>
    <s v=""/>
    <s v=""/>
    <s v=""/>
    <s v=""/>
    <s v=""/>
    <s v=""/>
    <s v=""/>
    <s v=""/>
    <n v="23"/>
  </r>
  <r>
    <s v="web_u020.csv"/>
    <s v="http://portal.proec.unicamp.br/concult/"/>
    <s v="Agosto,2023"/>
    <n v="13"/>
    <n v="11"/>
    <x v="61"/>
    <n v="27"/>
    <m/>
    <x v="359"/>
    <s v=""/>
    <s v=""/>
    <s v=""/>
    <s v=""/>
    <s v=""/>
    <s v=""/>
    <s v=""/>
    <s v=""/>
    <s v=""/>
    <s v=""/>
    <s v=""/>
    <s v=""/>
    <s v=""/>
    <n v="27"/>
  </r>
  <r>
    <s v="web_u020.csv"/>
    <s v="http://portal.proec.unicamp.br/concult/"/>
    <s v="NormaseRegras"/>
    <n v="15"/>
    <n v="13"/>
    <x v="61"/>
    <n v="28"/>
    <m/>
    <x v="360"/>
    <s v=""/>
    <s v=""/>
    <s v=""/>
    <s v=""/>
    <s v=""/>
    <s v=""/>
    <s v=""/>
    <s v=""/>
    <s v=""/>
    <s v=""/>
    <s v=""/>
    <s v=""/>
    <s v=""/>
    <n v="28"/>
  </r>
  <r>
    <s v="web_u021.csv"/>
    <s v="http://portal.proec.unicamp.br/extensao-e-cultura/"/>
    <s v="Vamosexplorarjuntos."/>
    <n v="22"/>
    <n v="20"/>
    <x v="61"/>
    <n v="34"/>
    <m/>
    <x v="361"/>
    <s v=""/>
    <s v=""/>
    <s v=""/>
    <s v=""/>
    <s v=""/>
    <s v=""/>
    <s v=""/>
    <s v=""/>
    <s v=""/>
    <s v=""/>
    <s v=""/>
    <s v=""/>
    <s v=""/>
    <n v="34"/>
  </r>
  <r>
    <s v="web_u03.csv"/>
    <s v="http://portal.proec.unicamp.br/assessores/"/>
    <s v="AssessoresdaProEC"/>
    <n v="19"/>
    <n v="17"/>
    <x v="61"/>
    <n v="30"/>
    <m/>
    <x v="362"/>
    <s v=""/>
    <s v=""/>
    <s v=""/>
    <s v=""/>
    <s v=""/>
    <s v=""/>
    <s v=""/>
    <s v=""/>
    <s v=""/>
    <s v=""/>
    <s v=""/>
    <s v=""/>
    <s v=""/>
    <n v="30"/>
  </r>
  <r>
    <s v="web_u03.csv"/>
    <s v="http://portal.proec.unicamp.br/assessores/"/>
    <s v="MarcoAurélioCremasco_x0009__x0009__x0009__x0009__x0009_"/>
    <n v="27"/>
    <n v="25"/>
    <x v="61"/>
    <n v="35"/>
    <m/>
    <x v="363"/>
    <s v=""/>
    <s v=""/>
    <s v=""/>
    <s v=""/>
    <s v=""/>
    <s v=""/>
    <s v=""/>
    <s v=""/>
    <s v=""/>
    <s v=""/>
    <s v=""/>
    <s v=""/>
    <s v=""/>
    <n v="35"/>
  </r>
  <r>
    <s v="web_u03.csv"/>
    <s v="http://portal.proec.unicamp.br/assessores/"/>
    <s v="_x000d__x000a__x0009__x0009__x0009__x0009__x0009__x0009_SimoneCristinaFerreira_x0009__x0009__x0009__x0009__x0009_"/>
    <n v="37"/>
    <n v="35"/>
    <x v="61"/>
    <n v="38"/>
    <m/>
    <x v="364"/>
    <s v=""/>
    <s v=""/>
    <s v=""/>
    <s v=""/>
    <s v=""/>
    <s v=""/>
    <s v=""/>
    <s v=""/>
    <s v=""/>
    <s v=""/>
    <s v=""/>
    <s v=""/>
    <s v=""/>
    <n v="38"/>
  </r>
  <r>
    <s v="web_u03.csv"/>
    <s v="http://portal.proec.unicamp.br/assessores/"/>
    <s v="_x000a_ASSESSORADEGABINETE_x000a_"/>
    <n v="23"/>
    <n v="21"/>
    <x v="61"/>
    <n v="39"/>
    <m/>
    <x v="365"/>
    <s v=""/>
    <s v=""/>
    <s v=""/>
    <s v=""/>
    <s v=""/>
    <s v=""/>
    <s v=""/>
    <s v=""/>
    <s v=""/>
    <s v=""/>
    <s v=""/>
    <s v=""/>
    <s v=""/>
    <n v="39"/>
  </r>
  <r>
    <s v="web_u04.csv"/>
    <s v="http://portal.proec.unicamp.br/assistentes-tecnicos/"/>
    <s v="AnaPaulaG."/>
    <n v="12"/>
    <n v="10"/>
    <x v="61"/>
    <n v="31"/>
    <m/>
    <x v="366"/>
    <s v=""/>
    <s v=""/>
    <s v=""/>
    <s v=""/>
    <s v=""/>
    <s v=""/>
    <s v=""/>
    <s v=""/>
    <s v=""/>
    <s v=""/>
    <s v=""/>
    <s v=""/>
    <s v=""/>
    <n v="31"/>
  </r>
  <r>
    <s v="web_u05.csv"/>
    <s v="http://portal.proec.unicamp.br/cultura/"/>
    <s v="CENTRODECONVENÇÕES"/>
    <n v="20"/>
    <n v="18"/>
    <x v="61"/>
    <n v="24"/>
    <m/>
    <x v="367"/>
    <s v=""/>
    <s v=""/>
    <s v=""/>
    <s v=""/>
    <s v=""/>
    <s v=""/>
    <s v=""/>
    <s v=""/>
    <s v=""/>
    <s v=""/>
    <s v=""/>
    <s v=""/>
    <s v=""/>
    <n v="24"/>
  </r>
  <r>
    <s v="web_u05.csv"/>
    <s v="http://portal.proec.unicamp.br/cultura/"/>
    <s v="CASADOLAGO"/>
    <n v="12"/>
    <n v="10"/>
    <x v="61"/>
    <n v="25"/>
    <m/>
    <x v="368"/>
    <s v=""/>
    <s v=""/>
    <s v=""/>
    <s v=""/>
    <s v=""/>
    <s v=""/>
    <s v=""/>
    <s v=""/>
    <s v=""/>
    <s v=""/>
    <s v=""/>
    <s v=""/>
    <s v=""/>
    <n v="25"/>
  </r>
  <r>
    <s v="web_u05.csv"/>
    <s v="http://portal.proec.unicamp.br/cultura/"/>
    <s v="CarolinaCantarinoRodrigues"/>
    <n v="28"/>
    <n v="26"/>
    <x v="61"/>
    <n v="42"/>
    <m/>
    <x v="369"/>
    <s v=""/>
    <s v=""/>
    <s v=""/>
    <s v=""/>
    <s v=""/>
    <s v=""/>
    <s v=""/>
    <s v=""/>
    <s v=""/>
    <s v=""/>
    <s v=""/>
    <s v=""/>
    <s v=""/>
    <n v="42"/>
  </r>
  <r>
    <s v="web_u05.csv"/>
    <s v="http://portal.proec.unicamp.br/cultura/"/>
    <s v="FábioAugustoCerqueira"/>
    <n v="23"/>
    <n v="21"/>
    <x v="61"/>
    <n v="46"/>
    <m/>
    <x v="370"/>
    <s v=""/>
    <s v=""/>
    <s v=""/>
    <s v=""/>
    <s v=""/>
    <s v=""/>
    <s v=""/>
    <s v=""/>
    <s v=""/>
    <s v=""/>
    <s v=""/>
    <s v=""/>
    <s v=""/>
    <n v="46"/>
  </r>
  <r>
    <s v="web_u05.csv"/>
    <s v="http://portal.proec.unicamp.br/cultura/"/>
    <s v="LuizFernandoVasconcellos"/>
    <n v="26"/>
    <n v="24"/>
    <x v="61"/>
    <n v="47"/>
    <m/>
    <x v="371"/>
    <s v=""/>
    <s v=""/>
    <s v=""/>
    <s v=""/>
    <s v=""/>
    <s v=""/>
    <s v=""/>
    <s v=""/>
    <s v=""/>
    <s v=""/>
    <s v=""/>
    <s v=""/>
    <s v=""/>
    <n v="47"/>
  </r>
  <r>
    <s v="web_u06.csv"/>
    <s v="http://portal.proec.unicamp.br/centro-de-convencoes/"/>
    <s v="MarcoCésarPadilha"/>
    <n v="19"/>
    <n v="17"/>
    <x v="61"/>
    <n v="29"/>
    <m/>
    <x v="372"/>
    <s v=""/>
    <s v=""/>
    <s v=""/>
    <s v=""/>
    <s v=""/>
    <s v=""/>
    <s v=""/>
    <s v=""/>
    <s v=""/>
    <s v=""/>
    <s v=""/>
    <s v=""/>
    <s v=""/>
    <n v="29"/>
  </r>
  <r>
    <s v="web_u06.csv"/>
    <s v="http://portal.proec.unicamp.br/centro-de-convencoes/"/>
    <s v="Conheçanossasestruturas"/>
    <n v="25"/>
    <n v="23"/>
    <x v="61"/>
    <n v="33"/>
    <m/>
    <x v="373"/>
    <s v=""/>
    <s v=""/>
    <s v=""/>
    <s v=""/>
    <s v=""/>
    <s v=""/>
    <s v=""/>
    <s v=""/>
    <s v=""/>
    <s v=""/>
    <s v=""/>
    <s v=""/>
    <s v=""/>
    <n v="33"/>
  </r>
  <r>
    <s v="web_u07.csv"/>
    <s v="http://portal.proec.unicamp.br/casa-do-lago/"/>
    <s v="SilvanaDiBlásio"/>
    <n v="17"/>
    <n v="15"/>
    <x v="61"/>
    <n v="14"/>
    <m/>
    <x v="374"/>
    <s v=""/>
    <s v=""/>
    <s v=""/>
    <s v=""/>
    <s v=""/>
    <s v=""/>
    <s v=""/>
    <s v=""/>
    <s v=""/>
    <s v=""/>
    <s v=""/>
    <s v=""/>
    <s v=""/>
    <n v="14"/>
  </r>
  <r>
    <s v="web_u07.csv"/>
    <s v="http://portal.proec.unicamp.br/casa-do-lago/"/>
    <s v="PedroJoséCalille"/>
    <n v="18"/>
    <n v="16"/>
    <x v="61"/>
    <n v="15"/>
    <m/>
    <x v="375"/>
    <s v=""/>
    <s v=""/>
    <s v=""/>
    <s v=""/>
    <s v=""/>
    <s v=""/>
    <s v=""/>
    <s v=""/>
    <s v=""/>
    <s v=""/>
    <s v=""/>
    <s v=""/>
    <s v=""/>
    <n v="15"/>
  </r>
  <r>
    <s v="web_u07.csv"/>
    <s v="http://portal.proec.unicamp.br/casa-do-lago/"/>
    <s v="FláviadeMoraes"/>
    <n v="16"/>
    <n v="14"/>
    <x v="61"/>
    <n v="16"/>
    <m/>
    <x v="376"/>
    <s v=""/>
    <s v=""/>
    <s v=""/>
    <s v=""/>
    <s v=""/>
    <s v=""/>
    <s v=""/>
    <s v=""/>
    <s v=""/>
    <s v=""/>
    <s v=""/>
    <s v=""/>
    <s v=""/>
    <n v="16"/>
  </r>
  <r>
    <s v="web_u07.csv"/>
    <s v="http://portal.proec.unicamp.br/casa-do-lago/"/>
    <s v="GeraldoJoséCamargo"/>
    <n v="20"/>
    <n v="18"/>
    <x v="61"/>
    <n v="19"/>
    <m/>
    <x v="377"/>
    <s v=""/>
    <s v=""/>
    <s v=""/>
    <s v=""/>
    <s v=""/>
    <s v=""/>
    <s v=""/>
    <s v=""/>
    <s v=""/>
    <s v=""/>
    <s v=""/>
    <s v=""/>
    <s v=""/>
    <n v="19"/>
  </r>
  <r>
    <s v="web_u07.csv"/>
    <s v="http://portal.proec.unicamp.br/casa-do-lago/"/>
    <s v="LuizClaudioRibeiro"/>
    <n v="20"/>
    <n v="18"/>
    <x v="61"/>
    <n v="20"/>
    <m/>
    <x v="378"/>
    <s v=""/>
    <s v=""/>
    <s v=""/>
    <s v=""/>
    <s v=""/>
    <s v=""/>
    <s v=""/>
    <s v=""/>
    <s v=""/>
    <s v=""/>
    <s v=""/>
    <s v=""/>
    <s v=""/>
    <n v="20"/>
  </r>
  <r>
    <s v="web_u07.csv"/>
    <s v="http://portal.proec.unicamp.br/casa-do-lago/"/>
    <s v="LuzneriAguiarAzevedo"/>
    <n v="22"/>
    <n v="20"/>
    <x v="61"/>
    <n v="27"/>
    <m/>
    <x v="379"/>
    <s v=""/>
    <s v=""/>
    <s v=""/>
    <s v=""/>
    <s v=""/>
    <s v=""/>
    <s v=""/>
    <s v=""/>
    <s v=""/>
    <s v=""/>
    <s v=""/>
    <s v=""/>
    <s v=""/>
    <n v="27"/>
  </r>
  <r>
    <s v="web_u08.csv"/>
    <s v="http://portal.proec.unicamp.br/cis-guanabara/"/>
    <s v="SobreoCIS-GUANABARA"/>
    <n v="21"/>
    <n v="19"/>
    <x v="61"/>
    <n v="8"/>
    <m/>
    <x v="380"/>
    <s v=""/>
    <s v=""/>
    <s v=""/>
    <s v=""/>
    <s v=""/>
    <s v=""/>
    <s v=""/>
    <s v=""/>
    <s v=""/>
    <s v=""/>
    <s v=""/>
    <s v=""/>
    <s v=""/>
    <n v="8"/>
  </r>
  <r>
    <s v="web_u09.csv"/>
    <s v="http://portal.proec.unicamp.br/ginasio-multidisciplinar/"/>
    <s v="SobreGinásioMultidisciplinar"/>
    <n v="30"/>
    <n v="28"/>
    <x v="61"/>
    <n v="30"/>
    <m/>
    <x v="381"/>
    <s v=""/>
    <s v=""/>
    <s v=""/>
    <s v=""/>
    <s v=""/>
    <s v=""/>
    <s v=""/>
    <s v=""/>
    <s v=""/>
    <s v=""/>
    <s v=""/>
    <s v=""/>
    <s v=""/>
    <n v="30"/>
  </r>
  <r>
    <s v="web_u09.csv"/>
    <s v="http://portal.proec.unicamp.br/ginasio-multidisciplinar/"/>
    <s v="Contatoresergmu@unicamp.br+55(19)3521-0037"/>
    <n v="44"/>
    <n v="42"/>
    <x v="61"/>
    <n v="36"/>
    <m/>
    <x v="382"/>
    <s v=""/>
    <s v=""/>
    <s v=""/>
    <s v=""/>
    <s v=""/>
    <s v=""/>
    <s v=""/>
    <s v=""/>
    <s v=""/>
    <s v=""/>
    <s v=""/>
    <s v=""/>
    <s v=""/>
    <n v="36"/>
  </r>
  <r>
    <s v="web_u01.csv"/>
    <s v="http://portal.proec.unicamp.br/sobre_proec/"/>
    <s v="ASSISTENTESTÉCNICOS"/>
    <n v="20"/>
    <n v="19"/>
    <x v="62"/>
    <n v="6"/>
    <m/>
    <x v="383"/>
    <s v=""/>
    <s v=""/>
    <s v=""/>
    <s v=""/>
    <s v=""/>
    <s v=""/>
    <s v=""/>
    <s v=""/>
    <s v=""/>
    <s v=""/>
    <s v=""/>
    <s v=""/>
    <s v=""/>
    <n v="6"/>
  </r>
  <r>
    <s v="web_u01.csv"/>
    <s v="http://portal.proec.unicamp.br/sobre_proec/"/>
    <s v="PROJETOSESTRATÉGICOS"/>
    <n v="21"/>
    <n v="20"/>
    <x v="62"/>
    <n v="7"/>
    <m/>
    <x v="384"/>
    <s v=""/>
    <s v=""/>
    <s v=""/>
    <s v=""/>
    <s v=""/>
    <s v=""/>
    <s v=""/>
    <s v=""/>
    <s v=""/>
    <s v=""/>
    <s v=""/>
    <s v=""/>
    <s v=""/>
    <n v="7"/>
  </r>
  <r>
    <s v="web_u01.csv"/>
    <s v="http://portal.proec.unicamp.br/sobre_proec/"/>
    <s v="Categorias"/>
    <n v="11"/>
    <n v="10"/>
    <x v="62"/>
    <n v="22"/>
    <m/>
    <x v="385"/>
    <s v=""/>
    <s v=""/>
    <s v=""/>
    <s v=""/>
    <s v=""/>
    <s v=""/>
    <s v=""/>
    <s v=""/>
    <s v=""/>
    <s v=""/>
    <s v=""/>
    <s v=""/>
    <s v=""/>
    <n v="22"/>
  </r>
  <r>
    <s v="web_u01.csv"/>
    <s v="http://portal.proec.unicamp.br/sobre_proec/"/>
    <s v="ACESSORÁPIDO"/>
    <n v="13"/>
    <n v="12"/>
    <x v="62"/>
    <n v="41"/>
    <m/>
    <x v="386"/>
    <s v=""/>
    <s v=""/>
    <s v=""/>
    <s v=""/>
    <s v=""/>
    <s v=""/>
    <s v=""/>
    <s v=""/>
    <s v=""/>
    <s v=""/>
    <s v=""/>
    <s v=""/>
    <s v=""/>
    <n v="41"/>
  </r>
  <r>
    <s v="web_u01.csv"/>
    <s v="http://portal.proec.unicamp.br/sobre_proec/"/>
    <s v="MEMORIALCOVID-19"/>
    <n v="17"/>
    <n v="16"/>
    <x v="62"/>
    <n v="42"/>
    <m/>
    <x v="387"/>
    <s v=""/>
    <s v=""/>
    <s v=""/>
    <s v=""/>
    <s v=""/>
    <s v=""/>
    <s v=""/>
    <s v=""/>
    <s v=""/>
    <s v=""/>
    <s v=""/>
    <s v=""/>
    <s v=""/>
    <n v="42"/>
  </r>
  <r>
    <s v="web_u01.csv"/>
    <s v="http://portal.proec.unicamp.br/sobre_proec/"/>
    <s v="EFEMÉRIDES2022"/>
    <n v="15"/>
    <n v="14"/>
    <x v="62"/>
    <n v="45"/>
    <m/>
    <x v="388"/>
    <s v=""/>
    <s v=""/>
    <s v=""/>
    <s v=""/>
    <s v=""/>
    <s v=""/>
    <s v=""/>
    <s v=""/>
    <s v=""/>
    <s v=""/>
    <s v=""/>
    <s v=""/>
    <s v=""/>
    <n v="45"/>
  </r>
  <r>
    <s v="web_u01.csv"/>
    <s v="http://portal.proec.unicamp.br/sobre_proec/"/>
    <s v="FÓRUNSPERMANENTES"/>
    <n v="18"/>
    <n v="17"/>
    <x v="62"/>
    <n v="46"/>
    <m/>
    <x v="389"/>
    <s v=""/>
    <s v=""/>
    <s v=""/>
    <s v=""/>
    <s v=""/>
    <s v=""/>
    <s v=""/>
    <s v=""/>
    <s v=""/>
    <s v=""/>
    <s v=""/>
    <s v=""/>
    <s v=""/>
    <n v="46"/>
  </r>
  <r>
    <s v="web_u01.csv"/>
    <s v="http://portal.proec.unicamp.br/sobre_proec/"/>
    <s v="ClaudioMoreira"/>
    <n v="15"/>
    <n v="14"/>
    <x v="62"/>
    <n v="51"/>
    <m/>
    <x v="390"/>
    <s v=""/>
    <s v=""/>
    <s v=""/>
    <s v=""/>
    <s v=""/>
    <s v=""/>
    <s v=""/>
    <s v=""/>
    <s v=""/>
    <s v=""/>
    <s v=""/>
    <s v=""/>
    <s v=""/>
    <n v="51"/>
  </r>
  <r>
    <s v="web_u01.csv"/>
    <s v="http://portal.proec.unicamp.br/sobre_proec/"/>
    <s v="_x000a_Facebook-f_x000a_"/>
    <n v="13"/>
    <n v="12"/>
    <x v="62"/>
    <n v="52"/>
    <m/>
    <x v="391"/>
    <s v=""/>
    <s v=""/>
    <s v=""/>
    <s v=""/>
    <s v=""/>
    <s v=""/>
    <s v=""/>
    <s v=""/>
    <s v=""/>
    <s v=""/>
    <s v=""/>
    <s v=""/>
    <s v=""/>
    <n v="52"/>
  </r>
  <r>
    <s v="web_u01.csv"/>
    <s v="http://portal.proec.unicamp.br/sobre_proec/"/>
    <s v="_x000a_Instagram_x000a_"/>
    <n v="12"/>
    <n v="11"/>
    <x v="62"/>
    <n v="53"/>
    <m/>
    <x v="392"/>
    <s v=""/>
    <s v=""/>
    <s v=""/>
    <s v=""/>
    <s v=""/>
    <s v=""/>
    <s v=""/>
    <s v=""/>
    <s v=""/>
    <s v=""/>
    <s v=""/>
    <s v=""/>
    <s v=""/>
    <n v="53"/>
  </r>
  <r>
    <s v="web_u01.csv"/>
    <s v="http://portal.proec.unicamp.br/sobre_proec/"/>
    <s v="_x000a_Twitter_x000a_"/>
    <n v="10"/>
    <n v="9"/>
    <x v="62"/>
    <n v="54"/>
    <m/>
    <x v="393"/>
    <s v=""/>
    <s v=""/>
    <s v=""/>
    <s v=""/>
    <s v=""/>
    <s v=""/>
    <s v=""/>
    <s v=""/>
    <s v=""/>
    <s v=""/>
    <s v=""/>
    <s v=""/>
    <s v=""/>
    <n v="54"/>
  </r>
  <r>
    <s v="web_u01.csv"/>
    <s v="http://portal.proec.unicamp.br/sobre_proec/"/>
    <s v="_x000a_Youtube_x000a_"/>
    <n v="10"/>
    <n v="9"/>
    <x v="62"/>
    <n v="55"/>
    <m/>
    <x v="394"/>
    <s v=""/>
    <s v=""/>
    <s v=""/>
    <s v=""/>
    <s v=""/>
    <s v=""/>
    <s v=""/>
    <s v=""/>
    <s v=""/>
    <s v=""/>
    <s v=""/>
    <s v=""/>
    <s v=""/>
    <n v="55"/>
  </r>
  <r>
    <s v="web_u01.csv"/>
    <s v="http://portal.proec.unicamp.br/sobre_proec/"/>
    <s v="Experiêncialegível"/>
    <n v="19"/>
    <n v="18"/>
    <x v="62"/>
    <n v="58"/>
    <m/>
    <x v="395"/>
    <s v=""/>
    <s v=""/>
    <s v=""/>
    <s v=""/>
    <s v=""/>
    <s v=""/>
    <s v=""/>
    <s v=""/>
    <s v=""/>
    <s v=""/>
    <s v=""/>
    <s v=""/>
    <s v=""/>
    <n v="58"/>
  </r>
  <r>
    <s v="web_u01.csv"/>
    <s v="http://portal.proec.unicamp.br/sobre_proec/"/>
    <s v="OrientaçãoFácil"/>
    <n v="16"/>
    <n v="15"/>
    <x v="62"/>
    <n v="60"/>
    <m/>
    <x v="396"/>
    <s v=""/>
    <s v=""/>
    <s v=""/>
    <s v=""/>
    <s v=""/>
    <s v=""/>
    <s v=""/>
    <s v=""/>
    <s v=""/>
    <s v=""/>
    <s v=""/>
    <s v=""/>
    <s v=""/>
    <n v="60"/>
  </r>
  <r>
    <s v="web_u010.csv"/>
    <s v="http://portal.proec.unicamp.br/museu-de-artes-visuais/"/>
    <s v="ACERVOON-LINE"/>
    <n v="14"/>
    <n v="13"/>
    <x v="62"/>
    <n v="24"/>
    <m/>
    <x v="397"/>
    <s v=""/>
    <s v=""/>
    <s v=""/>
    <s v=""/>
    <s v=""/>
    <s v=""/>
    <s v=""/>
    <s v=""/>
    <s v=""/>
    <s v=""/>
    <s v=""/>
    <s v=""/>
    <s v=""/>
    <n v="24"/>
  </r>
  <r>
    <s v="web_u011.csv"/>
    <s v="http://portal.proec.unicamp.br/museu-exploratorio-de-ciencias/"/>
    <s v="AGENDAMENTOPRESENCIAL"/>
    <n v="22"/>
    <n v="21"/>
    <x v="62"/>
    <n v="11"/>
    <m/>
    <x v="398"/>
    <s v=""/>
    <s v=""/>
    <s v=""/>
    <s v=""/>
    <s v=""/>
    <s v=""/>
    <s v=""/>
    <s v=""/>
    <s v=""/>
    <s v=""/>
    <s v=""/>
    <s v=""/>
    <s v=""/>
    <n v="11"/>
  </r>
  <r>
    <s v="web_u011.csv"/>
    <s v="http://portal.proec.unicamp.br/museu-exploratorio-de-ciencias/"/>
    <s v="AGENDAMENTOONLINE"/>
    <n v="18"/>
    <n v="17"/>
    <x v="62"/>
    <n v="12"/>
    <m/>
    <x v="399"/>
    <s v=""/>
    <s v=""/>
    <s v=""/>
    <s v=""/>
    <s v=""/>
    <s v=""/>
    <s v=""/>
    <s v=""/>
    <s v=""/>
    <s v=""/>
    <s v=""/>
    <s v=""/>
    <s v=""/>
    <n v="12"/>
  </r>
  <r>
    <s v="web_u011.csv"/>
    <s v="http://portal.proec.unicamp.br/museu-exploratorio-de-ciencias/"/>
    <s v="_x000a_Facebook_x000a_"/>
    <n v="11"/>
    <n v="10"/>
    <x v="62"/>
    <n v="14"/>
    <m/>
    <x v="400"/>
    <s v=""/>
    <s v=""/>
    <s v=""/>
    <s v=""/>
    <s v=""/>
    <s v=""/>
    <s v=""/>
    <s v=""/>
    <s v=""/>
    <s v=""/>
    <s v=""/>
    <s v=""/>
    <s v=""/>
    <n v="14"/>
  </r>
  <r>
    <s v="web_u011.csv"/>
    <s v="http://portal.proec.unicamp.br/museu-exploratorio-de-ciencias/"/>
    <s v="_x000a_Linkedin_x000a_"/>
    <n v="11"/>
    <n v="10"/>
    <x v="62"/>
    <n v="17"/>
    <m/>
    <x v="401"/>
    <s v=""/>
    <s v=""/>
    <s v=""/>
    <s v=""/>
    <s v=""/>
    <s v=""/>
    <s v=""/>
    <s v=""/>
    <s v=""/>
    <s v=""/>
    <s v=""/>
    <s v=""/>
    <s v=""/>
    <n v="17"/>
  </r>
  <r>
    <s v="web_u011.csv"/>
    <s v="http://portal.proec.unicamp.br/museu-exploratorio-de-ciencias/"/>
    <s v="EquipeMEC"/>
    <n v="10"/>
    <n v="9"/>
    <x v="62"/>
    <n v="29"/>
    <m/>
    <x v="402"/>
    <s v=""/>
    <s v=""/>
    <s v=""/>
    <s v=""/>
    <s v=""/>
    <s v=""/>
    <s v=""/>
    <s v=""/>
    <s v=""/>
    <s v=""/>
    <s v=""/>
    <s v=""/>
    <s v=""/>
    <n v="29"/>
  </r>
  <r>
    <s v="web_u011.csv"/>
    <s v="http://portal.proec.unicamp.br/museu-exploratorio-de-ciencias/"/>
    <s v="AndréSantanchè"/>
    <n v="15"/>
    <n v="14"/>
    <x v="62"/>
    <n v="32"/>
    <m/>
    <x v="403"/>
    <s v=""/>
    <s v=""/>
    <s v=""/>
    <s v=""/>
    <s v=""/>
    <s v=""/>
    <s v=""/>
    <s v=""/>
    <s v=""/>
    <s v=""/>
    <s v=""/>
    <s v=""/>
    <s v=""/>
    <n v="32"/>
  </r>
  <r>
    <s v="web_u012.csv"/>
    <s v="http://portal.proec.unicamp.br/dext/"/>
    <s v="PROGRAMAUNIVERSIDADE"/>
    <n v="21"/>
    <n v="20"/>
    <x v="62"/>
    <n v="24"/>
    <m/>
    <x v="404"/>
    <s v=""/>
    <s v=""/>
    <s v=""/>
    <s v=""/>
    <s v=""/>
    <s v=""/>
    <s v=""/>
    <s v=""/>
    <s v=""/>
    <s v=""/>
    <s v=""/>
    <s v=""/>
    <s v=""/>
    <n v="24"/>
  </r>
  <r>
    <s v="web_u012.csv"/>
    <s v="http://portal.proec.unicamp.br/dext/"/>
    <s v="EquipeDExt"/>
    <n v="11"/>
    <n v="10"/>
    <x v="62"/>
    <n v="26"/>
    <m/>
    <x v="405"/>
    <s v=""/>
    <s v=""/>
    <s v=""/>
    <s v=""/>
    <s v=""/>
    <s v=""/>
    <s v=""/>
    <s v=""/>
    <s v=""/>
    <s v=""/>
    <s v=""/>
    <s v=""/>
    <s v=""/>
    <n v="26"/>
  </r>
  <r>
    <s v="web_u013.csv"/>
    <s v="http://portal.proec.unicamp.br/dproj/"/>
    <s v="PROJETORONDON"/>
    <n v="14"/>
    <n v="13"/>
    <x v="62"/>
    <n v="3"/>
    <m/>
    <x v="406"/>
    <s v=""/>
    <s v=""/>
    <s v=""/>
    <s v=""/>
    <s v=""/>
    <s v=""/>
    <s v=""/>
    <s v=""/>
    <s v=""/>
    <s v=""/>
    <s v=""/>
    <s v=""/>
    <s v=""/>
    <n v="3"/>
  </r>
  <r>
    <s v="web_u013.csv"/>
    <s v="http://portal.proec.unicamp.br/dproj/"/>
    <s v="EquipeDProj"/>
    <n v="12"/>
    <n v="11"/>
    <x v="62"/>
    <n v="23"/>
    <m/>
    <x v="407"/>
    <s v=""/>
    <s v=""/>
    <s v=""/>
    <s v=""/>
    <s v=""/>
    <s v=""/>
    <s v=""/>
    <s v=""/>
    <s v=""/>
    <s v=""/>
    <s v=""/>
    <s v=""/>
    <s v=""/>
    <n v="23"/>
  </r>
  <r>
    <s v="web_u013.csv"/>
    <s v="http://portal.proec.unicamp.br/dproj/"/>
    <s v="MarceloCardoso"/>
    <n v="15"/>
    <n v="14"/>
    <x v="62"/>
    <n v="26"/>
    <m/>
    <x v="408"/>
    <s v=""/>
    <s v=""/>
    <s v=""/>
    <s v=""/>
    <s v=""/>
    <s v=""/>
    <s v=""/>
    <s v=""/>
    <s v=""/>
    <s v=""/>
    <s v=""/>
    <s v=""/>
    <s v=""/>
    <n v="26"/>
  </r>
  <r>
    <s v="web_u013.csv"/>
    <s v="http://portal.proec.unicamp.br/dproj/"/>
    <s v="_x000a__x000a_Pré-VestibulinhoCESCON_x000a__x000a_"/>
    <n v="27"/>
    <n v="26"/>
    <x v="62"/>
    <n v="30"/>
    <m/>
    <x v="409"/>
    <s v=""/>
    <s v=""/>
    <s v=""/>
    <s v=""/>
    <s v=""/>
    <s v=""/>
    <s v=""/>
    <s v=""/>
    <s v=""/>
    <s v=""/>
    <s v=""/>
    <s v=""/>
    <s v=""/>
    <n v="30"/>
  </r>
  <r>
    <s v="web_u013.csv"/>
    <s v="http://portal.proec.unicamp.br/dproj/"/>
    <s v="_x000a__x000a_ProjetoRondon_x000a__x000a_"/>
    <n v="18"/>
    <n v="17"/>
    <x v="62"/>
    <n v="31"/>
    <m/>
    <x v="410"/>
    <s v=""/>
    <s v=""/>
    <s v=""/>
    <s v=""/>
    <s v=""/>
    <s v=""/>
    <s v=""/>
    <s v=""/>
    <s v=""/>
    <s v=""/>
    <s v=""/>
    <s v=""/>
    <s v=""/>
    <n v="31"/>
  </r>
  <r>
    <s v="web_u014.csv"/>
    <s v="http://portal.proec.unicamp.br/programa-universidade/"/>
    <s v="ATUALIZAÇÃOCADASTRAL"/>
    <n v="21"/>
    <n v="20"/>
    <x v="62"/>
    <n v="12"/>
    <m/>
    <x v="411"/>
    <s v=""/>
    <s v=""/>
    <s v=""/>
    <s v=""/>
    <s v=""/>
    <s v=""/>
    <s v=""/>
    <s v=""/>
    <s v=""/>
    <s v=""/>
    <s v=""/>
    <s v=""/>
    <s v=""/>
    <n v="12"/>
  </r>
  <r>
    <s v="web_u014.csv"/>
    <s v="http://portal.proec.unicamp.br/programa-universidade/"/>
    <s v="PROJETOJORNALISMO"/>
    <n v="18"/>
    <n v="17"/>
    <x v="62"/>
    <n v="19"/>
    <m/>
    <x v="412"/>
    <s v=""/>
    <s v=""/>
    <s v=""/>
    <s v=""/>
    <s v=""/>
    <s v=""/>
    <s v=""/>
    <s v=""/>
    <s v=""/>
    <s v=""/>
    <s v=""/>
    <s v=""/>
    <s v=""/>
    <n v="19"/>
  </r>
  <r>
    <s v="web_u014.csv"/>
    <s v="http://portal.proec.unicamp.br/programa-universidade/"/>
    <s v="ResoluçãoGR-038/14"/>
    <n v="19"/>
    <n v="18"/>
    <x v="62"/>
    <n v="49"/>
    <m/>
    <x v="413"/>
    <s v=""/>
    <s v=""/>
    <s v=""/>
    <s v=""/>
    <s v=""/>
    <s v=""/>
    <s v=""/>
    <s v=""/>
    <s v=""/>
    <s v=""/>
    <s v=""/>
    <s v=""/>
    <s v=""/>
    <n v="49"/>
  </r>
  <r>
    <s v="web_u014.csv"/>
    <s v="http://portal.proec.unicamp.br/programa-universidade/"/>
    <s v="EvandroSandrin"/>
    <n v="15"/>
    <n v="14"/>
    <x v="62"/>
    <n v="61"/>
    <m/>
    <x v="414"/>
    <s v=""/>
    <s v=""/>
    <s v=""/>
    <s v=""/>
    <s v=""/>
    <s v=""/>
    <s v=""/>
    <s v=""/>
    <s v=""/>
    <s v=""/>
    <s v=""/>
    <s v=""/>
    <s v=""/>
    <n v="61"/>
  </r>
  <r>
    <s v="web_u014.csv"/>
    <s v="http://portal.proec.unicamp.br/programa-universidade/"/>
    <s v="MarluciReis"/>
    <n v="12"/>
    <n v="11"/>
    <x v="62"/>
    <n v="64"/>
    <m/>
    <x v="415"/>
    <s v=""/>
    <s v=""/>
    <s v=""/>
    <s v=""/>
    <s v=""/>
    <s v=""/>
    <s v=""/>
    <s v=""/>
    <s v=""/>
    <s v=""/>
    <s v=""/>
    <s v=""/>
    <s v=""/>
    <n v="64"/>
  </r>
  <r>
    <s v="web_u016.csv"/>
    <s v="http://portal.proec.unicamp.br/projeto-rondon/"/>
    <s v="ATIVIDADESDESENVOLVIDAS"/>
    <n v="24"/>
    <n v="23"/>
    <x v="62"/>
    <n v="3"/>
    <m/>
    <x v="416"/>
    <s v=""/>
    <s v=""/>
    <s v=""/>
    <s v=""/>
    <s v=""/>
    <s v=""/>
    <s v=""/>
    <s v=""/>
    <s v=""/>
    <s v=""/>
    <s v=""/>
    <s v=""/>
    <s v=""/>
    <n v="3"/>
  </r>
  <r>
    <s v="web_u016.csv"/>
    <s v="http://portal.proec.unicamp.br/projeto-rondon/"/>
    <s v="APOIOPROEC"/>
    <n v="11"/>
    <n v="10"/>
    <x v="62"/>
    <n v="4"/>
    <m/>
    <x v="417"/>
    <s v=""/>
    <s v=""/>
    <s v=""/>
    <s v=""/>
    <s v=""/>
    <s v=""/>
    <s v=""/>
    <s v=""/>
    <s v=""/>
    <s v=""/>
    <s v=""/>
    <s v=""/>
    <s v=""/>
    <n v="4"/>
  </r>
  <r>
    <s v="web_u016.csv"/>
    <s v="http://portal.proec.unicamp.br/projeto-rondon/"/>
    <s v="COMOPARTICIPAR"/>
    <n v="15"/>
    <n v="14"/>
    <x v="62"/>
    <n v="5"/>
    <m/>
    <x v="418"/>
    <s v=""/>
    <s v=""/>
    <s v=""/>
    <s v=""/>
    <s v=""/>
    <s v=""/>
    <s v=""/>
    <s v=""/>
    <s v=""/>
    <s v=""/>
    <s v=""/>
    <s v=""/>
    <s v=""/>
    <n v="5"/>
  </r>
  <r>
    <s v="web_u016.csv"/>
    <s v="http://portal.proec.unicamp.br/projeto-rondon/"/>
    <s v="Objetivosgerais"/>
    <n v="16"/>
    <n v="15"/>
    <x v="62"/>
    <n v="15"/>
    <m/>
    <x v="419"/>
    <s v=""/>
    <s v=""/>
    <s v=""/>
    <s v=""/>
    <s v=""/>
    <s v=""/>
    <s v=""/>
    <s v=""/>
    <s v=""/>
    <s v=""/>
    <s v=""/>
    <s v=""/>
    <s v=""/>
    <n v="15"/>
  </r>
  <r>
    <s v="web_u016.csv"/>
    <s v="http://portal.proec.unicamp.br/projeto-rondon/"/>
    <s v="Objetivosespecíficos"/>
    <n v="21"/>
    <n v="20"/>
    <x v="62"/>
    <n v="18"/>
    <m/>
    <x v="420"/>
    <s v=""/>
    <s v=""/>
    <s v=""/>
    <s v=""/>
    <s v=""/>
    <s v=""/>
    <s v=""/>
    <s v=""/>
    <s v=""/>
    <s v=""/>
    <s v=""/>
    <s v=""/>
    <s v=""/>
    <n v="18"/>
  </r>
  <r>
    <s v="web_u018.csv"/>
    <s v="http://portal.proec.unicamp.br/comunicacao/"/>
    <s v="EquipeComunicação"/>
    <n v="18"/>
    <n v="17"/>
    <x v="62"/>
    <n v="29"/>
    <m/>
    <x v="421"/>
    <s v=""/>
    <s v=""/>
    <s v=""/>
    <s v=""/>
    <s v=""/>
    <s v=""/>
    <s v=""/>
    <s v=""/>
    <s v=""/>
    <s v=""/>
    <s v=""/>
    <s v=""/>
    <s v=""/>
    <n v="29"/>
  </r>
  <r>
    <s v="web_u019.csv"/>
    <s v="http://portal.proec.unicamp.br/midialogia-proec/"/>
    <s v="SOLICITAÇÃOSERVIÇOS"/>
    <n v="20"/>
    <n v="19"/>
    <x v="62"/>
    <n v="22"/>
    <m/>
    <x v="422"/>
    <s v=""/>
    <s v=""/>
    <s v=""/>
    <s v=""/>
    <s v=""/>
    <s v=""/>
    <s v=""/>
    <s v=""/>
    <s v=""/>
    <s v=""/>
    <s v=""/>
    <s v=""/>
    <s v=""/>
    <n v="22"/>
  </r>
  <r>
    <s v="web_u019.csv"/>
    <s v="http://portal.proec.unicamp.br/midialogia-proec/"/>
    <s v="EquipeMidialogia"/>
    <n v="17"/>
    <n v="16"/>
    <x v="62"/>
    <n v="32"/>
    <m/>
    <x v="423"/>
    <s v=""/>
    <s v=""/>
    <s v=""/>
    <s v=""/>
    <s v=""/>
    <s v=""/>
    <s v=""/>
    <s v=""/>
    <s v=""/>
    <s v=""/>
    <s v=""/>
    <s v=""/>
    <s v=""/>
    <n v="32"/>
  </r>
  <r>
    <s v="web_u019.csv"/>
    <s v="http://portal.proec.unicamp.br/midialogia-proec/"/>
    <s v="DarioMendes"/>
    <n v="12"/>
    <n v="11"/>
    <x v="62"/>
    <n v="34"/>
    <m/>
    <x v="424"/>
    <s v=""/>
    <s v=""/>
    <s v=""/>
    <s v=""/>
    <s v=""/>
    <s v=""/>
    <s v=""/>
    <s v=""/>
    <s v=""/>
    <s v=""/>
    <s v=""/>
    <s v=""/>
    <s v=""/>
    <n v="34"/>
  </r>
  <r>
    <s v="web_u019.csv"/>
    <s v="http://portal.proec.unicamp.br/midialogia-proec/"/>
    <s v="LuizHenrique"/>
    <n v="13"/>
    <n v="12"/>
    <x v="62"/>
    <n v="35"/>
    <m/>
    <x v="425"/>
    <s v=""/>
    <s v=""/>
    <s v=""/>
    <s v=""/>
    <s v=""/>
    <s v=""/>
    <s v=""/>
    <s v=""/>
    <s v=""/>
    <s v=""/>
    <s v=""/>
    <s v=""/>
    <s v=""/>
    <n v="35"/>
  </r>
  <r>
    <s v="web_u019.csv"/>
    <s v="http://portal.proec.unicamp.br/midialogia-proec/"/>
    <s v="PamelaKeiti"/>
    <n v="12"/>
    <n v="11"/>
    <x v="62"/>
    <n v="36"/>
    <m/>
    <x v="426"/>
    <s v=""/>
    <s v=""/>
    <s v=""/>
    <s v=""/>
    <s v=""/>
    <s v=""/>
    <s v=""/>
    <s v=""/>
    <s v=""/>
    <s v=""/>
    <s v=""/>
    <s v=""/>
    <s v=""/>
    <n v="36"/>
  </r>
  <r>
    <s v="web_u019.csv"/>
    <s v="http://portal.proec.unicamp.br/midialogia-proec/"/>
    <s v="ViníciusAntonio"/>
    <n v="16"/>
    <n v="15"/>
    <x v="62"/>
    <n v="37"/>
    <m/>
    <x v="427"/>
    <s v=""/>
    <s v=""/>
    <s v=""/>
    <s v=""/>
    <s v=""/>
    <s v=""/>
    <s v=""/>
    <s v=""/>
    <s v=""/>
    <s v=""/>
    <s v=""/>
    <s v=""/>
    <s v=""/>
    <n v="37"/>
  </r>
  <r>
    <s v="web_u02.csv"/>
    <s v="http://portal.proec.unicamp.br/pro-reitores/"/>
    <s v="Ea,consequatur."/>
    <n v="16"/>
    <n v="15"/>
    <x v="62"/>
    <n v="48"/>
    <m/>
    <x v="428"/>
    <s v=""/>
    <s v=""/>
    <s v=""/>
    <s v=""/>
    <s v=""/>
    <s v=""/>
    <s v=""/>
    <s v=""/>
    <s v=""/>
    <s v=""/>
    <s v=""/>
    <s v=""/>
    <s v=""/>
    <n v="48"/>
  </r>
  <r>
    <s v="web_u02.csv"/>
    <s v="http://portal.proec.unicamp.br/pro-reitores/"/>
    <s v="daMat."/>
    <n v="7"/>
    <n v="6"/>
    <x v="62"/>
    <n v="97"/>
    <m/>
    <x v="429"/>
    <s v=""/>
    <s v=""/>
    <s v=""/>
    <s v=""/>
    <s v=""/>
    <s v=""/>
    <s v=""/>
    <s v=""/>
    <s v=""/>
    <s v=""/>
    <s v=""/>
    <s v=""/>
    <s v=""/>
    <n v="97"/>
  </r>
  <r>
    <s v="web_u02.csv"/>
    <s v="http://portal.proec.unicamp.br/pro-reitores/"/>
    <s v="comRad."/>
    <n v="8"/>
    <n v="7"/>
    <x v="62"/>
    <n v="99"/>
    <m/>
    <x v="430"/>
    <s v=""/>
    <s v=""/>
    <s v=""/>
    <s v=""/>
    <s v=""/>
    <s v=""/>
    <s v=""/>
    <s v=""/>
    <s v=""/>
    <s v=""/>
    <s v=""/>
    <s v=""/>
    <s v=""/>
    <n v="99"/>
  </r>
  <r>
    <s v="web_u020.csv"/>
    <s v="http://portal.proec.unicamp.br/concult/"/>
    <s v="HOMECONCULT"/>
    <n v="12"/>
    <n v="11"/>
    <x v="62"/>
    <n v="21"/>
    <m/>
    <x v="431"/>
    <s v=""/>
    <s v=""/>
    <s v=""/>
    <s v=""/>
    <s v=""/>
    <s v=""/>
    <s v=""/>
    <s v=""/>
    <s v=""/>
    <s v=""/>
    <s v=""/>
    <s v=""/>
    <s v=""/>
    <n v="21"/>
  </r>
  <r>
    <s v="web_u04.csv"/>
    <s v="http://portal.proec.unicamp.br/assistentes-tecnicos/"/>
    <s v="AssistenteTécnica"/>
    <n v="18"/>
    <n v="17"/>
    <x v="62"/>
    <n v="33"/>
    <m/>
    <x v="432"/>
    <s v=""/>
    <s v=""/>
    <s v=""/>
    <s v=""/>
    <s v=""/>
    <s v=""/>
    <s v=""/>
    <s v=""/>
    <s v=""/>
    <s v=""/>
    <s v=""/>
    <s v=""/>
    <s v=""/>
    <n v="33"/>
  </r>
  <r>
    <s v="web_u04.csv"/>
    <s v="http://portal.proec.unicamp.br/assistentes-tecnicos/"/>
    <s v="_x000a_Envelope_x000a_"/>
    <n v="11"/>
    <n v="10"/>
    <x v="62"/>
    <n v="34"/>
    <m/>
    <x v="433"/>
    <s v=""/>
    <s v=""/>
    <s v=""/>
    <s v=""/>
    <s v=""/>
    <s v=""/>
    <s v=""/>
    <s v=""/>
    <s v=""/>
    <s v=""/>
    <s v=""/>
    <s v=""/>
    <s v=""/>
    <n v="34"/>
  </r>
  <r>
    <s v="web_u04.csv"/>
    <s v="http://portal.proec.unicamp.br/assistentes-tecnicos/"/>
    <s v="_x000a_Im-phone_x000a_"/>
    <n v="11"/>
    <n v="10"/>
    <x v="62"/>
    <n v="35"/>
    <m/>
    <x v="434"/>
    <s v=""/>
    <s v=""/>
    <s v=""/>
    <s v=""/>
    <s v=""/>
    <s v=""/>
    <s v=""/>
    <s v=""/>
    <s v=""/>
    <s v=""/>
    <s v=""/>
    <s v=""/>
    <s v=""/>
    <n v="35"/>
  </r>
  <r>
    <s v="web_u04.csv"/>
    <s v="http://portal.proec.unicamp.br/assistentes-tecnicos/"/>
    <s v="AssistenteTécnico"/>
    <n v="18"/>
    <n v="17"/>
    <x v="62"/>
    <n v="37"/>
    <m/>
    <x v="435"/>
    <s v=""/>
    <s v=""/>
    <s v=""/>
    <s v=""/>
    <s v=""/>
    <s v=""/>
    <s v=""/>
    <s v=""/>
    <s v=""/>
    <s v=""/>
    <s v=""/>
    <s v=""/>
    <s v=""/>
    <n v="37"/>
  </r>
  <r>
    <s v="web_u05.csv"/>
    <s v="http://portal.proec.unicamp.br/cultura/"/>
    <s v="ÁREASDCULT"/>
    <n v="11"/>
    <n v="10"/>
    <x v="62"/>
    <n v="23"/>
    <m/>
    <x v="436"/>
    <s v=""/>
    <s v=""/>
    <s v=""/>
    <s v=""/>
    <s v=""/>
    <s v=""/>
    <s v=""/>
    <s v=""/>
    <s v=""/>
    <s v=""/>
    <s v=""/>
    <s v=""/>
    <s v=""/>
    <n v="23"/>
  </r>
  <r>
    <s v="web_u05.csv"/>
    <s v="http://portal.proec.unicamp.br/cultura/"/>
    <s v="GINÁSIOMULTIDISCIPLINAR"/>
    <n v="24"/>
    <n v="23"/>
    <x v="62"/>
    <n v="27"/>
    <m/>
    <x v="437"/>
    <s v=""/>
    <s v=""/>
    <s v=""/>
    <s v=""/>
    <s v=""/>
    <s v=""/>
    <s v=""/>
    <s v=""/>
    <s v=""/>
    <s v=""/>
    <s v=""/>
    <s v=""/>
    <s v=""/>
    <n v="27"/>
  </r>
  <r>
    <s v="web_u05.csv"/>
    <s v="http://portal.proec.unicamp.br/cultura/"/>
    <s v="EquipeDCult"/>
    <n v="12"/>
    <n v="11"/>
    <x v="62"/>
    <n v="36"/>
    <m/>
    <x v="438"/>
    <s v=""/>
    <s v=""/>
    <s v=""/>
    <s v=""/>
    <s v=""/>
    <s v=""/>
    <s v=""/>
    <s v=""/>
    <s v=""/>
    <s v=""/>
    <s v=""/>
    <s v=""/>
    <s v=""/>
    <n v="36"/>
  </r>
  <r>
    <s v="web_u06.csv"/>
    <s v="http://portal.proec.unicamp.br/centro-de-convencoes/"/>
    <s v="EquipeCDC"/>
    <n v="10"/>
    <n v="9"/>
    <x v="62"/>
    <n v="28"/>
    <m/>
    <x v="439"/>
    <s v=""/>
    <s v=""/>
    <s v=""/>
    <s v=""/>
    <s v=""/>
    <s v=""/>
    <s v=""/>
    <s v=""/>
    <s v=""/>
    <s v=""/>
    <s v=""/>
    <s v=""/>
    <s v=""/>
    <n v="28"/>
  </r>
  <r>
    <s v="web_u06.csv"/>
    <s v="http://portal.proec.unicamp.br/centro-de-convencoes/"/>
    <s v="ThiagoCrepaldi"/>
    <n v="15"/>
    <n v="14"/>
    <x v="62"/>
    <n v="30"/>
    <m/>
    <x v="440"/>
    <s v=""/>
    <s v=""/>
    <s v=""/>
    <s v=""/>
    <s v=""/>
    <s v=""/>
    <s v=""/>
    <s v=""/>
    <s v=""/>
    <s v=""/>
    <s v=""/>
    <s v=""/>
    <s v=""/>
    <n v="30"/>
  </r>
  <r>
    <s v="web_u06.csv"/>
    <s v="http://portal.proec.unicamp.br/centro-de-convencoes/"/>
    <s v="_x000a__x0009__x0009__x0009__x0009__x0009__x0009_AuditórioI_x0009__x0009__x0009__x0009__x0009_"/>
    <n v="23"/>
    <n v="22"/>
    <x v="62"/>
    <n v="34"/>
    <m/>
    <x v="441"/>
    <s v=""/>
    <s v=""/>
    <s v=""/>
    <s v=""/>
    <s v=""/>
    <s v=""/>
    <s v=""/>
    <s v=""/>
    <s v=""/>
    <s v=""/>
    <s v=""/>
    <s v=""/>
    <s v=""/>
    <n v="34"/>
  </r>
  <r>
    <s v="web_u06.csv"/>
    <s v="http://portal.proec.unicamp.br/centro-de-convencoes/"/>
    <s v="_x000a__x0009__x0009__x0009__x0009__x0009__x0009_maisinformações_x0009__x0009__x0009__x0009__x0009_"/>
    <n v="28"/>
    <n v="27"/>
    <x v="62"/>
    <n v="35"/>
    <m/>
    <x v="442"/>
    <s v=""/>
    <s v=""/>
    <s v=""/>
    <s v=""/>
    <s v=""/>
    <s v=""/>
    <s v=""/>
    <s v=""/>
    <s v=""/>
    <s v=""/>
    <s v=""/>
    <s v=""/>
    <s v=""/>
    <n v="35"/>
  </r>
  <r>
    <s v="web_u06.csv"/>
    <s v="http://portal.proec.unicamp.br/centro-de-convencoes/"/>
    <s v="_x000a__x0009__x0009__x0009__x0009__x0009__x0009_AuditórioII_x0009__x0009__x0009__x0009__x0009_"/>
    <n v="24"/>
    <n v="23"/>
    <x v="62"/>
    <n v="36"/>
    <m/>
    <x v="443"/>
    <s v=""/>
    <s v=""/>
    <s v=""/>
    <s v=""/>
    <s v=""/>
    <s v=""/>
    <s v=""/>
    <s v=""/>
    <s v=""/>
    <s v=""/>
    <s v=""/>
    <s v=""/>
    <s v=""/>
    <n v="36"/>
  </r>
  <r>
    <s v="web_u06.csv"/>
    <s v="http://portal.proec.unicamp.br/centro-de-convencoes/"/>
    <s v="_x000a__x0009__x0009__x0009__x0009__x0009__x0009_AuditórioIII_x0009__x0009__x0009__x0009__x0009_"/>
    <n v="25"/>
    <n v="24"/>
    <x v="62"/>
    <n v="37"/>
    <m/>
    <x v="444"/>
    <s v=""/>
    <s v=""/>
    <s v=""/>
    <s v=""/>
    <s v=""/>
    <s v=""/>
    <s v=""/>
    <s v=""/>
    <s v=""/>
    <s v=""/>
    <s v=""/>
    <s v=""/>
    <s v=""/>
    <n v="37"/>
  </r>
  <r>
    <s v="web_u06.csv"/>
    <s v="http://portal.proec.unicamp.br/centro-de-convencoes/"/>
    <s v="_x000a__x0009__x0009__x0009__x0009__x0009__x0009_SalaVIP_x0009__x0009__x0009__x0009__x0009_"/>
    <n v="20"/>
    <n v="19"/>
    <x v="62"/>
    <n v="40"/>
    <m/>
    <x v="445"/>
    <s v=""/>
    <s v=""/>
    <s v=""/>
    <s v=""/>
    <s v=""/>
    <s v=""/>
    <s v=""/>
    <s v=""/>
    <s v=""/>
    <s v=""/>
    <s v=""/>
    <s v=""/>
    <s v=""/>
    <n v="40"/>
  </r>
  <r>
    <s v="web_u06.csv"/>
    <s v="http://portal.proec.unicamp.br/centro-de-convencoes/"/>
    <s v="_x000a__x0009__x0009__x0009__x0009__x0009__x0009_Áreaexterna_x0009__x0009__x0009__x0009__x0009_"/>
    <n v="24"/>
    <n v="23"/>
    <x v="62"/>
    <n v="42"/>
    <m/>
    <x v="446"/>
    <s v=""/>
    <s v=""/>
    <s v=""/>
    <s v=""/>
    <s v=""/>
    <s v=""/>
    <s v=""/>
    <s v=""/>
    <s v=""/>
    <s v=""/>
    <s v=""/>
    <s v=""/>
    <s v=""/>
    <n v="42"/>
  </r>
  <r>
    <s v="web_u07.csv"/>
    <s v="http://portal.proec.unicamp.br/casa-do-lago/"/>
    <s v="BeneditoFerreira"/>
    <n v="17"/>
    <n v="16"/>
    <x v="62"/>
    <n v="18"/>
    <m/>
    <x v="447"/>
    <s v=""/>
    <s v=""/>
    <s v=""/>
    <s v=""/>
    <s v=""/>
    <s v=""/>
    <s v=""/>
    <s v=""/>
    <s v=""/>
    <s v=""/>
    <s v=""/>
    <s v=""/>
    <s v=""/>
    <n v="18"/>
  </r>
  <r>
    <s v="web_u07.csv"/>
    <s v="http://portal.proec.unicamp.br/casa-do-lago/"/>
    <s v="JohnA."/>
    <n v="7"/>
    <n v="6"/>
    <x v="62"/>
    <n v="24"/>
    <m/>
    <x v="448"/>
    <s v=""/>
    <s v=""/>
    <s v=""/>
    <s v=""/>
    <s v=""/>
    <s v=""/>
    <s v=""/>
    <s v=""/>
    <s v=""/>
    <s v=""/>
    <s v=""/>
    <s v=""/>
    <s v=""/>
    <n v="24"/>
  </r>
  <r>
    <s v="web_u08.csv"/>
    <s v="http://portal.proec.unicamp.br/cis-guanabara/"/>
    <s v="MarceloF."/>
    <n v="10"/>
    <n v="9"/>
    <x v="62"/>
    <n v="15"/>
    <m/>
    <x v="449"/>
    <s v=""/>
    <s v=""/>
    <s v=""/>
    <s v=""/>
    <s v=""/>
    <s v=""/>
    <s v=""/>
    <s v=""/>
    <s v=""/>
    <s v=""/>
    <s v=""/>
    <s v=""/>
    <s v=""/>
    <n v="15"/>
  </r>
  <r>
    <s v="web_u08.csv"/>
    <s v="http://portal.proec.unicamp.br/cis-guanabara/"/>
    <s v="IraniRibeiro"/>
    <n v="13"/>
    <n v="12"/>
    <x v="62"/>
    <n v="18"/>
    <m/>
    <x v="450"/>
    <s v=""/>
    <s v=""/>
    <s v=""/>
    <s v=""/>
    <s v=""/>
    <s v=""/>
    <s v=""/>
    <s v=""/>
    <s v=""/>
    <s v=""/>
    <s v=""/>
    <s v=""/>
    <s v=""/>
    <n v="18"/>
  </r>
  <r>
    <s v="web_u08.csv"/>
    <s v="http://portal.proec.unicamp.br/cis-guanabara/"/>
    <s v="RicardoGodoi"/>
    <n v="13"/>
    <n v="12"/>
    <x v="62"/>
    <n v="19"/>
    <m/>
    <x v="451"/>
    <s v=""/>
    <s v=""/>
    <s v=""/>
    <s v=""/>
    <s v=""/>
    <s v=""/>
    <s v=""/>
    <s v=""/>
    <s v=""/>
    <s v=""/>
    <s v=""/>
    <s v=""/>
    <s v=""/>
    <n v="19"/>
  </r>
  <r>
    <s v="web_u08.csv"/>
    <s v="http://portal.proec.unicamp.br/cis-guanabara/"/>
    <s v="CláudioCorsini"/>
    <n v="15"/>
    <n v="14"/>
    <x v="62"/>
    <n v="20"/>
    <m/>
    <x v="452"/>
    <s v=""/>
    <s v=""/>
    <s v=""/>
    <s v=""/>
    <s v=""/>
    <s v=""/>
    <s v=""/>
    <s v=""/>
    <s v=""/>
    <s v=""/>
    <s v=""/>
    <s v=""/>
    <s v=""/>
    <n v="20"/>
  </r>
  <r>
    <s v="web_u09.csv"/>
    <s v="http://portal.proec.unicamp.br/ginasio-multidisciplinar/"/>
    <s v="DeliberaçãoCAD-A-02/2016"/>
    <n v="25"/>
    <n v="24"/>
    <x v="62"/>
    <n v="41"/>
    <m/>
    <x v="453"/>
    <s v=""/>
    <s v=""/>
    <s v=""/>
    <s v=""/>
    <s v=""/>
    <s v=""/>
    <s v=""/>
    <s v=""/>
    <s v=""/>
    <s v=""/>
    <s v=""/>
    <s v=""/>
    <s v=""/>
    <n v="41"/>
  </r>
  <r>
    <s v="web_u09.csv"/>
    <s v="http://portal.proec.unicamp.br/ginasio-multidisciplinar/"/>
    <s v="resergmu@unicamp.br"/>
    <n v="20"/>
    <n v="19"/>
    <x v="62"/>
    <n v="44"/>
    <m/>
    <x v="454"/>
    <s v=""/>
    <s v=""/>
    <s v=""/>
    <s v=""/>
    <s v=""/>
    <s v=""/>
    <s v=""/>
    <s v=""/>
    <s v=""/>
    <s v=""/>
    <s v=""/>
    <s v=""/>
    <s v=""/>
    <n v="44"/>
  </r>
  <r>
    <s v="web_u01.csv"/>
    <s v="http://portal.proec.unicamp.br/sobre_proec/"/>
    <s v="PROEC"/>
    <n v="5"/>
    <n v="5"/>
    <x v="63"/>
    <n v="2"/>
    <m/>
    <x v="455"/>
    <s v=""/>
    <s v=""/>
    <s v=""/>
    <s v=""/>
    <s v=""/>
    <s v=""/>
    <s v=""/>
    <s v=""/>
    <s v=""/>
    <s v=""/>
    <s v=""/>
    <s v=""/>
    <s v=""/>
    <n v="2"/>
  </r>
  <r>
    <s v="web_u01.csv"/>
    <s v="http://portal.proec.unicamp.br/sobre_proec/"/>
    <s v="ASSESSORES"/>
    <n v="10"/>
    <n v="10"/>
    <x v="63"/>
    <n v="5"/>
    <m/>
    <x v="456"/>
    <s v=""/>
    <s v=""/>
    <s v=""/>
    <s v=""/>
    <s v=""/>
    <s v=""/>
    <s v=""/>
    <s v=""/>
    <s v=""/>
    <s v=""/>
    <s v=""/>
    <s v=""/>
    <s v=""/>
    <n v="5"/>
  </r>
  <r>
    <s v="web_u01.csv"/>
    <s v="http://portal.proec.unicamp.br/sobre_proec/"/>
    <s v="DIRETORIAS_x000a__x000a_CULTURA_x000a_EXTENSÃO_x000a__x000a_"/>
    <n v="30"/>
    <n v="30"/>
    <x v="63"/>
    <n v="8"/>
    <m/>
    <x v="457"/>
    <s v=""/>
    <s v=""/>
    <s v=""/>
    <s v=""/>
    <s v=""/>
    <s v=""/>
    <s v=""/>
    <s v=""/>
    <s v=""/>
    <s v=""/>
    <s v=""/>
    <s v=""/>
    <s v=""/>
    <n v="8"/>
  </r>
  <r>
    <s v="web_u01.csv"/>
    <s v="http://portal.proec.unicamp.br/sobre_proec/"/>
    <s v="DIRETORIAS"/>
    <n v="10"/>
    <n v="10"/>
    <x v="63"/>
    <n v="9"/>
    <m/>
    <x v="458"/>
    <s v=""/>
    <s v=""/>
    <s v=""/>
    <s v=""/>
    <s v=""/>
    <s v=""/>
    <s v=""/>
    <s v=""/>
    <s v=""/>
    <s v=""/>
    <s v=""/>
    <s v=""/>
    <s v=""/>
    <n v="9"/>
  </r>
  <r>
    <s v="web_u01.csv"/>
    <s v="http://portal.proec.unicamp.br/sobre_proec/"/>
    <s v="CULTURA"/>
    <n v="7"/>
    <n v="7"/>
    <x v="63"/>
    <n v="10"/>
    <m/>
    <x v="459"/>
    <s v=""/>
    <s v=""/>
    <s v=""/>
    <s v=""/>
    <s v=""/>
    <s v=""/>
    <s v=""/>
    <s v=""/>
    <s v=""/>
    <s v=""/>
    <s v=""/>
    <s v=""/>
    <s v=""/>
    <n v="10"/>
  </r>
  <r>
    <s v="web_u01.csv"/>
    <s v="http://portal.proec.unicamp.br/sobre_proec/"/>
    <s v="EXTENSÃO"/>
    <n v="8"/>
    <n v="8"/>
    <x v="63"/>
    <n v="11"/>
    <m/>
    <x v="460"/>
    <s v=""/>
    <s v=""/>
    <s v=""/>
    <s v=""/>
    <s v=""/>
    <s v=""/>
    <s v=""/>
    <s v=""/>
    <s v=""/>
    <s v=""/>
    <s v=""/>
    <s v=""/>
    <s v=""/>
    <n v="11"/>
  </r>
  <r>
    <s v="web_u01.csv"/>
    <s v="http://portal.proec.unicamp.br/sobre_proec/"/>
    <s v="APOIO_x000a__x000a_ADMINISTRATIVO_x000a_COMUNICAÇÃO_x000a_MIDIALOGIA_x000a__x000a_"/>
    <n v="46"/>
    <n v="46"/>
    <x v="63"/>
    <n v="12"/>
    <m/>
    <x v="461"/>
    <s v=""/>
    <s v=""/>
    <s v=""/>
    <s v=""/>
    <s v=""/>
    <s v=""/>
    <s v=""/>
    <s v=""/>
    <s v=""/>
    <s v=""/>
    <s v=""/>
    <s v=""/>
    <s v=""/>
    <n v="12"/>
  </r>
  <r>
    <s v="web_u01.csv"/>
    <s v="http://portal.proec.unicamp.br/sobre_proec/"/>
    <s v="APOIO"/>
    <n v="5"/>
    <n v="5"/>
    <x v="63"/>
    <n v="13"/>
    <m/>
    <x v="462"/>
    <s v=""/>
    <s v=""/>
    <s v=""/>
    <s v=""/>
    <s v=""/>
    <s v=""/>
    <s v=""/>
    <s v=""/>
    <s v=""/>
    <s v=""/>
    <s v=""/>
    <s v=""/>
    <s v=""/>
    <n v="13"/>
  </r>
  <r>
    <s v="web_u01.csv"/>
    <s v="http://portal.proec.unicamp.br/sobre_proec/"/>
    <s v="ADMINISTRATIVO"/>
    <n v="14"/>
    <n v="14"/>
    <x v="63"/>
    <n v="14"/>
    <m/>
    <x v="463"/>
    <s v=""/>
    <s v=""/>
    <s v=""/>
    <s v=""/>
    <s v=""/>
    <s v=""/>
    <s v=""/>
    <s v=""/>
    <s v=""/>
    <s v=""/>
    <s v=""/>
    <s v=""/>
    <s v=""/>
    <n v="14"/>
  </r>
  <r>
    <s v="web_u01.csv"/>
    <s v="http://portal.proec.unicamp.br/sobre_proec/"/>
    <s v="COMUNICAÇÃO"/>
    <n v="11"/>
    <n v="11"/>
    <x v="63"/>
    <n v="15"/>
    <m/>
    <x v="464"/>
    <s v=""/>
    <s v=""/>
    <s v=""/>
    <s v=""/>
    <s v=""/>
    <s v=""/>
    <s v=""/>
    <s v=""/>
    <s v=""/>
    <s v=""/>
    <s v=""/>
    <s v=""/>
    <s v=""/>
    <n v="15"/>
  </r>
  <r>
    <s v="web_u01.csv"/>
    <s v="http://portal.proec.unicamp.br/sobre_proec/"/>
    <s v="MIDIALOGIA"/>
    <n v="10"/>
    <n v="10"/>
    <x v="63"/>
    <n v="16"/>
    <m/>
    <x v="465"/>
    <s v=""/>
    <s v=""/>
    <s v=""/>
    <s v=""/>
    <s v=""/>
    <s v=""/>
    <s v=""/>
    <s v=""/>
    <s v=""/>
    <s v=""/>
    <s v=""/>
    <s v=""/>
    <s v=""/>
    <n v="16"/>
  </r>
  <r>
    <s v="web_u01.csv"/>
    <s v="http://portal.proec.unicamp.br/sobre_proec/"/>
    <s v="CONSELHOS_x000a__x000a_CONCULT_x000a__x000a_"/>
    <n v="20"/>
    <n v="20"/>
    <x v="63"/>
    <n v="17"/>
    <m/>
    <x v="466"/>
    <s v=""/>
    <s v=""/>
    <s v=""/>
    <s v=""/>
    <s v=""/>
    <s v=""/>
    <s v=""/>
    <s v=""/>
    <s v=""/>
    <s v=""/>
    <s v=""/>
    <s v=""/>
    <s v=""/>
    <n v="17"/>
  </r>
  <r>
    <s v="web_u01.csv"/>
    <s v="http://portal.proec.unicamp.br/sobre_proec/"/>
    <s v="CONSELHOS"/>
    <n v="9"/>
    <n v="9"/>
    <x v="63"/>
    <n v="18"/>
    <m/>
    <x v="467"/>
    <s v=""/>
    <s v=""/>
    <s v=""/>
    <s v=""/>
    <s v=""/>
    <s v=""/>
    <s v=""/>
    <s v=""/>
    <s v=""/>
    <s v=""/>
    <s v=""/>
    <s v=""/>
    <s v=""/>
    <n v="18"/>
  </r>
  <r>
    <s v="web_u01.csv"/>
    <s v="http://portal.proec.unicamp.br/sobre_proec/"/>
    <s v="CONCULT"/>
    <n v="7"/>
    <n v="7"/>
    <x v="63"/>
    <n v="19"/>
    <m/>
    <x v="468"/>
    <s v=""/>
    <s v=""/>
    <s v=""/>
    <s v=""/>
    <s v=""/>
    <s v=""/>
    <s v=""/>
    <s v=""/>
    <s v=""/>
    <s v=""/>
    <s v=""/>
    <s v=""/>
    <s v=""/>
    <n v="19"/>
  </r>
  <r>
    <s v="web_u01.csv"/>
    <s v="http://portal.proec.unicamp.br/sobre_proec/"/>
    <s v="CONTATOS"/>
    <n v="8"/>
    <n v="8"/>
    <x v="63"/>
    <n v="20"/>
    <m/>
    <x v="469"/>
    <s v=""/>
    <s v=""/>
    <s v=""/>
    <s v=""/>
    <s v=""/>
    <s v=""/>
    <s v=""/>
    <s v=""/>
    <s v=""/>
    <s v=""/>
    <s v=""/>
    <s v=""/>
    <s v=""/>
    <n v="20"/>
  </r>
  <r>
    <s v="web_u01.csv"/>
    <s v="http://portal.proec.unicamp.br/sobre_proec/"/>
    <s v="BOLSAS"/>
    <n v="6"/>
    <n v="6"/>
    <x v="63"/>
    <n v="27"/>
    <m/>
    <x v="470"/>
    <s v=""/>
    <s v=""/>
    <s v=""/>
    <s v=""/>
    <s v=""/>
    <s v=""/>
    <s v=""/>
    <s v=""/>
    <s v=""/>
    <s v=""/>
    <s v=""/>
    <s v=""/>
    <s v=""/>
    <n v="27"/>
  </r>
  <r>
    <s v="web_u01.csv"/>
    <s v="http://portal.proec.unicamp.br/sobre_proec/"/>
    <s v="EDITAIS"/>
    <n v="7"/>
    <n v="7"/>
    <x v="63"/>
    <n v="28"/>
    <m/>
    <x v="471"/>
    <s v=""/>
    <s v=""/>
    <s v=""/>
    <s v=""/>
    <s v=""/>
    <s v=""/>
    <s v=""/>
    <s v=""/>
    <s v=""/>
    <s v=""/>
    <s v=""/>
    <s v=""/>
    <s v=""/>
    <n v="28"/>
  </r>
  <r>
    <s v="web_u01.csv"/>
    <s v="http://portal.proec.unicamp.br/sobre_proec/"/>
    <s v="EVENTOS"/>
    <n v="7"/>
    <n v="7"/>
    <x v="63"/>
    <n v="29"/>
    <m/>
    <x v="472"/>
    <s v=""/>
    <s v=""/>
    <s v=""/>
    <s v=""/>
    <s v=""/>
    <s v=""/>
    <s v=""/>
    <s v=""/>
    <s v=""/>
    <s v=""/>
    <s v=""/>
    <s v=""/>
    <s v=""/>
    <n v="29"/>
  </r>
  <r>
    <s v="web_u01.csv"/>
    <s v="http://portal.proec.unicamp.br/sobre_proec/"/>
    <s v="EXTECAMP"/>
    <n v="8"/>
    <n v="8"/>
    <x v="63"/>
    <n v="43"/>
    <m/>
    <x v="473"/>
    <s v=""/>
    <s v=""/>
    <s v=""/>
    <s v=""/>
    <s v=""/>
    <s v=""/>
    <s v=""/>
    <s v=""/>
    <s v=""/>
    <s v=""/>
    <s v=""/>
    <s v=""/>
    <s v=""/>
    <n v="43"/>
  </r>
  <r>
    <s v="web_u01.csv"/>
    <s v="http://portal.proec.unicamp.br/sobre_proec/"/>
    <s v="Acessibilidade"/>
    <n v="14"/>
    <n v="14"/>
    <x v="63"/>
    <n v="56"/>
    <m/>
    <x v="474"/>
    <s v=""/>
    <s v=""/>
    <s v=""/>
    <s v=""/>
    <s v=""/>
    <s v=""/>
    <s v=""/>
    <s v=""/>
    <s v=""/>
    <s v=""/>
    <s v=""/>
    <s v=""/>
    <s v=""/>
    <n v="56"/>
  </r>
  <r>
    <s v="web_u01.csv"/>
    <s v="http://portal.proec.unicamp.br/sobre_proec/"/>
    <s v="X"/>
    <n v="1"/>
    <n v="1"/>
    <x v="63"/>
    <n v="61"/>
    <m/>
    <x v="475"/>
    <s v=""/>
    <s v=""/>
    <s v=""/>
    <s v=""/>
    <s v=""/>
    <s v=""/>
    <s v=""/>
    <s v=""/>
    <s v=""/>
    <s v=""/>
    <s v=""/>
    <s v=""/>
    <s v=""/>
    <n v="61"/>
  </r>
  <r>
    <s v="web_u010.csv"/>
    <s v="http://portal.proec.unicamp.br/museu-de-artes-visuais/"/>
    <s v="HOME"/>
    <n v="4"/>
    <n v="4"/>
    <x v="63"/>
    <n v="21"/>
    <m/>
    <x v="476"/>
    <s v=""/>
    <s v=""/>
    <s v=""/>
    <s v=""/>
    <s v=""/>
    <s v=""/>
    <s v=""/>
    <s v=""/>
    <s v=""/>
    <s v=""/>
    <s v=""/>
    <s v=""/>
    <s v=""/>
    <n v="21"/>
  </r>
  <r>
    <s v="web_u010.csv"/>
    <s v="http://portal.proec.unicamp.br/museu-de-artes-visuais/"/>
    <s v="EQUIPE"/>
    <n v="6"/>
    <n v="6"/>
    <x v="63"/>
    <n v="22"/>
    <m/>
    <x v="477"/>
    <s v=""/>
    <s v=""/>
    <s v=""/>
    <s v=""/>
    <s v=""/>
    <s v=""/>
    <s v=""/>
    <s v=""/>
    <s v=""/>
    <s v=""/>
    <s v=""/>
    <s v=""/>
    <s v=""/>
    <n v="22"/>
  </r>
  <r>
    <s v="web_u010.csv"/>
    <s v="http://portal.proec.unicamp.br/museu-de-artes-visuais/"/>
    <s v="HISTÓRICO"/>
    <n v="9"/>
    <n v="9"/>
    <x v="63"/>
    <n v="23"/>
    <m/>
    <x v="478"/>
    <s v=""/>
    <s v=""/>
    <s v=""/>
    <s v=""/>
    <s v=""/>
    <s v=""/>
    <s v=""/>
    <s v=""/>
    <s v=""/>
    <s v=""/>
    <s v=""/>
    <s v=""/>
    <s v=""/>
    <n v="23"/>
  </r>
  <r>
    <s v="web_u010.csv"/>
    <s v="http://portal.proec.unicamp.br/museu-de-artes-visuais/"/>
    <s v="PUBLICAÇÕES"/>
    <n v="11"/>
    <n v="11"/>
    <x v="63"/>
    <n v="25"/>
    <m/>
    <x v="479"/>
    <s v=""/>
    <s v=""/>
    <s v=""/>
    <s v=""/>
    <s v=""/>
    <s v=""/>
    <s v=""/>
    <s v=""/>
    <s v=""/>
    <s v=""/>
    <s v=""/>
    <s v=""/>
    <s v=""/>
    <n v="25"/>
  </r>
  <r>
    <s v="web_u011.csv"/>
    <s v="http://portal.proec.unicamp.br/museu-exploratorio-de-ciencias/"/>
    <s v="ATIVIDADES_x000a__x000a_EXPOSIÇÕES_x000a_PROGRAMAS_x000a_OFICINAS_x000a_ESTATÍSTICAS_x000a_PROGRAMAÇÃO_x000a__x000a_"/>
    <n v="68"/>
    <n v="68"/>
    <x v="63"/>
    <n v="2"/>
    <m/>
    <x v="480"/>
    <s v=""/>
    <s v=""/>
    <s v=""/>
    <s v=""/>
    <s v=""/>
    <s v=""/>
    <s v=""/>
    <s v=""/>
    <s v=""/>
    <s v=""/>
    <s v=""/>
    <s v=""/>
    <s v=""/>
    <n v="2"/>
  </r>
  <r>
    <s v="web_u011.csv"/>
    <s v="http://portal.proec.unicamp.br/museu-exploratorio-de-ciencias/"/>
    <s v="ATIVIDADES"/>
    <n v="10"/>
    <n v="10"/>
    <x v="63"/>
    <n v="3"/>
    <m/>
    <x v="481"/>
    <s v=""/>
    <s v=""/>
    <s v=""/>
    <s v=""/>
    <s v=""/>
    <s v=""/>
    <s v=""/>
    <s v=""/>
    <s v=""/>
    <s v=""/>
    <s v=""/>
    <s v=""/>
    <s v=""/>
    <n v="3"/>
  </r>
  <r>
    <s v="web_u011.csv"/>
    <s v="http://portal.proec.unicamp.br/museu-exploratorio-de-ciencias/"/>
    <s v="EXPOSIÇÕES"/>
    <n v="10"/>
    <n v="10"/>
    <x v="63"/>
    <n v="4"/>
    <m/>
    <x v="482"/>
    <s v=""/>
    <s v=""/>
    <s v=""/>
    <s v=""/>
    <s v=""/>
    <s v=""/>
    <s v=""/>
    <s v=""/>
    <s v=""/>
    <s v=""/>
    <s v=""/>
    <s v=""/>
    <s v=""/>
    <n v="4"/>
  </r>
  <r>
    <s v="web_u011.csv"/>
    <s v="http://portal.proec.unicamp.br/museu-exploratorio-de-ciencias/"/>
    <s v="PROGRAMAS"/>
    <n v="9"/>
    <n v="9"/>
    <x v="63"/>
    <n v="5"/>
    <m/>
    <x v="483"/>
    <s v=""/>
    <s v=""/>
    <s v=""/>
    <s v=""/>
    <s v=""/>
    <s v=""/>
    <s v=""/>
    <s v=""/>
    <s v=""/>
    <s v=""/>
    <s v=""/>
    <s v=""/>
    <s v=""/>
    <n v="5"/>
  </r>
  <r>
    <s v="web_u011.csv"/>
    <s v="http://portal.proec.unicamp.br/museu-exploratorio-de-ciencias/"/>
    <s v="OFICINAS"/>
    <n v="8"/>
    <n v="8"/>
    <x v="63"/>
    <n v="6"/>
    <m/>
    <x v="484"/>
    <s v=""/>
    <s v=""/>
    <s v=""/>
    <s v=""/>
    <s v=""/>
    <s v=""/>
    <s v=""/>
    <s v=""/>
    <s v=""/>
    <s v=""/>
    <s v=""/>
    <s v=""/>
    <s v=""/>
    <n v="6"/>
  </r>
  <r>
    <s v="web_u011.csv"/>
    <s v="http://portal.proec.unicamp.br/museu-exploratorio-de-ciencias/"/>
    <s v="ESTATÍSTICAS"/>
    <n v="12"/>
    <n v="12"/>
    <x v="63"/>
    <n v="7"/>
    <m/>
    <x v="485"/>
    <s v=""/>
    <s v=""/>
    <s v=""/>
    <s v=""/>
    <s v=""/>
    <s v=""/>
    <s v=""/>
    <s v=""/>
    <s v=""/>
    <s v=""/>
    <s v=""/>
    <s v=""/>
    <s v=""/>
    <n v="7"/>
  </r>
  <r>
    <s v="web_u011.csv"/>
    <s v="http://portal.proec.unicamp.br/museu-exploratorio-de-ciencias/"/>
    <s v="PROGRAMAÇÃO"/>
    <n v="11"/>
    <n v="11"/>
    <x v="63"/>
    <n v="8"/>
    <m/>
    <x v="486"/>
    <s v=""/>
    <s v=""/>
    <s v=""/>
    <s v=""/>
    <s v=""/>
    <s v=""/>
    <s v=""/>
    <s v=""/>
    <s v=""/>
    <s v=""/>
    <s v=""/>
    <s v=""/>
    <s v=""/>
    <n v="8"/>
  </r>
  <r>
    <s v="web_u011.csv"/>
    <s v="http://portal.proec.unicamp.br/museu-exploratorio-de-ciencias/"/>
    <s v="AGENDAMENTOS"/>
    <n v="12"/>
    <n v="12"/>
    <x v="63"/>
    <n v="10"/>
    <m/>
    <x v="487"/>
    <s v=""/>
    <s v=""/>
    <s v=""/>
    <s v=""/>
    <s v=""/>
    <s v=""/>
    <s v=""/>
    <s v=""/>
    <s v=""/>
    <s v=""/>
    <s v=""/>
    <s v=""/>
    <s v=""/>
    <n v="10"/>
  </r>
  <r>
    <s v="web_u011.csv"/>
    <s v="http://portal.proec.unicamp.br/museu-exploratorio-de-ciencias/"/>
    <s v="CONTATO"/>
    <n v="7"/>
    <n v="7"/>
    <x v="63"/>
    <n v="13"/>
    <m/>
    <x v="488"/>
    <s v=""/>
    <s v=""/>
    <s v=""/>
    <s v=""/>
    <s v=""/>
    <s v=""/>
    <s v=""/>
    <s v=""/>
    <s v=""/>
    <s v=""/>
    <s v=""/>
    <s v=""/>
    <s v=""/>
    <n v="13"/>
  </r>
  <r>
    <s v="web_u011.csv"/>
    <s v="http://portal.proec.unicamp.br/museu-exploratorio-de-ciencias/"/>
    <s v="Visão"/>
    <n v="5"/>
    <n v="5"/>
    <x v="63"/>
    <n v="23"/>
    <m/>
    <x v="489"/>
    <s v=""/>
    <s v=""/>
    <s v=""/>
    <s v=""/>
    <s v=""/>
    <s v=""/>
    <s v=""/>
    <s v=""/>
    <s v=""/>
    <s v=""/>
    <s v=""/>
    <s v=""/>
    <s v=""/>
    <n v="23"/>
  </r>
  <r>
    <s v="web_u011.csv"/>
    <s v="http://portal.proec.unicamp.br/museu-exploratorio-de-ciencias/"/>
    <s v="Valores"/>
    <n v="7"/>
    <n v="7"/>
    <x v="63"/>
    <n v="26"/>
    <m/>
    <x v="490"/>
    <s v=""/>
    <s v=""/>
    <s v=""/>
    <s v=""/>
    <s v=""/>
    <s v=""/>
    <s v=""/>
    <s v=""/>
    <s v=""/>
    <s v=""/>
    <s v=""/>
    <s v=""/>
    <s v=""/>
    <n v="26"/>
  </r>
  <r>
    <s v="web_u011.csv"/>
    <s v="http://portal.proec.unicamp.br/museu-exploratorio-de-ciencias/"/>
    <s v="Prof."/>
    <n v="5"/>
    <n v="5"/>
    <x v="63"/>
    <n v="30"/>
    <m/>
    <x v="491"/>
    <s v=""/>
    <s v=""/>
    <s v=""/>
    <s v=""/>
    <s v=""/>
    <s v=""/>
    <s v=""/>
    <s v=""/>
    <s v=""/>
    <s v=""/>
    <s v=""/>
    <s v=""/>
    <s v=""/>
    <n v="30"/>
  </r>
  <r>
    <s v="web_u011.csv"/>
    <s v="http://portal.proec.unicamp.br/museu-exploratorio-de-ciencias/"/>
    <s v="Dr."/>
    <n v="3"/>
    <n v="3"/>
    <x v="63"/>
    <n v="31"/>
    <m/>
    <x v="492"/>
    <s v=""/>
    <s v=""/>
    <s v=""/>
    <s v=""/>
    <s v=""/>
    <s v=""/>
    <s v=""/>
    <s v=""/>
    <s v=""/>
    <s v=""/>
    <s v=""/>
    <s v=""/>
    <s v=""/>
    <n v="31"/>
  </r>
  <r>
    <s v="web_u011.csv"/>
    <s v="http://portal.proec.unicamp.br/museu-exploratorio-de-ciencias/"/>
    <s v="Profa."/>
    <n v="6"/>
    <n v="6"/>
    <x v="63"/>
    <n v="33"/>
    <m/>
    <x v="493"/>
    <s v=""/>
    <s v=""/>
    <s v=""/>
    <s v=""/>
    <s v=""/>
    <s v=""/>
    <s v=""/>
    <s v=""/>
    <s v=""/>
    <s v=""/>
    <s v=""/>
    <s v=""/>
    <s v=""/>
    <n v="33"/>
  </r>
  <r>
    <s v="web_u011.csv"/>
    <s v="http://portal.proec.unicamp.br/museu-exploratorio-de-ciencias/"/>
    <s v="Dra."/>
    <n v="4"/>
    <n v="4"/>
    <x v="63"/>
    <n v="34"/>
    <m/>
    <x v="494"/>
    <s v=""/>
    <s v=""/>
    <s v=""/>
    <s v=""/>
    <s v=""/>
    <s v=""/>
    <s v=""/>
    <s v=""/>
    <s v=""/>
    <s v=""/>
    <s v=""/>
    <s v=""/>
    <s v=""/>
    <n v="34"/>
  </r>
  <r>
    <s v="web_u012.csv"/>
    <s v="http://portal.proec.unicamp.br/dext/"/>
    <s v="DPROJ"/>
    <n v="5"/>
    <n v="5"/>
    <x v="63"/>
    <n v="23"/>
    <m/>
    <x v="495"/>
    <s v=""/>
    <s v=""/>
    <s v=""/>
    <s v=""/>
    <s v=""/>
    <s v=""/>
    <s v=""/>
    <s v=""/>
    <s v=""/>
    <s v=""/>
    <s v=""/>
    <s v=""/>
    <s v=""/>
    <n v="23"/>
  </r>
  <r>
    <s v="web_u013.csv"/>
    <s v="http://portal.proec.unicamp.br/dproj/"/>
    <s v="MALUNGA"/>
    <n v="7"/>
    <n v="7"/>
    <x v="63"/>
    <n v="2"/>
    <m/>
    <x v="496"/>
    <s v=""/>
    <s v=""/>
    <s v=""/>
    <s v=""/>
    <s v=""/>
    <s v=""/>
    <s v=""/>
    <s v=""/>
    <s v=""/>
    <s v=""/>
    <s v=""/>
    <s v=""/>
    <s v=""/>
    <n v="2"/>
  </r>
  <r>
    <s v="web_u013.csv"/>
    <s v="http://portal.proec.unicamp.br/dproj/"/>
    <s v="Projetos"/>
    <n v="8"/>
    <n v="8"/>
    <x v="63"/>
    <n v="28"/>
    <m/>
    <x v="497"/>
    <s v=""/>
    <s v=""/>
    <s v=""/>
    <s v=""/>
    <s v=""/>
    <s v=""/>
    <s v=""/>
    <s v=""/>
    <s v=""/>
    <s v=""/>
    <s v=""/>
    <s v=""/>
    <s v=""/>
    <n v="28"/>
  </r>
  <r>
    <s v="web_u014.csv"/>
    <s v="http://portal.proec.unicamp.br/programa-universidade/"/>
    <s v="PESQUISA"/>
    <n v="8"/>
    <n v="8"/>
    <x v="63"/>
    <n v="2"/>
    <m/>
    <x v="498"/>
    <s v=""/>
    <s v=""/>
    <s v=""/>
    <s v=""/>
    <s v=""/>
    <s v=""/>
    <s v=""/>
    <s v=""/>
    <s v=""/>
    <s v=""/>
    <s v=""/>
    <s v=""/>
    <s v=""/>
    <n v="2"/>
  </r>
  <r>
    <s v="web_u014.csv"/>
    <s v="http://portal.proec.unicamp.br/programa-universidade/"/>
    <s v="CADASTRO"/>
    <n v="8"/>
    <n v="8"/>
    <x v="63"/>
    <n v="4"/>
    <m/>
    <x v="499"/>
    <s v=""/>
    <s v=""/>
    <s v=""/>
    <s v=""/>
    <s v=""/>
    <s v=""/>
    <s v=""/>
    <s v=""/>
    <s v=""/>
    <s v=""/>
    <s v=""/>
    <s v=""/>
    <s v=""/>
    <n v="4"/>
  </r>
  <r>
    <s v="web_u014.csv"/>
    <s v="http://portal.proec.unicamp.br/programa-universidade/"/>
    <s v="ALUNOS"/>
    <n v="6"/>
    <n v="6"/>
    <x v="63"/>
    <n v="5"/>
    <m/>
    <x v="500"/>
    <s v=""/>
    <s v=""/>
    <s v=""/>
    <s v=""/>
    <s v=""/>
    <s v=""/>
    <s v=""/>
    <s v=""/>
    <s v=""/>
    <s v=""/>
    <s v=""/>
    <s v=""/>
    <s v=""/>
    <n v="5"/>
  </r>
  <r>
    <s v="web_u014.csv"/>
    <s v="http://portal.proec.unicamp.br/programa-universidade/"/>
    <s v="INSTRUTORES"/>
    <n v="11"/>
    <n v="11"/>
    <x v="63"/>
    <n v="6"/>
    <m/>
    <x v="501"/>
    <s v=""/>
    <s v=""/>
    <s v=""/>
    <s v=""/>
    <s v=""/>
    <s v=""/>
    <s v=""/>
    <s v=""/>
    <s v=""/>
    <s v=""/>
    <s v=""/>
    <s v=""/>
    <s v=""/>
    <n v="6"/>
  </r>
  <r>
    <s v="web_u014.csv"/>
    <s v="http://portal.proec.unicamp.br/programa-universidade/"/>
    <s v="SEGURO"/>
    <n v="6"/>
    <n v="6"/>
    <x v="63"/>
    <n v="9"/>
    <m/>
    <x v="502"/>
    <s v=""/>
    <s v=""/>
    <s v=""/>
    <s v=""/>
    <s v=""/>
    <s v=""/>
    <s v=""/>
    <s v=""/>
    <s v=""/>
    <s v=""/>
    <s v=""/>
    <s v=""/>
    <s v=""/>
    <n v="9"/>
  </r>
  <r>
    <s v="web_u014.csv"/>
    <s v="http://portal.proec.unicamp.br/programa-universidade/"/>
    <s v="PARCERIAS"/>
    <n v="9"/>
    <n v="9"/>
    <x v="63"/>
    <n v="15"/>
    <m/>
    <x v="503"/>
    <s v=""/>
    <s v=""/>
    <s v=""/>
    <s v=""/>
    <s v=""/>
    <s v=""/>
    <s v=""/>
    <s v=""/>
    <s v=""/>
    <s v=""/>
    <s v=""/>
    <s v=""/>
    <s v=""/>
    <n v="15"/>
  </r>
  <r>
    <s v="web_u014.csv"/>
    <s v="http://portal.proec.unicamp.br/programa-universidade/"/>
    <s v="CURSOS"/>
    <n v="6"/>
    <n v="6"/>
    <x v="63"/>
    <n v="20"/>
    <m/>
    <x v="504"/>
    <s v=""/>
    <s v=""/>
    <s v=""/>
    <s v=""/>
    <s v=""/>
    <s v=""/>
    <s v=""/>
    <s v=""/>
    <s v=""/>
    <s v=""/>
    <s v=""/>
    <s v=""/>
    <s v=""/>
    <n v="20"/>
  </r>
  <r>
    <s v="web_u014.csv"/>
    <s v="http://portal.proec.unicamp.br/programa-universidade/"/>
    <s v="LOGIN"/>
    <n v="5"/>
    <n v="5"/>
    <x v="63"/>
    <n v="21"/>
    <m/>
    <x v="505"/>
    <s v=""/>
    <s v=""/>
    <s v=""/>
    <s v=""/>
    <s v=""/>
    <s v=""/>
    <s v=""/>
    <s v=""/>
    <s v=""/>
    <s v=""/>
    <s v=""/>
    <s v=""/>
    <s v=""/>
    <n v="21"/>
  </r>
  <r>
    <s v="web_u014.csv"/>
    <s v="http://portal.proec.unicamp.br/programa-universidade/"/>
    <s v="Coordenação:"/>
    <n v="12"/>
    <n v="12"/>
    <x v="63"/>
    <n v="32"/>
    <m/>
    <x v="506"/>
    <s v=""/>
    <s v=""/>
    <s v=""/>
    <s v=""/>
    <s v=""/>
    <s v=""/>
    <s v=""/>
    <s v=""/>
    <s v=""/>
    <s v=""/>
    <s v=""/>
    <s v=""/>
    <s v=""/>
    <n v="32"/>
  </r>
  <r>
    <s v="web_u014.csv"/>
    <s v="http://portal.proec.unicamp.br/programa-universidade/"/>
    <s v="Resoluções"/>
    <n v="10"/>
    <n v="10"/>
    <x v="63"/>
    <n v="46"/>
    <m/>
    <x v="507"/>
    <s v=""/>
    <s v=""/>
    <s v=""/>
    <s v=""/>
    <s v=""/>
    <s v=""/>
    <s v=""/>
    <s v=""/>
    <s v=""/>
    <s v=""/>
    <s v=""/>
    <s v=""/>
    <s v=""/>
    <n v="46"/>
  </r>
  <r>
    <s v="web_u016.csv"/>
    <s v="http://portal.proec.unicamp.br/projeto-rondon/"/>
    <s v="PARTICIPAÇÕES"/>
    <n v="13"/>
    <n v="13"/>
    <x v="63"/>
    <n v="6"/>
    <m/>
    <x v="508"/>
    <s v=""/>
    <s v=""/>
    <s v=""/>
    <s v=""/>
    <s v=""/>
    <s v=""/>
    <s v=""/>
    <s v=""/>
    <s v=""/>
    <s v=""/>
    <s v=""/>
    <s v=""/>
    <s v=""/>
    <n v="6"/>
  </r>
  <r>
    <s v="web_u017.csv"/>
    <s v="http://portal.proec.unicamp.br/diretoria-administrativa/"/>
    <s v="Missão"/>
    <n v="6"/>
    <n v="6"/>
    <x v="63"/>
    <n v="23"/>
    <m/>
    <x v="509"/>
    <s v=""/>
    <s v=""/>
    <s v=""/>
    <s v=""/>
    <s v=""/>
    <s v=""/>
    <s v=""/>
    <s v=""/>
    <s v=""/>
    <s v=""/>
    <s v=""/>
    <s v=""/>
    <s v=""/>
    <n v="23"/>
  </r>
  <r>
    <s v="web_u017.csv"/>
    <s v="http://portal.proec.unicamp.br/diretoria-administrativa/"/>
    <s v="Ética;"/>
    <n v="6"/>
    <n v="6"/>
    <x v="63"/>
    <n v="29"/>
    <m/>
    <x v="510"/>
    <s v=""/>
    <s v=""/>
    <s v=""/>
    <s v=""/>
    <s v=""/>
    <s v=""/>
    <s v=""/>
    <s v=""/>
    <s v=""/>
    <s v=""/>
    <s v=""/>
    <s v=""/>
    <s v=""/>
    <n v="29"/>
  </r>
  <r>
    <s v="web_u017.csv"/>
    <s v="http://portal.proec.unicamp.br/diretoria-administrativa/"/>
    <s v="Pontualidade;"/>
    <n v="13"/>
    <n v="13"/>
    <x v="63"/>
    <n v="30"/>
    <m/>
    <x v="511"/>
    <s v=""/>
    <s v=""/>
    <s v=""/>
    <s v=""/>
    <s v=""/>
    <s v=""/>
    <s v=""/>
    <s v=""/>
    <s v=""/>
    <s v=""/>
    <s v=""/>
    <s v=""/>
    <s v=""/>
    <n v="30"/>
  </r>
  <r>
    <s v="web_u017.csv"/>
    <s v="http://portal.proec.unicamp.br/diretoria-administrativa/"/>
    <s v="Respeito;"/>
    <n v="9"/>
    <n v="9"/>
    <x v="63"/>
    <n v="31"/>
    <m/>
    <x v="512"/>
    <s v=""/>
    <s v=""/>
    <s v=""/>
    <s v=""/>
    <s v=""/>
    <s v=""/>
    <s v=""/>
    <s v=""/>
    <s v=""/>
    <s v=""/>
    <s v=""/>
    <s v=""/>
    <s v=""/>
    <n v="31"/>
  </r>
  <r>
    <s v="web_u017.csv"/>
    <s v="http://portal.proec.unicamp.br/diretoria-administrativa/"/>
    <s v="Humanidade;"/>
    <n v="11"/>
    <n v="11"/>
    <x v="63"/>
    <n v="32"/>
    <m/>
    <x v="513"/>
    <s v=""/>
    <s v=""/>
    <s v=""/>
    <s v=""/>
    <s v=""/>
    <s v=""/>
    <s v=""/>
    <s v=""/>
    <s v=""/>
    <s v=""/>
    <s v=""/>
    <s v=""/>
    <s v=""/>
    <n v="32"/>
  </r>
  <r>
    <s v="web_u017.csv"/>
    <s v="http://portal.proec.unicamp.br/diretoria-administrativa/"/>
    <s v="Equidade;"/>
    <n v="9"/>
    <n v="9"/>
    <x v="63"/>
    <n v="33"/>
    <m/>
    <x v="514"/>
    <s v=""/>
    <s v=""/>
    <s v=""/>
    <s v=""/>
    <s v=""/>
    <s v=""/>
    <s v=""/>
    <s v=""/>
    <s v=""/>
    <s v=""/>
    <s v=""/>
    <s v=""/>
    <s v=""/>
    <n v="33"/>
  </r>
  <r>
    <s v="web_u020.csv"/>
    <s v="http://portal.proec.unicamp.br/concult/"/>
    <s v="COMPOSIÇÃO"/>
    <n v="10"/>
    <n v="10"/>
    <x v="63"/>
    <n v="22"/>
    <m/>
    <x v="515"/>
    <s v=""/>
    <s v=""/>
    <s v=""/>
    <s v=""/>
    <s v=""/>
    <s v=""/>
    <s v=""/>
    <s v=""/>
    <s v=""/>
    <s v=""/>
    <s v=""/>
    <s v=""/>
    <s v=""/>
    <n v="22"/>
  </r>
  <r>
    <s v="web_u03.csv"/>
    <s v="http://portal.proec.unicamp.br/assessores/"/>
    <s v="_x000d__x000a__x0009__x0009__x0009__x0009__x0009__x0009_Prof."/>
    <n v="13"/>
    <n v="13"/>
    <x v="63"/>
    <n v="33"/>
    <m/>
    <x v="516"/>
    <s v=""/>
    <s v=""/>
    <s v=""/>
    <s v=""/>
    <s v=""/>
    <s v=""/>
    <s v=""/>
    <s v=""/>
    <s v=""/>
    <s v=""/>
    <s v=""/>
    <s v=""/>
    <s v=""/>
    <n v="33"/>
  </r>
  <r>
    <s v="web_u03.csv"/>
    <s v="http://portal.proec.unicamp.br/assessores/"/>
    <s v="_x000a_ASSESSOR_x000a_"/>
    <n v="10"/>
    <n v="10"/>
    <x v="63"/>
    <n v="36"/>
    <m/>
    <x v="517"/>
    <s v=""/>
    <s v=""/>
    <s v=""/>
    <s v=""/>
    <s v=""/>
    <s v=""/>
    <s v=""/>
    <s v=""/>
    <s v=""/>
    <s v=""/>
    <s v=""/>
    <s v=""/>
    <s v=""/>
    <n v="36"/>
  </r>
  <r>
    <s v="web_u04.csv"/>
    <s v="http://portal.proec.unicamp.br/assistentes-tecnicos/"/>
    <s v="Sidoti"/>
    <n v="6"/>
    <n v="6"/>
    <x v="63"/>
    <n v="32"/>
    <m/>
    <x v="518"/>
    <s v=""/>
    <s v=""/>
    <s v=""/>
    <s v=""/>
    <s v=""/>
    <s v=""/>
    <s v=""/>
    <s v=""/>
    <s v=""/>
    <s v=""/>
    <s v=""/>
    <s v=""/>
    <s v=""/>
    <n v="32"/>
  </r>
  <r>
    <s v="web_u04.csv"/>
    <s v="http://portal.proec.unicamp.br/assistentes-tecnicos/"/>
    <s v="Sebastião"/>
    <n v="9"/>
    <n v="9"/>
    <x v="63"/>
    <n v="36"/>
    <m/>
    <x v="519"/>
    <s v=""/>
    <s v=""/>
    <s v=""/>
    <s v=""/>
    <s v=""/>
    <s v=""/>
    <s v=""/>
    <s v=""/>
    <s v=""/>
    <s v=""/>
    <s v=""/>
    <s v=""/>
    <s v=""/>
    <n v="36"/>
  </r>
  <r>
    <s v="web_u05.csv"/>
    <s v="http://portal.proec.unicamp.br/cultura/"/>
    <s v="CIS-GUANABARA"/>
    <n v="13"/>
    <n v="13"/>
    <x v="63"/>
    <n v="26"/>
    <m/>
    <x v="520"/>
    <s v=""/>
    <s v=""/>
    <s v=""/>
    <s v=""/>
    <s v=""/>
    <s v=""/>
    <s v=""/>
    <s v=""/>
    <s v=""/>
    <s v=""/>
    <s v=""/>
    <s v=""/>
    <s v=""/>
    <n v="26"/>
  </r>
  <r>
    <s v="web_u06.csv"/>
    <s v="http://portal.proec.unicamp.br/centro-de-convencoes/"/>
    <s v="ESPAÇOS"/>
    <n v="7"/>
    <n v="7"/>
    <x v="63"/>
    <n v="22"/>
    <m/>
    <x v="521"/>
    <s v=""/>
    <s v=""/>
    <s v=""/>
    <s v=""/>
    <s v=""/>
    <s v=""/>
    <s v=""/>
    <s v=""/>
    <s v=""/>
    <s v=""/>
    <s v=""/>
    <s v=""/>
    <s v=""/>
    <n v="22"/>
  </r>
  <r>
    <s v="web_u06.csv"/>
    <s v="http://portal.proec.unicamp.br/centro-de-convencoes/"/>
    <s v="ORIENTAÇÕES"/>
    <n v="11"/>
    <n v="11"/>
    <x v="63"/>
    <n v="23"/>
    <m/>
    <x v="522"/>
    <s v=""/>
    <s v=""/>
    <s v=""/>
    <s v=""/>
    <s v=""/>
    <s v=""/>
    <s v=""/>
    <s v=""/>
    <s v=""/>
    <s v=""/>
    <s v=""/>
    <s v=""/>
    <s v=""/>
    <n v="23"/>
  </r>
  <r>
    <s v="web_u06.csv"/>
    <s v="http://portal.proec.unicamp.br/centro-de-convencoes/"/>
    <s v="_x000a__x0009__x0009__x0009__x0009__x0009__x0009_HALL_x0009__x0009__x0009__x0009__x0009_"/>
    <n v="16"/>
    <n v="16"/>
    <x v="63"/>
    <n v="38"/>
    <m/>
    <x v="523"/>
    <s v=""/>
    <s v=""/>
    <s v=""/>
    <s v=""/>
    <s v=""/>
    <s v=""/>
    <s v=""/>
    <s v=""/>
    <s v=""/>
    <s v=""/>
    <s v=""/>
    <s v=""/>
    <s v=""/>
    <n v="38"/>
  </r>
  <r>
    <s v="web_u06.csv"/>
    <s v="http://portal.proec.unicamp.br/centro-de-convencoes/"/>
    <s v="_x000a__x0009__x0009__x0009__x0009__x0009__x0009_Sanitários_x0009__x0009__x0009__x0009__x0009_"/>
    <n v="22"/>
    <n v="22"/>
    <x v="63"/>
    <n v="39"/>
    <m/>
    <x v="524"/>
    <s v=""/>
    <s v=""/>
    <s v=""/>
    <s v=""/>
    <s v=""/>
    <s v=""/>
    <s v=""/>
    <s v=""/>
    <s v=""/>
    <s v=""/>
    <s v=""/>
    <s v=""/>
    <s v=""/>
    <n v="39"/>
  </r>
  <r>
    <s v="web_u06.csv"/>
    <s v="http://portal.proec.unicamp.br/centro-de-convencoes/"/>
    <s v="_x000a__x0009__x0009__x0009__x0009__x0009__x0009_Copa_x0009__x0009__x0009__x0009__x0009_"/>
    <n v="16"/>
    <n v="16"/>
    <x v="63"/>
    <n v="41"/>
    <m/>
    <x v="525"/>
    <s v=""/>
    <s v=""/>
    <s v=""/>
    <s v=""/>
    <s v=""/>
    <s v=""/>
    <s v=""/>
    <s v=""/>
    <s v=""/>
    <s v=""/>
    <s v=""/>
    <s v=""/>
    <s v=""/>
    <n v="41"/>
  </r>
  <r>
    <s v="web_u07.csv"/>
    <s v="http://portal.proec.unicamp.br/casa-do-lago/"/>
    <s v="ESPAÇO"/>
    <n v="6"/>
    <n v="6"/>
    <x v="63"/>
    <n v="2"/>
    <m/>
    <x v="526"/>
    <s v=""/>
    <s v=""/>
    <s v=""/>
    <s v=""/>
    <s v=""/>
    <s v=""/>
    <s v=""/>
    <s v=""/>
    <s v=""/>
    <s v=""/>
    <s v=""/>
    <s v=""/>
    <s v=""/>
    <n v="2"/>
  </r>
  <r>
    <s v="web_u07.csv"/>
    <s v="http://portal.proec.unicamp.br/casa-do-lago/"/>
    <s v="AGENDAMENTO"/>
    <n v="11"/>
    <n v="11"/>
    <x v="63"/>
    <n v="3"/>
    <m/>
    <x v="527"/>
    <s v=""/>
    <s v=""/>
    <s v=""/>
    <s v=""/>
    <s v=""/>
    <s v=""/>
    <s v=""/>
    <s v=""/>
    <s v=""/>
    <s v=""/>
    <s v=""/>
    <s v=""/>
    <s v=""/>
    <n v="3"/>
  </r>
  <r>
    <s v="web_u07.csv"/>
    <s v="http://portal.proec.unicamp.br/casa-do-lago/"/>
    <s v="D."/>
    <n v="2"/>
    <n v="2"/>
    <x v="63"/>
    <n v="25"/>
    <m/>
    <x v="528"/>
    <s v=""/>
    <s v=""/>
    <s v=""/>
    <s v=""/>
    <s v=""/>
    <s v=""/>
    <s v=""/>
    <s v=""/>
    <s v=""/>
    <s v=""/>
    <s v=""/>
    <s v=""/>
    <s v=""/>
    <n v="25"/>
  </r>
  <r>
    <s v="web_u07.csv"/>
    <s v="http://portal.proec.unicamp.br/casa-do-lago/"/>
    <s v="Restrepo"/>
    <n v="8"/>
    <n v="8"/>
    <x v="63"/>
    <n v="26"/>
    <m/>
    <x v="529"/>
    <s v=""/>
    <s v=""/>
    <s v=""/>
    <s v=""/>
    <s v=""/>
    <s v=""/>
    <s v=""/>
    <s v=""/>
    <s v=""/>
    <s v=""/>
    <s v=""/>
    <s v=""/>
    <s v=""/>
    <n v="26"/>
  </r>
  <r>
    <s v="web_u08.csv"/>
    <s v="http://portal.proec.unicamp.br/cis-guanabara/"/>
    <s v="Rocco"/>
    <n v="5"/>
    <n v="5"/>
    <x v="63"/>
    <n v="16"/>
    <m/>
    <x v="530"/>
    <s v=""/>
    <s v=""/>
    <s v=""/>
    <s v=""/>
    <s v=""/>
    <s v=""/>
    <s v=""/>
    <s v=""/>
    <s v=""/>
    <s v=""/>
    <s v=""/>
    <s v=""/>
    <s v=""/>
    <n v="16"/>
  </r>
  <r>
    <s v="web_u09.csv"/>
    <s v="http://portal.proec.unicamp.br/ginasio-multidisciplinar/"/>
    <s v="Calendário"/>
    <n v="10"/>
    <n v="10"/>
    <x v="63"/>
    <n v="38"/>
    <m/>
    <x v="531"/>
    <s v=""/>
    <s v=""/>
    <s v=""/>
    <s v=""/>
    <s v=""/>
    <s v=""/>
    <s v=""/>
    <s v=""/>
    <s v=""/>
    <s v=""/>
    <s v=""/>
    <s v=""/>
    <s v=""/>
    <n v="38"/>
  </r>
  <r>
    <m/>
    <m/>
    <m/>
    <m/>
    <m/>
    <x v="64"/>
    <n v="37"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  <r>
    <m/>
    <m/>
    <m/>
    <m/>
    <m/>
    <x v="64"/>
    <n v="103.19290066474278"/>
    <m/>
    <x v="532"/>
    <m/>
    <m/>
    <m/>
    <m/>
    <m/>
    <m/>
    <m/>
    <m/>
    <m/>
    <m/>
    <m/>
    <m/>
    <m/>
    <m/>
  </r>
  <r>
    <m/>
    <m/>
    <m/>
    <m/>
    <m/>
    <x v="64"/>
    <m/>
    <m/>
    <x v="532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048159-1BB9-47B1-89D2-8EDF60C2AD6E}" name="Tabela dinâmica6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69" firstHeaderRow="1" firstDataRow="1" firstDataCol="1"/>
  <pivotFields count="23">
    <pivotField showAll="0"/>
    <pivotField showAll="0"/>
    <pivotField showAll="0"/>
    <pivotField showAll="0"/>
    <pivotField showAll="0"/>
    <pivotField axis="axisRow" dataField="1" showAll="0">
      <items count="66"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64"/>
        <item t="default"/>
      </items>
    </pivotField>
    <pivotField showAll="0"/>
    <pivotField showAll="0"/>
    <pivotField showAll="0">
      <items count="534">
        <item x="359"/>
        <item x="317"/>
        <item x="454"/>
        <item x="446"/>
        <item x="441"/>
        <item x="443"/>
        <item x="444"/>
        <item x="525"/>
        <item x="523"/>
        <item x="442"/>
        <item x="445"/>
        <item x="524"/>
        <item x="318"/>
        <item x="259"/>
        <item x="261"/>
        <item x="263"/>
        <item x="257"/>
        <item x="299"/>
        <item x="311"/>
        <item x="258"/>
        <item x="260"/>
        <item x="262"/>
        <item x="256"/>
        <item x="285"/>
        <item x="248"/>
        <item x="223"/>
        <item x="249"/>
        <item x="163"/>
        <item x="331"/>
        <item x="234"/>
        <item x="215"/>
        <item x="409"/>
        <item x="251"/>
        <item x="410"/>
        <item x="517"/>
        <item x="365"/>
        <item x="433"/>
        <item x="400"/>
        <item x="391"/>
        <item x="434"/>
        <item x="392"/>
        <item x="401"/>
        <item x="393"/>
        <item x="394"/>
        <item x="516"/>
        <item x="364"/>
        <item x="275"/>
        <item x="354"/>
        <item x="175"/>
        <item x="21"/>
        <item x="63"/>
        <item x="202"/>
        <item x="1"/>
        <item x="76"/>
        <item x="120"/>
        <item x="135"/>
        <item x="129"/>
        <item x="42"/>
        <item x="19"/>
        <item x="139"/>
        <item x="113"/>
        <item x="143"/>
        <item x="148"/>
        <item x="397"/>
        <item x="474"/>
        <item x="386"/>
        <item x="463"/>
        <item x="527"/>
        <item x="399"/>
        <item x="398"/>
        <item x="487"/>
        <item x="325"/>
        <item x="160"/>
        <item x="128"/>
        <item x="58"/>
        <item x="96"/>
        <item x="65"/>
        <item x="303"/>
        <item x="197"/>
        <item x="288"/>
        <item x="308"/>
        <item x="252"/>
        <item x="500"/>
        <item x="366"/>
        <item x="403"/>
        <item x="245"/>
        <item x="119"/>
        <item x="52"/>
        <item x="462"/>
        <item x="417"/>
        <item x="461"/>
        <item x="345"/>
        <item x="436"/>
        <item x="189"/>
        <item x="101"/>
        <item x="233"/>
        <item x="168"/>
        <item x="69"/>
        <item x="456"/>
        <item x="362"/>
        <item x="32"/>
        <item x="274"/>
        <item x="432"/>
        <item x="435"/>
        <item x="383"/>
        <item x="6"/>
        <item x="237"/>
        <item x="481"/>
        <item x="416"/>
        <item x="480"/>
        <item x="22"/>
        <item x="137"/>
        <item x="146"/>
        <item x="103"/>
        <item x="174"/>
        <item x="222"/>
        <item x="59"/>
        <item x="411"/>
        <item x="27"/>
        <item x="125"/>
        <item x="221"/>
        <item x="219"/>
        <item x="243"/>
        <item x="159"/>
        <item x="211"/>
        <item x="82"/>
        <item x="26"/>
        <item x="447"/>
        <item x="470"/>
        <item x="44"/>
        <item x="499"/>
        <item x="332"/>
        <item x="531"/>
        <item x="349"/>
        <item x="300"/>
        <item x="301"/>
        <item x="369"/>
        <item x="254"/>
        <item x="368"/>
        <item x="385"/>
        <item x="367"/>
        <item x="229"/>
        <item x="218"/>
        <item x="520"/>
        <item x="452"/>
        <item x="390"/>
        <item x="309"/>
        <item x="98"/>
        <item x="85"/>
        <item x="430"/>
        <item x="48"/>
        <item x="15"/>
        <item x="418"/>
        <item x="12"/>
        <item x="515"/>
        <item x="14"/>
        <item x="464"/>
        <item x="468"/>
        <item x="357"/>
        <item x="286"/>
        <item x="373"/>
        <item x="467"/>
        <item x="466"/>
        <item x="488"/>
        <item x="382"/>
        <item x="469"/>
        <item x="28"/>
        <item x="51"/>
        <item x="141"/>
        <item x="179"/>
        <item x="190"/>
        <item x="156"/>
        <item x="46"/>
        <item x="506"/>
        <item x="459"/>
        <item x="176"/>
        <item x="240"/>
        <item x="504"/>
        <item x="528"/>
        <item x="429"/>
        <item x="328"/>
        <item x="124"/>
        <item x="424"/>
        <item x="327"/>
        <item x="172"/>
        <item x="453"/>
        <item x="123"/>
        <item x="191"/>
        <item x="210"/>
        <item x="111"/>
        <item x="0"/>
        <item x="458"/>
        <item x="457"/>
        <item x="196"/>
        <item x="230"/>
        <item x="147"/>
        <item x="495"/>
        <item x="492"/>
        <item x="494"/>
        <item x="220"/>
        <item x="231"/>
        <item x="102"/>
        <item x="54"/>
        <item x="173"/>
        <item x="181"/>
        <item x="109"/>
        <item x="10"/>
        <item x="114"/>
        <item x="100"/>
        <item x="428"/>
        <item x="23"/>
        <item x="471"/>
        <item x="388"/>
        <item x="107"/>
        <item x="170"/>
        <item x="67"/>
        <item x="5"/>
        <item x="2"/>
        <item x="4"/>
        <item x="57"/>
        <item x="138"/>
        <item x="47"/>
        <item x="108"/>
        <item x="66"/>
        <item x="8"/>
        <item x="17"/>
        <item x="41"/>
        <item x="118"/>
        <item x="11"/>
        <item x="514"/>
        <item x="477"/>
        <item x="439"/>
        <item x="421"/>
        <item x="438"/>
        <item x="405"/>
        <item x="347"/>
        <item x="407"/>
        <item x="402"/>
        <item x="423"/>
        <item x="526"/>
        <item x="312"/>
        <item x="521"/>
        <item x="40"/>
        <item x="68"/>
        <item x="88"/>
        <item x="62"/>
        <item x="73"/>
        <item x="180"/>
        <item x="485"/>
        <item x="340"/>
        <item x="110"/>
        <item x="510"/>
        <item x="414"/>
        <item x="472"/>
        <item x="395"/>
        <item x="322"/>
        <item x="482"/>
        <item x="473"/>
        <item x="460"/>
        <item x="320"/>
        <item x="95"/>
        <item x="370"/>
        <item x="24"/>
        <item x="296"/>
        <item x="158"/>
        <item x="31"/>
        <item x="112"/>
        <item x="87"/>
        <item x="92"/>
        <item x="376"/>
        <item x="268"/>
        <item x="3"/>
        <item x="201"/>
        <item x="83"/>
        <item x="242"/>
        <item x="192"/>
        <item x="116"/>
        <item x="389"/>
        <item x="350"/>
        <item x="289"/>
        <item x="377"/>
        <item x="437"/>
        <item x="283"/>
        <item x="277"/>
        <item x="105"/>
        <item x="72"/>
        <item x="20"/>
        <item x="292"/>
        <item x="267"/>
        <item x="348"/>
        <item x="478"/>
        <item x="355"/>
        <item x="476"/>
        <item x="431"/>
        <item x="344"/>
        <item x="513"/>
        <item x="193"/>
        <item x="142"/>
        <item x="71"/>
        <item x="232"/>
        <item x="25"/>
        <item x="194"/>
        <item x="115"/>
        <item x="187"/>
        <item x="238"/>
        <item x="77"/>
        <item x="74"/>
        <item x="501"/>
        <item x="450"/>
        <item x="208"/>
        <item x="209"/>
        <item x="198"/>
        <item x="295"/>
        <item x="153"/>
        <item x="205"/>
        <item x="278"/>
        <item x="302"/>
        <item x="269"/>
        <item x="448"/>
        <item x="297"/>
        <item x="235"/>
        <item x="352"/>
        <item x="151"/>
        <item x="227"/>
        <item x="305"/>
        <item x="164"/>
        <item x="236"/>
        <item x="315"/>
        <item x="339"/>
        <item x="239"/>
        <item x="183"/>
        <item x="505"/>
        <item x="284"/>
        <item x="281"/>
        <item x="378"/>
        <item x="371"/>
        <item x="425"/>
        <item x="379"/>
        <item x="343"/>
        <item x="279"/>
        <item x="496"/>
        <item x="272"/>
        <item x="408"/>
        <item x="449"/>
        <item x="363"/>
        <item x="372"/>
        <item x="306"/>
        <item x="326"/>
        <item x="415"/>
        <item x="186"/>
        <item x="200"/>
        <item x="387"/>
        <item x="465"/>
        <item x="509"/>
        <item x="18"/>
        <item x="321"/>
        <item x="298"/>
        <item x="273"/>
        <item x="13"/>
        <item x="126"/>
        <item x="99"/>
        <item x="314"/>
        <item x="319"/>
        <item x="53"/>
        <item x="323"/>
        <item x="360"/>
        <item x="244"/>
        <item x="64"/>
        <item x="122"/>
        <item x="45"/>
        <item x="97"/>
        <item x="106"/>
        <item x="184"/>
        <item x="152"/>
        <item x="34"/>
        <item x="61"/>
        <item x="7"/>
        <item x="204"/>
        <item x="155"/>
        <item x="81"/>
        <item x="70"/>
        <item x="144"/>
        <item x="169"/>
        <item x="89"/>
        <item x="140"/>
        <item x="30"/>
        <item x="78"/>
        <item x="90"/>
        <item x="420"/>
        <item x="419"/>
        <item x="195"/>
        <item x="43"/>
        <item x="484"/>
        <item x="396"/>
        <item x="522"/>
        <item x="188"/>
        <item x="356"/>
        <item x="33"/>
        <item x="426"/>
        <item x="280"/>
        <item x="56"/>
        <item x="36"/>
        <item x="161"/>
        <item x="503"/>
        <item x="333"/>
        <item x="508"/>
        <item x="185"/>
        <item x="104"/>
        <item x="276"/>
        <item x="255"/>
        <item x="282"/>
        <item x="375"/>
        <item x="498"/>
        <item x="334"/>
        <item x="511"/>
        <item x="157"/>
        <item x="91"/>
        <item x="38"/>
        <item x="154"/>
        <item x="117"/>
        <item x="130"/>
        <item x="35"/>
        <item x="94"/>
        <item x="49"/>
        <item x="16"/>
        <item x="132"/>
        <item x="182"/>
        <item x="346"/>
        <item x="455"/>
        <item x="214"/>
        <item x="213"/>
        <item x="491"/>
        <item x="493"/>
        <item x="241"/>
        <item x="171"/>
        <item x="404"/>
        <item x="486"/>
        <item x="483"/>
        <item x="335"/>
        <item x="412"/>
        <item x="406"/>
        <item x="497"/>
        <item x="287"/>
        <item x="84"/>
        <item x="384"/>
        <item x="216"/>
        <item x="167"/>
        <item x="136"/>
        <item x="199"/>
        <item x="226"/>
        <item x="246"/>
        <item x="479"/>
        <item x="270"/>
        <item x="291"/>
        <item x="329"/>
        <item x="60"/>
        <item x="145"/>
        <item x="253"/>
        <item x="250"/>
        <item x="338"/>
        <item x="217"/>
        <item x="336"/>
        <item x="337"/>
        <item x="413"/>
        <item x="507"/>
        <item x="512"/>
        <item x="529"/>
        <item x="451"/>
        <item x="310"/>
        <item x="342"/>
        <item x="80"/>
        <item x="530"/>
        <item x="304"/>
        <item x="290"/>
        <item x="307"/>
        <item x="247"/>
        <item x="177"/>
        <item x="519"/>
        <item x="55"/>
        <item x="502"/>
        <item x="207"/>
        <item x="37"/>
        <item x="86"/>
        <item x="178"/>
        <item x="150"/>
        <item x="206"/>
        <item x="75"/>
        <item x="518"/>
        <item x="374"/>
        <item x="313"/>
        <item x="228"/>
        <item x="266"/>
        <item x="351"/>
        <item x="264"/>
        <item x="330"/>
        <item x="353"/>
        <item x="316"/>
        <item x="381"/>
        <item x="265"/>
        <item x="380"/>
        <item x="358"/>
        <item x="324"/>
        <item x="225"/>
        <item x="294"/>
        <item x="422"/>
        <item x="166"/>
        <item x="9"/>
        <item x="79"/>
        <item x="165"/>
        <item x="50"/>
        <item x="212"/>
        <item x="29"/>
        <item x="93"/>
        <item x="121"/>
        <item x="440"/>
        <item x="162"/>
        <item x="39"/>
        <item x="127"/>
        <item x="131"/>
        <item x="149"/>
        <item x="134"/>
        <item x="490"/>
        <item x="361"/>
        <item x="203"/>
        <item x="341"/>
        <item x="271"/>
        <item x="224"/>
        <item x="427"/>
        <item x="293"/>
        <item x="489"/>
        <item x="475"/>
        <item x="133"/>
        <item x="5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rowItems>
  <colItems count="1">
    <i/>
  </colItems>
  <dataFields count="1">
    <dataField name="Contagem de número de palavras" fld="5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8F02AE-099E-44F7-8895-D52224638936}" name="Tabela dinâ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4" firstHeaderRow="0" firstDataRow="1" firstDataCol="0"/>
  <pivotFields count="23">
    <pivotField showAll="0"/>
    <pivotField showAll="0"/>
    <pivotField showAll="0"/>
    <pivotField showAll="0"/>
    <pivotField showAll="0"/>
    <pivotField dataField="1" showAll="0">
      <items count="65"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Contagem de Sentença" fld="8" subtotal="count" baseField="0" baseItem="0"/>
    <dataField name="Média de número de palavras" fld="5" subtotal="average" baseField="0" baseItem="1"/>
    <dataField name="DesvPad de número de palavras" fld="5" subtotal="stdDev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EBFD89-FCD8-418F-9F44-54C3DD81FE3D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E4" firstHeaderRow="0" firstDataRow="1" firstDataCol="0"/>
  <pivotFields count="22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ntagem de número de palavras" fld="5" subtotal="count" baseField="9" baseItem="1564086568"/>
    <dataField name="Média de número de palavras" fld="5" subtotal="average" baseField="0" baseItem="1" numFmtId="2"/>
    <dataField name="DesvPad de número de palavras" fld="5" subtotal="stdDev" baseField="0" baseItem="1" numFmtId="2"/>
    <dataField name="DesvPadp de número de palavras" fld="5" subtotal="stdDevp" baseField="0" baseItem="2"/>
    <dataField name="Máx. de número de palavras" fld="5" subtotal="max" baseField="0" baseItem="1"/>
  </dataFields>
  <formats count="1">
    <format dxfId="1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6" xr16:uid="{3B53A4C6-A5D5-4F17-BC51-23D84C638A70}" autoFormatId="16" applyNumberFormats="0" applyBorderFormats="0" applyFontFormats="0" applyPatternFormats="0" applyAlignmentFormats="0" applyWidthHeightFormats="0">
  <queryTableRefresh nextId="24">
    <queryTableFields count="23">
      <queryTableField id="1" name="Nome da Origem" tableColumnId="1"/>
      <queryTableField id="2" name="URL" tableColumnId="2"/>
      <queryTableField id="20" dataBound="0" tableColumnId="20"/>
      <queryTableField id="19" dataBound="0" tableColumnId="19"/>
      <queryTableField id="22" dataBound="0" tableColumnId="23"/>
      <queryTableField id="21" dataBound="0" tableColumnId="22"/>
      <queryTableField id="3" name="Parágrafo/Bloco" tableColumnId="3"/>
      <queryTableField id="23" dataBound="0" tableColumnId="21"/>
      <queryTableField id="4" name="Sentença" tableColumnId="4"/>
      <queryTableField id="5" name="Português" tableColumnId="5"/>
      <queryTableField id="6" name="Resp. Português" tableColumnId="6"/>
      <queryTableField id="7" name="Rev. Português" tableColumnId="7"/>
      <queryTableField id="8" name="Glosas" tableColumnId="8"/>
      <queryTableField id="9" name="Resp. Glosas" tableColumnId="9"/>
      <queryTableField id="10" name="Arquivo Vídeo" tableColumnId="10"/>
      <queryTableField id="11" name="Resp. Vídeo" tableColumnId="11"/>
      <queryTableField id="12" name="Rev. Tradução" tableColumnId="12"/>
      <queryTableField id="13" name="Mocap" tableColumnId="13"/>
      <queryTableField id="14" name="Vídeo Mocap" tableColumnId="14"/>
      <queryTableField id="15" name="Elan" tableColumnId="15"/>
      <queryTableField id="16" name="Resp.  Elan" tableColumnId="16"/>
      <queryTableField id="17" name="Rev. Elan" tableColumnId="17"/>
      <queryTableField id="18" name="Parágrafo/Bloco - Copiar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7" xr16:uid="{314ED57C-E6D3-44F4-8490-975C5A6F9713}" autoFormatId="16" applyNumberFormats="0" applyBorderFormats="0" applyFontFormats="0" applyPatternFormats="0" applyAlignmentFormats="0" applyWidthHeightFormats="0">
  <queryTableRefresh nextId="24">
    <queryTableFields count="22">
      <queryTableField id="1" name="Nome da Origem" tableColumnId="1"/>
      <queryTableField id="2" name="URL" tableColumnId="2"/>
      <queryTableField id="20" dataBound="0" tableColumnId="20"/>
      <queryTableField id="22" dataBound="0" tableColumnId="23"/>
      <queryTableField id="21" dataBound="0" tableColumnId="22"/>
      <queryTableField id="3" name="Parágrafo/Bloco" tableColumnId="3"/>
      <queryTableField id="23" dataBound="0" tableColumnId="21"/>
      <queryTableField id="4" name="Sentença" tableColumnId="4"/>
      <queryTableField id="5" name="Português" tableColumnId="5"/>
      <queryTableField id="6" name="Resp. Português" tableColumnId="6"/>
      <queryTableField id="7" name="Rev. Português" tableColumnId="7"/>
      <queryTableField id="8" name="Glosas" tableColumnId="8"/>
      <queryTableField id="9" name="Resp. Glosas" tableColumnId="9"/>
      <queryTableField id="10" name="Arquivo Vídeo" tableColumnId="10"/>
      <queryTableField id="11" name="Resp. Vídeo" tableColumnId="11"/>
      <queryTableField id="12" name="Rev. Tradução" tableColumnId="12"/>
      <queryTableField id="13" name="Mocap" tableColumnId="13"/>
      <queryTableField id="14" name="Vídeo Mocap" tableColumnId="14"/>
      <queryTableField id="15" name="Elan" tableColumnId="15"/>
      <queryTableField id="16" name="Resp.  Elan" tableColumnId="16"/>
      <queryTableField id="17" name="Rev. Elan" tableColumnId="17"/>
      <queryTableField id="18" name="Parágrafo/Bloco - Copiar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BCBEFA-307F-43BA-83AC-E5FDE8F2ADE3}" name="data_v6__3" displayName="data_v6__3" ref="A1:W1382" tableType="queryTable" totalsRowCount="1">
  <autoFilter ref="A1:W1381" xr:uid="{7BBCBEFA-307F-43BA-83AC-E5FDE8F2ADE3}"/>
  <tableColumns count="23">
    <tableColumn id="1" xr3:uid="{91458CE7-5DDD-4004-89F4-B072B70A6509}" uniqueName="1" name="Nome da Origem" queryTableFieldId="1" dataDxfId="16"/>
    <tableColumn id="2" xr3:uid="{8380EC9C-BE37-4449-99D8-A470C01950FF}" uniqueName="2" name="URL" queryTableFieldId="2" dataDxfId="15"/>
    <tableColumn id="20" xr3:uid="{D352B8E0-C64A-4B33-935C-18A2DBCE4D4B}" uniqueName="20" name="senteças sem espaços" queryTableFieldId="20" dataDxfId="14">
      <calculatedColumnFormula>SUBSTITUTE(data_v6__3[[#This Row],[Sentença]]," ", "")</calculatedColumnFormula>
    </tableColumn>
    <tableColumn id="19" xr3:uid="{E5C8480F-89D1-44AA-BE32-C4710C5DF55F}" uniqueName="19" name="número de carcteres com espaço" queryTableFieldId="19" dataDxfId="13">
      <calculatedColumnFormula>LEN(data_v6__3[[#This Row],[Sentença]])</calculatedColumnFormula>
    </tableColumn>
    <tableColumn id="23" xr3:uid="{3DE89586-072F-4D64-9911-BB89724566DA}" uniqueName="23" name="número de caractéres sem espaço" queryTableFieldId="22" dataDxfId="12">
      <calculatedColumnFormula>LEN(data_v6__3[[#This Row],[senteças sem espaços]])</calculatedColumnFormula>
    </tableColumn>
    <tableColumn id="22" xr3:uid="{B731C8E2-B5E2-4B84-BEC9-FEE716D748AE}" uniqueName="22" name="número de palavras" queryTableFieldId="21" dataDxfId="11">
      <calculatedColumnFormula>data_v6__3[[#This Row],[número de carcteres com espaço]]-data_v6__3[[#This Row],[número de caractéres sem espaço]] + 1</calculatedColumnFormula>
    </tableColumn>
    <tableColumn id="3" xr3:uid="{189CA13B-D230-4342-A2F7-87689E8B0501}" uniqueName="3" name="Parágrafo/Bloco" totalsRowFunction="custom" queryTableFieldId="3">
      <totalsRowFormula>MEDIAN(D1:D1381)</totalsRowFormula>
    </tableColumn>
    <tableColumn id="21" xr3:uid="{A301EF1B-1B3E-4E38-8AC6-2F2D431BDA37}" uniqueName="21" name="Coluna1" queryTableFieldId="23"/>
    <tableColumn id="4" xr3:uid="{C0B8C4A1-3E3F-415F-B35B-D367067457A0}" uniqueName="4" name="Sentença" queryTableFieldId="4" dataDxfId="10" totalsRowDxfId="9"/>
    <tableColumn id="5" xr3:uid="{C9F78630-F2A8-42EC-98EF-B53433DDE5EF}" uniqueName="5" name="Português" queryTableFieldId="5"/>
    <tableColumn id="6" xr3:uid="{ECDD8473-B08B-4E40-875F-3ADCB6CA664C}" uniqueName="6" name="Resp. Português" queryTableFieldId="6"/>
    <tableColumn id="7" xr3:uid="{646D2B9C-3D04-4DF4-9871-26F1EAA3BB1E}" uniqueName="7" name="Rev. Português" queryTableFieldId="7"/>
    <tableColumn id="8" xr3:uid="{5FF1359E-9F44-4856-ADDF-668115732BD1}" uniqueName="8" name="Glosas" queryTableFieldId="8"/>
    <tableColumn id="9" xr3:uid="{B6428530-D7C3-4489-B1E3-EE9E827F6D00}" uniqueName="9" name="Resp. Glosas" queryTableFieldId="9"/>
    <tableColumn id="10" xr3:uid="{DB0EA054-C789-4317-A826-6C0DADB9F3AC}" uniqueName="10" name="Arquivo Vídeo" queryTableFieldId="10"/>
    <tableColumn id="11" xr3:uid="{4DDE0533-814C-419F-8AD4-9AD23B3D8619}" uniqueName="11" name="Resp. Vídeo" queryTableFieldId="11"/>
    <tableColumn id="12" xr3:uid="{1AA0A808-D757-4640-AA9B-D5165F0F464E}" uniqueName="12" name="Rev. Tradução" queryTableFieldId="12"/>
    <tableColumn id="13" xr3:uid="{121345D9-B335-4E9A-B897-8BBA22BD13C3}" uniqueName="13" name="Mocap" queryTableFieldId="13"/>
    <tableColumn id="14" xr3:uid="{C9BF6B67-CFC0-4D2D-B214-61B1CFA3095E}" uniqueName="14" name="Vídeo Mocap" queryTableFieldId="14"/>
    <tableColumn id="15" xr3:uid="{DE2139CA-1457-468C-9D4D-DB3304AAF38D}" uniqueName="15" name="Elan" queryTableFieldId="15"/>
    <tableColumn id="16" xr3:uid="{0734C295-6092-4159-B0FD-5173A1D82425}" uniqueName="16" name="Resp.  Elan" queryTableFieldId="16"/>
    <tableColumn id="17" xr3:uid="{7D38DCBA-79B3-4013-9BDD-D5BCCB249E60}" uniqueName="17" name="Rev. Elan" queryTableFieldId="17"/>
    <tableColumn id="18" xr3:uid="{4F14E766-3C16-45D7-A4A9-A4DA41D4FA16}" uniqueName="18" name="Parágrafo/Bloco - Copiar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EF8C6-18CB-4E4A-82EA-A0F5A7D57233}" name="data_v6__32" displayName="data_v6__32" ref="A1:V534" tableType="queryTable" totalsRowCount="1">
  <autoFilter ref="A1:V533" xr:uid="{7BBCBEFA-307F-43BA-83AC-E5FDE8F2ADE3}"/>
  <sortState xmlns:xlrd2="http://schemas.microsoft.com/office/spreadsheetml/2017/richdata2" ref="A2:V533">
    <sortCondition ref="A1:A533"/>
  </sortState>
  <tableColumns count="22">
    <tableColumn id="1" xr3:uid="{1C84C909-2F22-43D3-9FE8-2B3311F40FBE}" uniqueName="1" name="Nome da Origem" queryTableFieldId="1" dataDxfId="8"/>
    <tableColumn id="2" xr3:uid="{3709A455-150D-4344-AC57-FD280B66BBC4}" uniqueName="2" name="URL" queryTableFieldId="2" dataDxfId="7"/>
    <tableColumn id="20" xr3:uid="{68621F32-5385-406E-93A5-C53B9CE88B50}" uniqueName="20" name="senteças sem espaços" queryTableFieldId="20" dataDxfId="6">
      <calculatedColumnFormula>SUBSTITUTE(data_v6__32[[#This Row],[Sentença]]," ", "")</calculatedColumnFormula>
    </tableColumn>
    <tableColumn id="23" xr3:uid="{C9E5303E-1194-445F-8781-0C20C3BE69CD}" uniqueName="23" name="número de caractéres sem espaço" queryTableFieldId="22" dataDxfId="5">
      <calculatedColumnFormula>LEN(data_v6__32[[#This Row],[senteças sem espaços]])</calculatedColumnFormula>
    </tableColumn>
    <tableColumn id="22" xr3:uid="{2B2AE345-96F8-4293-9A99-3109CC6DAE98}" uniqueName="22" name="número de palavras" queryTableFieldId="21" dataDxfId="4">
      <calculatedColumnFormula>#REF!-data_v6__32[[#This Row],[número de caractéres sem espaço]] + 1</calculatedColumnFormula>
    </tableColumn>
    <tableColumn id="3" xr3:uid="{DDDB696A-6B22-46B9-AC50-7AF1F3BC8ABB}" uniqueName="3" name="Parágrafo/Bloco" totalsRowFunction="custom" queryTableFieldId="3">
      <totalsRowFormula>MEDIAN(#REF!)</totalsRowFormula>
    </tableColumn>
    <tableColumn id="21" xr3:uid="{DF5F8A12-8A45-4602-A797-C83D42E162B5}" uniqueName="21" name="Coluna1" queryTableFieldId="23"/>
    <tableColumn id="4" xr3:uid="{FECC1986-0F48-445D-A654-8AEF94F72A0E}" uniqueName="4" name="Sentença" queryTableFieldId="4" dataDxfId="3" totalsRowDxfId="2"/>
    <tableColumn id="5" xr3:uid="{6AC889C4-F368-4BD5-BF94-D1B26610DDC3}" uniqueName="5" name="Português" queryTableFieldId="5"/>
    <tableColumn id="6" xr3:uid="{2EBCF8A5-316A-4A4F-A67E-72180F5E8352}" uniqueName="6" name="Resp. Português" queryTableFieldId="6"/>
    <tableColumn id="7" xr3:uid="{A86E31FE-F90C-4011-8A9A-4340CF0B3D39}" uniqueName="7" name="Rev. Português" queryTableFieldId="7"/>
    <tableColumn id="8" xr3:uid="{9DD165AA-9A05-4B87-8ADA-CAF524F063AE}" uniqueName="8" name="Glosas" queryTableFieldId="8"/>
    <tableColumn id="9" xr3:uid="{EA162A15-D82E-457C-BF2C-4D488E105630}" uniqueName="9" name="Resp. Glosas" queryTableFieldId="9"/>
    <tableColumn id="10" xr3:uid="{77EBDE43-E214-499C-BDB2-1C96CF4B365D}" uniqueName="10" name="Arquivo Vídeo" queryTableFieldId="10"/>
    <tableColumn id="11" xr3:uid="{C6368A2E-6FE5-4385-AB94-09ACD30794AA}" uniqueName="11" name="Resp. Vídeo" queryTableFieldId="11"/>
    <tableColumn id="12" xr3:uid="{1EF34BD4-5A86-4B1D-BC17-86ACFC155950}" uniqueName="12" name="Rev. Tradução" queryTableFieldId="12"/>
    <tableColumn id="13" xr3:uid="{C7C43DA4-D6B3-4310-866D-832B02C7927D}" uniqueName="13" name="Mocap" queryTableFieldId="13"/>
    <tableColumn id="14" xr3:uid="{48922CEA-702C-4A09-BD89-F36A27B1A79A}" uniqueName="14" name="Vídeo Mocap" queryTableFieldId="14"/>
    <tableColumn id="15" xr3:uid="{CADE8E1F-6476-47EF-8A04-C48681B4350E}" uniqueName="15" name="Elan" queryTableFieldId="15"/>
    <tableColumn id="16" xr3:uid="{BF87803F-89D1-42B3-B42D-E2B32B03F45C}" uniqueName="16" name="Resp.  Elan" queryTableFieldId="16"/>
    <tableColumn id="17" xr3:uid="{0F0B2191-B556-4BFC-BE1E-F41EC1DF1F98}" uniqueName="17" name="Rev. Elan" queryTableFieldId="17"/>
    <tableColumn id="18" xr3:uid="{79ADC98A-9B04-44CD-A93A-F997FE181969}" uniqueName="18" name="Parágrafo/Bloco - Copiar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portal.proec.unicamp.br/assessore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65A8-88B5-4495-AD65-A998E9A58043}">
  <dimension ref="A1:W1383"/>
  <sheetViews>
    <sheetView topLeftCell="H1" zoomScaleNormal="100" workbookViewId="0">
      <selection activeCell="I1" sqref="I1:I1382"/>
    </sheetView>
  </sheetViews>
  <sheetFormatPr defaultRowHeight="14.5" x14ac:dyDescent="0.35"/>
  <cols>
    <col min="1" max="1" width="18.453125" bestFit="1" customWidth="1"/>
    <col min="2" max="2" width="60.26953125" bestFit="1" customWidth="1"/>
    <col min="3" max="3" width="60.26953125" customWidth="1"/>
    <col min="4" max="5" width="17.54296875" customWidth="1"/>
    <col min="6" max="6" width="19.90625" bestFit="1" customWidth="1"/>
    <col min="7" max="8" width="7" customWidth="1"/>
    <col min="9" max="9" width="150.6328125" style="3" customWidth="1"/>
    <col min="10" max="10" width="12.26953125" bestFit="1" customWidth="1"/>
    <col min="11" max="11" width="17.7265625" bestFit="1" customWidth="1"/>
    <col min="12" max="12" width="16.7265625" bestFit="1" customWidth="1"/>
    <col min="14" max="14" width="14.453125" bestFit="1" customWidth="1"/>
    <col min="15" max="15" width="16.1796875" bestFit="1" customWidth="1"/>
    <col min="16" max="16" width="13.81640625" bestFit="1" customWidth="1"/>
    <col min="17" max="17" width="15.7265625" bestFit="1" customWidth="1"/>
    <col min="18" max="18" width="9.26953125" bestFit="1" customWidth="1"/>
    <col min="19" max="19" width="15" bestFit="1" customWidth="1"/>
    <col min="20" max="20" width="7" bestFit="1" customWidth="1"/>
    <col min="21" max="21" width="12.7265625" bestFit="1" customWidth="1"/>
    <col min="22" max="22" width="11.26953125" bestFit="1" customWidth="1"/>
    <col min="23" max="23" width="25.1796875" bestFit="1" customWidth="1"/>
  </cols>
  <sheetData>
    <row r="1" spans="1:23" x14ac:dyDescent="0.35">
      <c r="A1" t="s">
        <v>152</v>
      </c>
      <c r="B1" t="s">
        <v>0</v>
      </c>
      <c r="C1" t="s">
        <v>606</v>
      </c>
      <c r="D1" t="s">
        <v>607</v>
      </c>
      <c r="E1" t="s">
        <v>608</v>
      </c>
      <c r="F1" t="s">
        <v>600</v>
      </c>
      <c r="G1" t="s">
        <v>1</v>
      </c>
      <c r="H1" t="s">
        <v>611</v>
      </c>
      <c r="I1" s="3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599</v>
      </c>
    </row>
    <row r="2" spans="1:23" ht="58" x14ac:dyDescent="0.35">
      <c r="A2" t="s">
        <v>236</v>
      </c>
      <c r="B2" t="s">
        <v>237</v>
      </c>
      <c r="C2" t="str">
        <f>SUBSTITUTE(data_v6__3[[#This Row],[Sentença]]," ", "")</f>
        <v>DiálogosocialeespaçosinstitucionaisADProjvemfortalecendosuaparticipaçãoemespaçosinstitucionaisatravésderepresentaçãoemconselhosdasociedadecivilefórunsdedialogocomasociedadeorganizada,como:ComitêTécnicoEstadualdeSaúdedaPopulaçãoNegra–Campinas–SP;ConselhodeDesenvolvimentoeParticipaçãodaComunidadeNegradeCampinas–SP;ConselhoGestorUniversidadeSustentável–Unicamp;–InstitutodeSaúde,SecretariadeEstadodaSaúdedeSãoPaulo–GTdoPlanodeSalvaguardadoJongo–CasadeCulturaFazendaRoseira.</v>
      </c>
      <c r="D2">
        <f>LEN(data_v6__3[[#This Row],[Sentença]])</f>
        <v>557</v>
      </c>
      <c r="E2">
        <f>LEN(data_v6__3[[#This Row],[senteças sem espaços]])</f>
        <v>472</v>
      </c>
      <c r="F2">
        <f>data_v6__3[[#This Row],[número de carcteres com espaço]]-data_v6__3[[#This Row],[número de caractéres sem espaço]] + 1</f>
        <v>86</v>
      </c>
      <c r="G2">
        <v>13</v>
      </c>
      <c r="I2" s="3" t="s">
        <v>246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>
        <v>13</v>
      </c>
    </row>
    <row r="3" spans="1:23" ht="58" x14ac:dyDescent="0.35">
      <c r="A3" t="s">
        <v>481</v>
      </c>
      <c r="B3" t="s">
        <v>482</v>
      </c>
      <c r="C3" t="str">
        <f>SUBSTITUTE(data_v6__3[[#This Row],[Sentença]]," ", "")</f>
        <v>ADiretoriadeCulturadaPró-ReitoriadeExtensãoeCulturadaUnicampcompreendeaculturacomoparteestruturantedasociedadee,poressarazão,oambienteacadêmicodevegarantirosdireitosculturaisconstitucionais,associadosaosdemaisdireitoscidadãos,propiciandoapresençadetodasasformasdemanifestação;aparticipaçãoampladetodosossegmentos,independentementedegênero,raça,etnia,orientaçãosexual,condiçãosocioeconômica,formação;aparticipaçãoirrestritadetodasasáreasdeconhecimentoeagarantiadecondiçõesdeadaptaçãoedeacessibilidadeuniversal.</v>
      </c>
      <c r="D3">
        <f>LEN(data_v6__3[[#This Row],[Sentença]])</f>
        <v>592</v>
      </c>
      <c r="E3">
        <f>LEN(data_v6__3[[#This Row],[senteças sem espaços]])</f>
        <v>509</v>
      </c>
      <c r="F3">
        <f>data_v6__3[[#This Row],[número de carcteres com espaço]]-data_v6__3[[#This Row],[número de caractéres sem espaço]] + 1</f>
        <v>84</v>
      </c>
      <c r="G3">
        <v>33</v>
      </c>
      <c r="I3" s="3" t="s">
        <v>493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>
        <v>33</v>
      </c>
    </row>
    <row r="4" spans="1:23" ht="43.5" x14ac:dyDescent="0.35">
      <c r="A4" t="s">
        <v>154</v>
      </c>
      <c r="B4" t="s">
        <v>155</v>
      </c>
      <c r="C4" t="str">
        <f>SUBSTITUTE(data_v6__3[[#This Row],[Sentença]]," ", "")</f>
        <v>Em2021,onovoprojeto,maisconciso,ératificadofinanceiramentepelaatualgestãocentraldauniversidade,apartirdosestudospropostosnofinaldoanode2019,pelosarquitetoseprofessoresdoutoresEvandroZiggiattiMonteiro,ClaudioLimaFerreiraeGabrielaCelaniquepropõemumpré-projetoparaarequalificaçãodeumaconstruçãoexistenteeaconstruçãodeumanovaáreaexpositivaedeacervonocruzamentodasruasSergioBuarquedeHolandaePitágoras.</v>
      </c>
      <c r="D4">
        <f>LEN(data_v6__3[[#This Row],[Sentença]])</f>
        <v>468</v>
      </c>
      <c r="E4">
        <f>LEN(data_v6__3[[#This Row],[senteças sem espaços]])</f>
        <v>396</v>
      </c>
      <c r="F4">
        <f>data_v6__3[[#This Row],[número de carcteres com espaço]]-data_v6__3[[#This Row],[número de caractéres sem espaço]] + 1</f>
        <v>73</v>
      </c>
      <c r="G4">
        <v>43</v>
      </c>
      <c r="I4" s="3" t="s">
        <v>178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>
        <v>43</v>
      </c>
    </row>
    <row r="5" spans="1:23" ht="58" x14ac:dyDescent="0.35">
      <c r="A5" t="s">
        <v>403</v>
      </c>
      <c r="B5" t="s">
        <v>80</v>
      </c>
      <c r="C5" t="str">
        <f>SUBSTITUTE(data_v6__3[[#This Row],[Sentença]]," ", "")</f>
        <v>FoiconsultorinternacionaleminovaçãotecnoógicadoBID-BancoInteramenricanodeDesenvolvimento;DiretorSuperintendentedaCompanhiadeDesenvolvimentodoPolodeAltaTecnologiadaCampinas(CIATEC);DiretordaSecretariadeCooperaçãoInternacionaldaPrefeituradeCampinas;AsessorEspecialdoSecretáriodeCiência,TecnologiaeDesenvolvimentoEconomicodoEstadodeSãoPaulo;DiretorTecnicodaempresaTechYonIndustrialdoBrasilS.A(Manaus-Am)eConsultordeváriasempresasprivadasnasáreaseconômicaeindustrial.</v>
      </c>
      <c r="D5">
        <f>LEN(data_v6__3[[#This Row],[Sentença]])</f>
        <v>534</v>
      </c>
      <c r="E5">
        <f>LEN(data_v6__3[[#This Row],[senteças sem espaços]])</f>
        <v>463</v>
      </c>
      <c r="F5">
        <f>data_v6__3[[#This Row],[número de carcteres com espaço]]-data_v6__3[[#This Row],[número de caractéres sem espaço]] + 1</f>
        <v>72</v>
      </c>
      <c r="G5">
        <v>93</v>
      </c>
      <c r="I5" s="3" t="s">
        <v>144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>
        <v>93</v>
      </c>
    </row>
    <row r="6" spans="1:23" ht="43.5" x14ac:dyDescent="0.35">
      <c r="A6" t="s">
        <v>334</v>
      </c>
      <c r="B6" t="s">
        <v>335</v>
      </c>
      <c r="C6" t="str">
        <f>SUBSTITUTE(data_v6__3[[#This Row],[Sentença]]," ", "")</f>
        <v>EmconformidadecomaPortariaNormativaNº2.617,desetededezembrode2015,oProjetoRondon,sobacoordenaçãodoMinistériodaDefesa,éconduzidoemestreitaparceriacomoMinistériodaEducação,oMinistériodoDesenvolvimentoSocialeAgrário,oMinistériodaSaúde,oMinistériodoMeioAmbiente,oMinistériodaIntegraçãoNacional,oMinistériodoEsporteeaSecretariadeGovernodaPresidênciadaRepública.</v>
      </c>
      <c r="D6">
        <f>LEN(data_v6__3[[#This Row],[Sentença]])</f>
        <v>423</v>
      </c>
      <c r="E6">
        <f>LEN(data_v6__3[[#This Row],[senteças sem espaços]])</f>
        <v>356</v>
      </c>
      <c r="F6">
        <f>data_v6__3[[#This Row],[número de carcteres com espaço]]-data_v6__3[[#This Row],[número de caractéres sem espaço]] + 1</f>
        <v>68</v>
      </c>
      <c r="G6">
        <v>11</v>
      </c>
      <c r="I6" s="3" t="s">
        <v>342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>
        <v>11</v>
      </c>
    </row>
    <row r="7" spans="1:23" ht="43.5" x14ac:dyDescent="0.35">
      <c r="A7" t="s">
        <v>236</v>
      </c>
      <c r="B7" t="s">
        <v>237</v>
      </c>
      <c r="C7" t="str">
        <f>SUBSTITUTE(data_v6__3[[#This Row],[Sentença]]," ", "")</f>
        <v>Em2017aDProjfoiumadasorganizaçõesdoXIXCongressoMundialdeEducadoraseEducadoresSociais,juntamentecomaAssociaçãodosEducadoreseEducadorasSociaisdoEstadodeSãoPaulo(AEESSP)eaFaculdadedeEducação(FE),realizadonocampusUnicamp(CentrodeConvenções,CicloBásicoeCasadoLago),entreosdias10a12deabril,econtoucomaparticipaçãode25países.</v>
      </c>
      <c r="D7">
        <f>LEN(data_v6__3[[#This Row],[Sentença]])</f>
        <v>384</v>
      </c>
      <c r="E7">
        <f>LEN(data_v6__3[[#This Row],[senteças sem espaços]])</f>
        <v>318</v>
      </c>
      <c r="F7">
        <f>data_v6__3[[#This Row],[número de carcteres com espaço]]-data_v6__3[[#This Row],[número de caractéres sem espaço]] + 1</f>
        <v>67</v>
      </c>
      <c r="G7">
        <v>19</v>
      </c>
      <c r="I7" s="3" t="s">
        <v>252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>
        <v>19</v>
      </c>
    </row>
    <row r="8" spans="1:23" ht="43.5" x14ac:dyDescent="0.35">
      <c r="A8" t="s">
        <v>557</v>
      </c>
      <c r="B8" t="s">
        <v>558</v>
      </c>
      <c r="C8" t="str">
        <f>SUBSTITUTE(data_v6__3[[#This Row],[Sentença]]," ", "")</f>
        <v>Atendendoaproximadamente35milpessoas/ano,realizaimportantepapelnaformaçãodosseuscidadãosproporcionandoodesenvolvimentodeprojetoseaçõesnasmaisvariadasvertentesdaarte,culturaecidadania,reafirmandoseucompromissosocioculturalnadireçãodecriar,promovereconsolidar-secomoumespaçodeofertaspúblicasdebenseserviçosculturaisvinculadosàpromoçãodacausadaemancipaçãohumana,preceitofundamentaldasuacriação.</v>
      </c>
      <c r="D8">
        <f>LEN(data_v6__3[[#This Row],[Sentença]])</f>
        <v>454</v>
      </c>
      <c r="E8">
        <f>LEN(data_v6__3[[#This Row],[senteças sem espaços]])</f>
        <v>391</v>
      </c>
      <c r="F8">
        <f>data_v6__3[[#This Row],[número de carcteres com espaço]]-data_v6__3[[#This Row],[número de caractéres sem espaço]] + 1</f>
        <v>64</v>
      </c>
      <c r="G8">
        <v>12</v>
      </c>
      <c r="I8" s="3" t="s">
        <v>563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>
        <v>12</v>
      </c>
    </row>
    <row r="9" spans="1:23" ht="43.5" x14ac:dyDescent="0.35">
      <c r="A9" t="s">
        <v>529</v>
      </c>
      <c r="B9" t="s">
        <v>530</v>
      </c>
      <c r="C9" t="str">
        <f>SUBSTITUTE(data_v6__3[[#This Row],[Sentença]]," ", "")</f>
        <v>OEspaçoCulturalCasadoLagoéumórgãodaDiretoriadeCultura,daPró-reitoriadeExtensãoeCultura,daUniversidadeEstadualdeCampinas,cujamissãoéestimularasproduçõesartísticaseculturaiseosprojetosdeextensãodacomunidadeuniversitária–formadapordocentes,discentes,técnico-administrativosepesquisadores–nasmaisdiversasvertentesdacultura,aquientendidaemsuaformamaisabrangente.</v>
      </c>
      <c r="D9">
        <f>LEN(data_v6__3[[#This Row],[Sentença]])</f>
        <v>419</v>
      </c>
      <c r="E9">
        <f>LEN(data_v6__3[[#This Row],[senteças sem espaços]])</f>
        <v>357</v>
      </c>
      <c r="F9">
        <f>data_v6__3[[#This Row],[número de carcteres com espaço]]-data_v6__3[[#This Row],[número de caractéres sem espaço]] + 1</f>
        <v>63</v>
      </c>
      <c r="G9">
        <v>7</v>
      </c>
      <c r="I9" s="3" t="s">
        <v>534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>
        <v>7</v>
      </c>
    </row>
    <row r="10" spans="1:23" ht="43.5" x14ac:dyDescent="0.35">
      <c r="A10" t="s">
        <v>386</v>
      </c>
      <c r="B10" t="s">
        <v>387</v>
      </c>
      <c r="C10" t="str">
        <f>SUBSTITUTE(data_v6__3[[#This Row],[Sentença]]," ", "")</f>
        <v>Emresumo,aMidialogiaéumaáreadegrandeimportânciaemumaPró-reitoriadeExtensãoeCultura,poispermiteutilizarosmeiosdecomunicaçãodeformaéticaeresponsávelnapromoçãodaculturaedoconhecimento,estimulaaparticipaçãodacomunidadenaproduçãodeconteúdosmidiáticos,econtribuiparaagestãoeplanejamentodasatividadesdeextensãoecultura.</v>
      </c>
      <c r="D10">
        <f>LEN(data_v6__3[[#This Row],[Sentença]])</f>
        <v>370</v>
      </c>
      <c r="E10">
        <f>LEN(data_v6__3[[#This Row],[senteças sem espaços]])</f>
        <v>312</v>
      </c>
      <c r="F10">
        <f>data_v6__3[[#This Row],[número de carcteres com espaço]]-data_v6__3[[#This Row],[número de caractéres sem espaço]] + 1</f>
        <v>59</v>
      </c>
      <c r="G10">
        <v>31</v>
      </c>
      <c r="I10" s="3" t="s">
        <v>397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>
        <v>31</v>
      </c>
    </row>
    <row r="11" spans="1:23" ht="43.5" x14ac:dyDescent="0.35">
      <c r="A11" t="s">
        <v>269</v>
      </c>
      <c r="B11" t="s">
        <v>270</v>
      </c>
      <c r="C11" t="str">
        <f>SUBSTITUTE(data_v6__3[[#This Row],[Sentença]]," ", "")</f>
        <v>Suaorganizaçãoéintegrativa,interdisciplinaresemestral,comquatrograndesáreastemáticas,osPilares(Eixos)doprograma,nosquaisserãooferecidasdiversasatividades,comaparticipaçãovoluntáriadedocentes,funcionários,alunosdagraduação,pós-graduaçãodaUNICAMPedeoutrosprofissionaisexternosnasáreas:educação,biológica,social,cultural,psicológica,filosófica,enfermagem,médica,fisioterapia,economia,esportivaeoutrasáreascorrelatas.</v>
      </c>
      <c r="D11">
        <f>LEN(data_v6__3[[#This Row],[Sentença]])</f>
        <v>470</v>
      </c>
      <c r="E11">
        <f>LEN(data_v6__3[[#This Row],[senteças sem espaços]])</f>
        <v>413</v>
      </c>
      <c r="F11">
        <f>data_v6__3[[#This Row],[número de carcteres com espaço]]-data_v6__3[[#This Row],[número de caractéres sem espaço]] + 1</f>
        <v>58</v>
      </c>
      <c r="G11">
        <v>45</v>
      </c>
      <c r="I11" s="3" t="s">
        <v>308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>
        <v>45</v>
      </c>
    </row>
    <row r="12" spans="1:23" ht="43.5" x14ac:dyDescent="0.35">
      <c r="A12" t="s">
        <v>334</v>
      </c>
      <c r="B12" t="s">
        <v>335</v>
      </c>
      <c r="C12" t="str">
        <f>SUBSTITUTE(data_v6__3[[#This Row],[Sentença]]," ", "")</f>
        <v>ÉumaaçãointerministerialdoGovernoFederalrealizadaemcoordenaçãocomosGovernosEstadualeMunicipalque,emparceriacomasInstituiçõesdeEnsinoSuperior,reconhecidaspeloMinistériodaEducação,visaasomaresforçoscomasliderançascomunitáriasecomapopulação,afimdecontribuircomodesenvolvimentolocalsustentávelenaconstruçãoepromoçãodacidadania.</v>
      </c>
      <c r="D12">
        <f>LEN(data_v6__3[[#This Row],[Sentença]])</f>
        <v>380</v>
      </c>
      <c r="E12">
        <f>LEN(data_v6__3[[#This Row],[senteças sem espaços]])</f>
        <v>323</v>
      </c>
      <c r="F12">
        <f>data_v6__3[[#This Row],[número de carcteres com espaço]]-data_v6__3[[#This Row],[número de caractéres sem espaço]] + 1</f>
        <v>58</v>
      </c>
      <c r="G12">
        <v>12</v>
      </c>
      <c r="I12" s="3" t="s">
        <v>343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>
        <v>12</v>
      </c>
    </row>
    <row r="13" spans="1:23" ht="43.5" x14ac:dyDescent="0.35">
      <c r="A13" t="s">
        <v>376</v>
      </c>
      <c r="B13" t="s">
        <v>377</v>
      </c>
      <c r="C13" t="str">
        <f>SUBSTITUTE(data_v6__3[[#This Row],[Sentença]]," ", "")</f>
        <v>Entresuasatribuições,estáodesenvolvimentodeestratégiasparadisseminarnãosomenteatividadeserealizaçõesdosórgãosdaProec,mastambémadifusãoampladeprojetosdeextensãoeculturadesenvolvidosporalunos,professoresefuncionáriosdaUniversidadeEstadualdeCampinasemtodosossetoressociais,inclusivenagrandeimprensaenosveículosdecomunicaçãodaUnicamp.</v>
      </c>
      <c r="D13">
        <f>LEN(data_v6__3[[#This Row],[Sentença]])</f>
        <v>386</v>
      </c>
      <c r="E13">
        <f>LEN(data_v6__3[[#This Row],[senteças sem espaços]])</f>
        <v>330</v>
      </c>
      <c r="F13">
        <f>data_v6__3[[#This Row],[número de carcteres com espaço]]-data_v6__3[[#This Row],[número de caractéres sem espaço]] + 1</f>
        <v>57</v>
      </c>
      <c r="G13">
        <v>24</v>
      </c>
      <c r="I13" s="3" t="s">
        <v>380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>
        <v>24</v>
      </c>
    </row>
    <row r="14" spans="1:23" ht="43.5" x14ac:dyDescent="0.35">
      <c r="A14" t="s">
        <v>403</v>
      </c>
      <c r="B14" t="s">
        <v>80</v>
      </c>
      <c r="C14" t="str">
        <f>SUBSTITUTE(data_v6__3[[#This Row],[Sentença]]," ", "")</f>
        <v>Comosolistaerecitalista,FernandotemsidoconvidadoparaministrarclínicaserecitaisemdiversasuniversidadeseimportantesfestivaissediadosnoBrasil,Argentina,Croácia,Suécia,PuertoRico,Inglaterra,Alemanha,Espanha,Chile,RepúblicaTcheca,França,Irlanda,Peru,Suíça,Holanda,Eslovênia,Uruguai,Noruega,Colômbia,Finlândia,Portugal,Dinamarca,JapãoeEUAondeseapresentouem28estadosdaconfederação.</v>
      </c>
      <c r="D14">
        <f>LEN(data_v6__3[[#This Row],[Sentença]])</f>
        <v>429</v>
      </c>
      <c r="E14">
        <f>LEN(data_v6__3[[#This Row],[senteças sem espaços]])</f>
        <v>374</v>
      </c>
      <c r="F14">
        <f>data_v6__3[[#This Row],[número de carcteres com espaço]]-data_v6__3[[#This Row],[número de caractéres sem espaço]] + 1</f>
        <v>56</v>
      </c>
      <c r="G14">
        <v>38</v>
      </c>
      <c r="I14" s="3" t="s">
        <v>89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>
        <v>38</v>
      </c>
    </row>
    <row r="15" spans="1:23" ht="29" x14ac:dyDescent="0.35">
      <c r="A15" t="s">
        <v>481</v>
      </c>
      <c r="B15" t="s">
        <v>482</v>
      </c>
      <c r="C15" t="str">
        <f>SUBSTITUTE(data_v6__3[[#This Row],[Sentença]]," ", "")</f>
        <v>Naprática,istosignificaafinarasnossassensibilidadesapartirdastrocasepotencializar,dopontodevistainstitucional,aspossibilidadesdecriaçãodefluxoseaçõescomunscomtudoaquiloquenosrodeia,nospenetraenostransforma,aprofundando,assim,nossapermeabilidadesobrenósmesmosesobreoqueentendemoscomoooutro.</v>
      </c>
      <c r="D15">
        <f>LEN(data_v6__3[[#This Row],[Sentença]])</f>
        <v>342</v>
      </c>
      <c r="E15">
        <f>LEN(data_v6__3[[#This Row],[senteças sem espaços]])</f>
        <v>289</v>
      </c>
      <c r="F15">
        <f>data_v6__3[[#This Row],[número de carcteres com espaço]]-data_v6__3[[#This Row],[número de caractéres sem espaço]] + 1</f>
        <v>54</v>
      </c>
      <c r="G15">
        <v>34</v>
      </c>
      <c r="I15" s="3" t="s">
        <v>494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>
        <v>34</v>
      </c>
    </row>
    <row r="16" spans="1:23" ht="43.5" x14ac:dyDescent="0.35">
      <c r="A16" t="s">
        <v>154</v>
      </c>
      <c r="B16" t="s">
        <v>155</v>
      </c>
      <c r="C16" t="str">
        <f>SUBSTITUTE(data_v6__3[[#This Row],[Sentença]]," ", "")</f>
        <v>CompostoporumProgramade3.232m2deáreacobertae1.100m2deáreaexterna,alémdereservar5.000m2parafuturaexpansão,esteprojetoexecutivocontempladuasgaleriasdeexposição,salasparaacervotécnico,manutençãoerestauro,lojadomuseu,ateliêexperimental,praçadeesculturas,auditóriocom150lugares,caféeadministração.</v>
      </c>
      <c r="D16">
        <f>LEN(data_v6__3[[#This Row],[Sentença]])</f>
        <v>344</v>
      </c>
      <c r="E16">
        <f>LEN(data_v6__3[[#This Row],[senteças sem espaços]])</f>
        <v>292</v>
      </c>
      <c r="F16">
        <f>data_v6__3[[#This Row],[número de carcteres com espaço]]-data_v6__3[[#This Row],[número de caractéres sem espaço]] + 1</f>
        <v>53</v>
      </c>
      <c r="G16">
        <v>38</v>
      </c>
      <c r="I16" s="3" t="s">
        <v>173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>
        <v>38</v>
      </c>
    </row>
    <row r="17" spans="1:23" ht="43.5" x14ac:dyDescent="0.35">
      <c r="A17" t="s">
        <v>376</v>
      </c>
      <c r="B17" t="s">
        <v>377</v>
      </c>
      <c r="C17" t="str">
        <f>SUBSTITUTE(data_v6__3[[#This Row],[Sentença]]," ", "")</f>
        <v>ComoformadeampliaroconhecimentosobreaimportânciadaExtensãoUniversitáriaedeumaculturaacadêmicapautadapelorespeitoaomulticulturalismo,a Comunicação mantémcontatodireto,frequenteeirrestrito,comsetoresdecomunicaçãodeoutrasáreasdaUnicamp,osquaistêmauxiliadonadivulgaçãodasaçõesdaExtensãoepropostoparcerias.</v>
      </c>
      <c r="D17">
        <f>LEN(data_v6__3[[#This Row],[Sentença]])</f>
        <v>350</v>
      </c>
      <c r="E17">
        <f>LEN(data_v6__3[[#This Row],[senteças sem espaços]])</f>
        <v>301</v>
      </c>
      <c r="F17">
        <f>data_v6__3[[#This Row],[número de carcteres com espaço]]-data_v6__3[[#This Row],[número de caractéres sem espaço]] + 1</f>
        <v>50</v>
      </c>
      <c r="G17">
        <v>26</v>
      </c>
      <c r="I17" s="3" t="s">
        <v>382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>
        <v>26</v>
      </c>
    </row>
    <row r="18" spans="1:23" ht="43.5" x14ac:dyDescent="0.35">
      <c r="A18" t="s">
        <v>403</v>
      </c>
      <c r="B18" t="s">
        <v>80</v>
      </c>
      <c r="C18" t="str">
        <f>SUBSTITUTE(data_v6__3[[#This Row],[Sentença]]," ", "")</f>
        <v>PossuigraduaçãoemLETRASpelaFaculdadedeFilosofia,CienciaseLetrasdeIjui(1980),graduaçãoemCIENCIASJURIDICASESOCIAISpelaUniversidadeFederaldeSantaMaria(1970),mestradoemLINGUISTICA(1978);doutoradoemLINGUISTICA(1990);livre-docênciaemAnálisedoDiscurso(1995)eProfessorTitular(2003),pelaUniversidadeEstadualdeCampinas.</v>
      </c>
      <c r="D18">
        <f>LEN(data_v6__3[[#This Row],[Sentença]])</f>
        <v>358</v>
      </c>
      <c r="E18">
        <f>LEN(data_v6__3[[#This Row],[senteças sem espaços]])</f>
        <v>309</v>
      </c>
      <c r="F18">
        <f>data_v6__3[[#This Row],[número de carcteres com espaço]]-data_v6__3[[#This Row],[número de caractéres sem espaço]] + 1</f>
        <v>50</v>
      </c>
      <c r="G18">
        <v>66</v>
      </c>
      <c r="I18" s="3" t="s">
        <v>117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>
        <v>66</v>
      </c>
    </row>
    <row r="19" spans="1:23" ht="29" x14ac:dyDescent="0.35">
      <c r="A19" t="s">
        <v>457</v>
      </c>
      <c r="B19" t="s">
        <v>458</v>
      </c>
      <c r="C19" t="str">
        <f>SUBSTITUTE(data_v6__3[[#This Row],[Sentença]]," ", "")</f>
        <v>Emresumo,oassessordepró-reitordeExtensãoeCulturaéumprofissionalquedesempenhaumpapelimportantenagestãodeprogramaseaçõesvoltadosparaapromoçãodacidadania,dainclusãosocialedodesenvolvimentoregional,pormeiodeprojetoseaçõesdeextensãoeculturapromovidospelauniversidade.</v>
      </c>
      <c r="D19">
        <f>LEN(data_v6__3[[#This Row],[Sentença]])</f>
        <v>311</v>
      </c>
      <c r="E19">
        <f>LEN(data_v6__3[[#This Row],[senteças sem espaços]])</f>
        <v>262</v>
      </c>
      <c r="F19">
        <f>data_v6__3[[#This Row],[número de carcteres com espaço]]-data_v6__3[[#This Row],[número de caractéres sem espaço]] + 1</f>
        <v>50</v>
      </c>
      <c r="G19">
        <v>32</v>
      </c>
      <c r="I19" s="3" t="s">
        <v>461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>
        <v>32</v>
      </c>
    </row>
    <row r="20" spans="1:23" ht="29" x14ac:dyDescent="0.35">
      <c r="A20" t="s">
        <v>154</v>
      </c>
      <c r="B20" t="s">
        <v>155</v>
      </c>
      <c r="C20" t="str">
        <f>SUBSTITUTE(data_v6__3[[#This Row],[Sentença]]," ", "")</f>
        <v>MissãoOMuseudeArtesVisuaisdaUnicampéumainstituiçãopública,decaráterpermanente,quetemcomomissãoaexposição,conservação,proteção,valorizaçãoeampliaçãodeseuacervomuseológico,arquivísticoebibliográfico,deformaapossibilitarapromoçãoedifusãodaeducação,pesquisaedoconhecimentoemartesvisuais.</v>
      </c>
      <c r="D20">
        <f>LEN(data_v6__3[[#This Row],[Sentença]])</f>
        <v>331</v>
      </c>
      <c r="E20">
        <f>LEN(data_v6__3[[#This Row],[senteças sem espaços]])</f>
        <v>283</v>
      </c>
      <c r="F20">
        <f>data_v6__3[[#This Row],[número de carcteres com espaço]]-data_v6__3[[#This Row],[número de caractéres sem espaço]] + 1</f>
        <v>49</v>
      </c>
      <c r="G20">
        <v>28</v>
      </c>
      <c r="I20" s="3" t="s">
        <v>163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>
        <v>28</v>
      </c>
    </row>
    <row r="21" spans="1:23" ht="29" x14ac:dyDescent="0.35">
      <c r="A21" t="s">
        <v>386</v>
      </c>
      <c r="B21" t="s">
        <v>387</v>
      </c>
      <c r="C21" t="str">
        <f>SUBSTITUTE(data_v6__3[[#This Row],[Sentença]]," ", "")</f>
        <v>AMidialogiaéumaáreadegrandeimportânciaparaaPró-reitoriadeExtensãoeCultura,poisacomunicaçãoeosmeiosmidiáticossãofundamentaisparaadisseminaçãodaculturaedoconhecimento,eparaapromoçãododiálogoedareflexãocríticasobreasociedadeeacultura.</v>
      </c>
      <c r="D21">
        <f>LEN(data_v6__3[[#This Row],[Sentença]])</f>
        <v>278</v>
      </c>
      <c r="E21">
        <f>LEN(data_v6__3[[#This Row],[senteças sem espaços]])</f>
        <v>231</v>
      </c>
      <c r="F21">
        <f>data_v6__3[[#This Row],[número de carcteres com espaço]]-data_v6__3[[#This Row],[número de caractéres sem espaço]] + 1</f>
        <v>48</v>
      </c>
      <c r="G21">
        <v>24</v>
      </c>
      <c r="I21" s="3" t="s">
        <v>390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>
        <v>24</v>
      </c>
    </row>
    <row r="22" spans="1:23" ht="43.5" x14ac:dyDescent="0.35">
      <c r="A22" t="s">
        <v>403</v>
      </c>
      <c r="B22" t="s">
        <v>80</v>
      </c>
      <c r="C22" t="str">
        <f>SUBSTITUTE(data_v6__3[[#This Row],[Sentença]]," ", "")</f>
        <v>GraduadoemEngenhariaAgronômicapelaUniversidadedeAlexandria(1964),modalidadeEntomologia,mestradoemEntomologia(ControleBiológico)pelaUniversidadedeAlexandria(1968),Egito,edoutoradoemCiênciasBiológicas(Entomologia)pelaUNICAMP(1976),LivreDocentepelaUNICAMP(l982),ProfessorAdjuntoem1984eProfessorTitulardaUNICAMPdesde1986.</v>
      </c>
      <c r="D22">
        <f>LEN(data_v6__3[[#This Row],[Sentença]])</f>
        <v>363</v>
      </c>
      <c r="E22">
        <f>LEN(data_v6__3[[#This Row],[senteças sem espaços]])</f>
        <v>317</v>
      </c>
      <c r="F22">
        <f>data_v6__3[[#This Row],[número de carcteres com espaço]]-data_v6__3[[#This Row],[número de caractéres sem espaço]] + 1</f>
        <v>47</v>
      </c>
      <c r="G22">
        <v>53</v>
      </c>
      <c r="I22" s="3" t="s">
        <v>104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  <c r="W22">
        <v>53</v>
      </c>
    </row>
    <row r="23" spans="1:23" ht="29" x14ac:dyDescent="0.35">
      <c r="A23" t="s">
        <v>154</v>
      </c>
      <c r="B23" t="s">
        <v>155</v>
      </c>
      <c r="C23" t="str">
        <f>SUBSTITUTE(data_v6__3[[#This Row],[Sentença]]," ", "")</f>
        <v>AatençãodagestãocentraldaUnicampreconheceaimportânciadaretomadadeestudosquepossamviabilizarotrabalhoeasalvaguardadesuacoleçãoe,em2018,somaesforçosadministrativosefinanceirosparainstalaromuseuemespaçosaseremreformadosnocampusdeCampinas.</v>
      </c>
      <c r="D23">
        <f>LEN(data_v6__3[[#This Row],[Sentença]])</f>
        <v>280</v>
      </c>
      <c r="E23">
        <f>LEN(data_v6__3[[#This Row],[senteças sem espaços]])</f>
        <v>235</v>
      </c>
      <c r="F23">
        <f>data_v6__3[[#This Row],[número de carcteres com espaço]]-data_v6__3[[#This Row],[número de caractéres sem espaço]] + 1</f>
        <v>46</v>
      </c>
      <c r="G23">
        <v>41</v>
      </c>
      <c r="I23" s="3" t="s">
        <v>176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>
        <v>41</v>
      </c>
    </row>
    <row r="24" spans="1:23" ht="29" x14ac:dyDescent="0.35">
      <c r="A24" t="s">
        <v>386</v>
      </c>
      <c r="B24" t="s">
        <v>387</v>
      </c>
      <c r="C24" t="str">
        <f>SUBSTITUTE(data_v6__3[[#This Row],[Sentença]]," ", "")</f>
        <v>AtravésdaMidialogia,épossívelplanejareexecutaratividadesdeextensãoeculturaqueutilizemosmeiosdecomunicaçãodeformaéticaeresponsável,promovendoaformaçãocríticadosparticipanteseareflexãosobreosimpactosdosmeiosdecomunicaçãonasociedadeenacultura.</v>
      </c>
      <c r="D24">
        <f>LEN(data_v6__3[[#This Row],[Sentença]])</f>
        <v>284</v>
      </c>
      <c r="E24">
        <f>LEN(data_v6__3[[#This Row],[senteças sem espaços]])</f>
        <v>240</v>
      </c>
      <c r="F24">
        <f>data_v6__3[[#This Row],[número de carcteres com espaço]]-data_v6__3[[#This Row],[número de caractéres sem espaço]] + 1</f>
        <v>45</v>
      </c>
      <c r="G24">
        <v>25</v>
      </c>
      <c r="I24" s="3" t="s">
        <v>391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>
        <v>25</v>
      </c>
    </row>
    <row r="25" spans="1:23" ht="29" x14ac:dyDescent="0.35">
      <c r="A25" t="s">
        <v>403</v>
      </c>
      <c r="B25" t="s">
        <v>80</v>
      </c>
      <c r="C25" t="str">
        <f>SUBSTITUTE(data_v6__3[[#This Row],[Sentença]]," ", "")</f>
        <v>Eclético,transitatantonamúsicapopularcomonaerudita,epossuiemseucurrículodesdeinúmerosfonogramascomoartistadaPolygram,bemcomogravaçõesdetrilhasdeteatro,cinema,jinglesderádioeTV,comooscomerciaisdefinaldeanodaRedeGlobo.</v>
      </c>
      <c r="D25">
        <f>LEN(data_v6__3[[#This Row],[Sentença]])</f>
        <v>259</v>
      </c>
      <c r="E25">
        <f>LEN(data_v6__3[[#This Row],[senteças sem espaços]])</f>
        <v>216</v>
      </c>
      <c r="F25">
        <f>data_v6__3[[#This Row],[número de carcteres com espaço]]-data_v6__3[[#This Row],[número de caractéres sem espaço]] + 1</f>
        <v>44</v>
      </c>
      <c r="G25">
        <v>42</v>
      </c>
      <c r="I25" s="3" t="s">
        <v>93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>
        <v>42</v>
      </c>
    </row>
    <row r="26" spans="1:23" ht="43.5" x14ac:dyDescent="0.35">
      <c r="A26" t="s">
        <v>403</v>
      </c>
      <c r="B26" t="s">
        <v>80</v>
      </c>
      <c r="C26" t="str">
        <f>SUBSTITUTE(data_v6__3[[#This Row],[Sentença]]," ", "")</f>
        <v>FazpartedoConselhoEditorialdeváriasrevistas:CadernosdeEstudosLinguísticos(Unicamp),Palavras(APP/Portugal),Leitura:Teoria&amp;Prática(ALB),FilologiaeLinguísticaPortuguesa(USP),Educação&amp;Realidade(UFRGS),Educação&amp;Contemporaneidade(UNEB),Signo(UNISC),Letras(PUCCAMP),EspaçoPedagógico(UPF),CadernosCamilliani(CUSC),FórumLInguistico(UFSC).</v>
      </c>
      <c r="D26">
        <f>LEN(data_v6__3[[#This Row],[Sentença]])</f>
        <v>372</v>
      </c>
      <c r="E26">
        <f>LEN(data_v6__3[[#This Row],[senteças sem espaços]])</f>
        <v>329</v>
      </c>
      <c r="F26">
        <f>data_v6__3[[#This Row],[número de carcteres com espaço]]-data_v6__3[[#This Row],[número de caractéres sem espaço]] + 1</f>
        <v>44</v>
      </c>
      <c r="G26">
        <v>70</v>
      </c>
      <c r="I26" s="3" t="s">
        <v>121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>
        <v>70</v>
      </c>
    </row>
    <row r="27" spans="1:23" ht="29" x14ac:dyDescent="0.35">
      <c r="A27" t="s">
        <v>404</v>
      </c>
      <c r="B27" t="s">
        <v>405</v>
      </c>
      <c r="C27" t="str">
        <f>SUBSTITUTE(data_v6__3[[#This Row],[Sentença]]," ", "")</f>
        <v>II–Orientaraexecuçãodaspolíticasdefinidas,tendoemvistaacoordenaçãodeiniciativasedeesforçosderesponsabilidadedaUniversidadenocampodacultura,tantonoqueserefereàcomunidadeuniversitáriaquantoàsociedadecomaqualaUniversidadeserelaciona.</v>
      </c>
      <c r="D27">
        <f>LEN(data_v6__3[[#This Row],[Sentença]])</f>
        <v>273</v>
      </c>
      <c r="E27">
        <f>LEN(data_v6__3[[#This Row],[senteças sem espaços]])</f>
        <v>230</v>
      </c>
      <c r="F27">
        <f>data_v6__3[[#This Row],[número de carcteres com espaço]]-data_v6__3[[#This Row],[número de caractéres sem espaço]] + 1</f>
        <v>44</v>
      </c>
      <c r="G27">
        <v>26</v>
      </c>
      <c r="I27" s="3" t="s">
        <v>411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>
        <v>26</v>
      </c>
    </row>
    <row r="28" spans="1:23" ht="29" x14ac:dyDescent="0.35">
      <c r="A28" t="s">
        <v>403</v>
      </c>
      <c r="B28" t="s">
        <v>80</v>
      </c>
      <c r="C28" t="str">
        <f>SUBSTITUTE(data_v6__3[[#This Row],[Sentença]]," ", "")</f>
        <v>AtuoucomoPró-ReitordeExtensãodaUnicamp(1999a2001),CoordenadordaComissãodeExtensãoUniversitáriaeAssuntosComunitáriosdaFCM(2006a2009),CoordenadordoCentrodeSaúdedaComunidade(CECOM2009-2013),eatualmenteéchefedodepartamentodePediatria.</v>
      </c>
      <c r="D28">
        <f>LEN(data_v6__3[[#This Row],[Sentença]])</f>
        <v>272</v>
      </c>
      <c r="E28">
        <f>LEN(data_v6__3[[#This Row],[senteças sem espaços]])</f>
        <v>230</v>
      </c>
      <c r="F28">
        <f>data_v6__3[[#This Row],[número de carcteres com espaço]]-data_v6__3[[#This Row],[número de caractéres sem espaço]] + 1</f>
        <v>43</v>
      </c>
      <c r="G28">
        <v>74</v>
      </c>
      <c r="I28" s="3" t="s">
        <v>125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>
        <v>74</v>
      </c>
    </row>
    <row r="29" spans="1:23" ht="29" x14ac:dyDescent="0.35">
      <c r="A29" t="s">
        <v>403</v>
      </c>
      <c r="B29" t="s">
        <v>80</v>
      </c>
      <c r="C29" t="str">
        <f>SUBSTITUTE(data_v6__3[[#This Row],[Sentença]]," ", "")</f>
        <v>AtualmenteéassociadodaSociedadeBrasileiradeMatemáticaAplicadaeComputacional(dequeémembrodoConselhoCientífico),daSociedadeBrasileiradeEducaçãoMatemática,daSociedadeLationoamericanadeBiomatemáticaeprofessorassociadodaUniversidadeEstadualdeCampinasondeédocentedesde1971.</v>
      </c>
      <c r="D29">
        <f>LEN(data_v6__3[[#This Row],[Sentença]])</f>
        <v>308</v>
      </c>
      <c r="E29">
        <f>LEN(data_v6__3[[#This Row],[senteças sem espaços]])</f>
        <v>267</v>
      </c>
      <c r="F29">
        <f>data_v6__3[[#This Row],[número de carcteres com espaço]]-data_v6__3[[#This Row],[número de caractéres sem espaço]] + 1</f>
        <v>42</v>
      </c>
      <c r="G29">
        <v>51</v>
      </c>
      <c r="I29" s="3" t="s">
        <v>102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  <c r="W29">
        <v>51</v>
      </c>
    </row>
    <row r="30" spans="1:23" ht="29" x14ac:dyDescent="0.35">
      <c r="A30" t="s">
        <v>236</v>
      </c>
      <c r="B30" t="s">
        <v>237</v>
      </c>
      <c r="C30" t="str">
        <f>SUBSTITUTE(data_v6__3[[#This Row],[Sentença]]," ", "")</f>
        <v>ContoucomoapoiodaPró-ReitoriadeExtensãoeCultura(ProEC),daFundaçãodeAmparoàPesquisadeMatoGrosso(Fapemat),daOrganizaçãoPan-AmericanadaSaúde(Opas),emparceriacomaEscoladeSaúdePúblicadoEstadodeMatoGrosso(ESPMT).</v>
      </c>
      <c r="D30">
        <f>LEN(data_v6__3[[#This Row],[Sentença]])</f>
        <v>246</v>
      </c>
      <c r="E30">
        <f>LEN(data_v6__3[[#This Row],[senteças sem espaços]])</f>
        <v>206</v>
      </c>
      <c r="F30">
        <f>data_v6__3[[#This Row],[número de carcteres com espaço]]-data_v6__3[[#This Row],[número de caractéres sem espaço]] + 1</f>
        <v>41</v>
      </c>
      <c r="G30">
        <v>17</v>
      </c>
      <c r="I30" s="3" t="s">
        <v>250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  <c r="W30">
        <v>17</v>
      </c>
    </row>
    <row r="31" spans="1:23" ht="29" x14ac:dyDescent="0.35">
      <c r="A31" t="s">
        <v>403</v>
      </c>
      <c r="B31" t="s">
        <v>80</v>
      </c>
      <c r="C31" t="str">
        <f>SUBSTITUTE(data_v6__3[[#This Row],[Sentença]]," ", "")</f>
        <v>TemexperiêncianaáreadeGeografiaFísicaeGeociências,comênfaseemGeomorfologiaesolos,atuandoprincipalmentenosseguintestemas:BaciaHidrográfica,FragilidadeambientaldeterrasesuasrelaçõescomusoeocupaçãoeGeomorfologiadoQuaternáriocomênfaseemgeocronologia.</v>
      </c>
      <c r="D31">
        <f>LEN(data_v6__3[[#This Row],[Sentença]])</f>
        <v>286</v>
      </c>
      <c r="E31">
        <f>LEN(data_v6__3[[#This Row],[senteças sem espaços]])</f>
        <v>246</v>
      </c>
      <c r="F31">
        <f>data_v6__3[[#This Row],[número de carcteres com espaço]]-data_v6__3[[#This Row],[número de caractéres sem espaço]] + 1</f>
        <v>41</v>
      </c>
      <c r="G31">
        <v>84</v>
      </c>
      <c r="I31" s="3" t="s">
        <v>135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>
        <v>84</v>
      </c>
    </row>
    <row r="32" spans="1:23" ht="29" x14ac:dyDescent="0.35">
      <c r="A32" t="s">
        <v>154</v>
      </c>
      <c r="B32" t="s">
        <v>155</v>
      </c>
      <c r="C32" t="str">
        <f>SUBSTITUTE(data_v6__3[[#This Row],[Sentença]]," ", "")</f>
        <v>Oprojetoparasuasedeprópriafoielaboradonoanode2012,sobacoordenaçãodoarquitetoeprofessordoutorLeandroMedrano,aocuparumaáreanobredocampusZeferinoVaz,naesquinadasruasBertrandRusselleClaudioAbramo.</v>
      </c>
      <c r="D32">
        <f>LEN(data_v6__3[[#This Row],[Sentença]])</f>
        <v>231</v>
      </c>
      <c r="E32">
        <f>LEN(data_v6__3[[#This Row],[senteças sem espaços]])</f>
        <v>192</v>
      </c>
      <c r="F32">
        <f>data_v6__3[[#This Row],[número de carcteres com espaço]]-data_v6__3[[#This Row],[número de caractéres sem espaço]] + 1</f>
        <v>40</v>
      </c>
      <c r="G32">
        <v>37</v>
      </c>
      <c r="I32" s="3" t="s">
        <v>172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>
        <v>37</v>
      </c>
    </row>
    <row r="33" spans="1:23" ht="29" x14ac:dyDescent="0.35">
      <c r="A33" t="s">
        <v>403</v>
      </c>
      <c r="B33" t="s">
        <v>80</v>
      </c>
      <c r="C33" t="str">
        <f>SUBSTITUTE(data_v6__3[[#This Row],[Sentença]]," ", "")</f>
        <v>FernandofoipresidentedaPercussiveArtsSocietyBrazilChapterde2000a2005,erecebeuoprêmio2002PASOutstandingChapterPresidentAward,e2007PASOutstandingServiceAward,emreconhecimentoaoseuserviçoededicaçãoacomunidademusical.</v>
      </c>
      <c r="D33">
        <f>LEN(data_v6__3[[#This Row],[Sentença]])</f>
        <v>251</v>
      </c>
      <c r="E33">
        <f>LEN(data_v6__3[[#This Row],[senteças sem espaços]])</f>
        <v>213</v>
      </c>
      <c r="F33">
        <f>data_v6__3[[#This Row],[número de carcteres com espaço]]-data_v6__3[[#This Row],[número de caractéres sem espaço]] + 1</f>
        <v>39</v>
      </c>
      <c r="G33">
        <v>44</v>
      </c>
      <c r="I33" s="3" t="s">
        <v>95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>
        <v>44</v>
      </c>
    </row>
    <row r="34" spans="1:23" ht="29" x14ac:dyDescent="0.35">
      <c r="A34" t="s">
        <v>154</v>
      </c>
      <c r="B34" t="s">
        <v>155</v>
      </c>
      <c r="C34" t="str">
        <f>SUBSTITUTE(data_v6__3[[#This Row],[Sentença]]," ", "")</f>
        <v>Assim,mantendoapreocupaçãocomalocalizaçãodoMAV,umaáreacentraldocampusédisponibilizadaparareformaeconstruçãodeumprédiomenor,porémnãomenosqualificado,apartirdepadrõesatuais,recomendadosaosmuseusdearte.</v>
      </c>
      <c r="D34">
        <f>LEN(data_v6__3[[#This Row],[Sentença]])</f>
        <v>236</v>
      </c>
      <c r="E34">
        <f>LEN(data_v6__3[[#This Row],[senteças sem espaços]])</f>
        <v>199</v>
      </c>
      <c r="F34">
        <f>data_v6__3[[#This Row],[número de carcteres com espaço]]-data_v6__3[[#This Row],[número de caractéres sem espaço]] + 1</f>
        <v>38</v>
      </c>
      <c r="G34">
        <v>42</v>
      </c>
      <c r="I34" s="3" t="s">
        <v>177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>
        <v>42</v>
      </c>
    </row>
    <row r="35" spans="1:23" ht="29" x14ac:dyDescent="0.35">
      <c r="A35" t="s">
        <v>236</v>
      </c>
      <c r="B35" t="s">
        <v>237</v>
      </c>
      <c r="C35" t="str">
        <f>SUBSTITUTE(data_v6__3[[#This Row],[Sentença]]," ", "")</f>
        <v>Outrospontosdestacadosforamoestímulodepesquisasmulticêntricasetransacionaisentreospaíses,aqualificaçãoepreparaçãodetrabalhadoresegestoresdesaúdeparaotrabalhonoSistemaÚnicodeSaúde(SUS),numcenáriopolitícoeconômiconeoliberal.</v>
      </c>
      <c r="D35">
        <f>LEN(data_v6__3[[#This Row],[Sentença]])</f>
        <v>259</v>
      </c>
      <c r="E35">
        <f>LEN(data_v6__3[[#This Row],[senteças sem espaços]])</f>
        <v>222</v>
      </c>
      <c r="F35">
        <f>data_v6__3[[#This Row],[número de carcteres com espaço]]-data_v6__3[[#This Row],[número de caractéres sem espaço]] + 1</f>
        <v>38</v>
      </c>
      <c r="G35">
        <v>15</v>
      </c>
      <c r="I35" s="3" t="s">
        <v>248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>
        <v>15</v>
      </c>
    </row>
    <row r="36" spans="1:23" ht="29" x14ac:dyDescent="0.35">
      <c r="A36" t="s">
        <v>236</v>
      </c>
      <c r="B36" t="s">
        <v>237</v>
      </c>
      <c r="C36" t="str">
        <f>SUBSTITUTE(data_v6__3[[#This Row],[Sentença]]," ", "")</f>
        <v>Oconvêniotevecomoexecutoropró-reitordeExtensãoeAssuntosComunitáriosdaUnicampefazpartedoTransnationalBrazilianProject–TheMauricioGastónInstituteforLatinoCommunityDevelopmentandPublicPolicy–UniversityofMassachusetts,Boston</v>
      </c>
      <c r="D36">
        <f>LEN(data_v6__3[[#This Row],[Sentença]])</f>
        <v>257</v>
      </c>
      <c r="E36">
        <f>LEN(data_v6__3[[#This Row],[senteças sem espaços]])</f>
        <v>220</v>
      </c>
      <c r="F36">
        <f>data_v6__3[[#This Row],[número de carcteres com espaço]]-data_v6__3[[#This Row],[número de caractéres sem espaço]] + 1</f>
        <v>38</v>
      </c>
      <c r="G36">
        <v>22</v>
      </c>
      <c r="I36" s="3" t="s">
        <v>255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>
        <v>22</v>
      </c>
    </row>
    <row r="37" spans="1:23" ht="29" x14ac:dyDescent="0.35">
      <c r="A37" t="s">
        <v>403</v>
      </c>
      <c r="B37" t="s">
        <v>80</v>
      </c>
      <c r="C37" t="str">
        <f>SUBSTITUTE(data_v6__3[[#This Row],[Sentença]]," ", "")</f>
        <v>PossuigraduaçãoemBacharelEmFísicapelaUniversidadedeBrasília(1965),mestradoemFísica–UniversityofSouthernCalifornia(1971),mestradoemFísicapelaUniversidadedeBrasília(1968)edoutoradoemFísicapelaUniversidadeEstadualdeCampinas(1973).</v>
      </c>
      <c r="D37">
        <f>LEN(data_v6__3[[#This Row],[Sentença]])</f>
        <v>264</v>
      </c>
      <c r="E37">
        <f>LEN(data_v6__3[[#This Row],[senteças sem espaços]])</f>
        <v>227</v>
      </c>
      <c r="F37">
        <f>data_v6__3[[#This Row],[número de carcteres com espaço]]-data_v6__3[[#This Row],[número de caractéres sem espaço]] + 1</f>
        <v>38</v>
      </c>
      <c r="G37">
        <v>91</v>
      </c>
      <c r="I37" s="3" t="s">
        <v>142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>
        <v>91</v>
      </c>
    </row>
    <row r="38" spans="1:23" ht="29" x14ac:dyDescent="0.35">
      <c r="A38" t="s">
        <v>574</v>
      </c>
      <c r="B38" t="s">
        <v>575</v>
      </c>
      <c r="C38" t="str">
        <f>SUBSTITUTE(data_v6__3[[#This Row],[Sentença]]," ", "")</f>
        <v>Paraassuntosrelacionadosàreservadosespaços,deliberadaspeloConselhoGestornasreuniõesordinárias,previstasnaDeliberaçãoCAD-A-02/2016,acompanheosEditaisdeUsodosEspaçosdoGinásioMultidisciplinar,publicadosaofinaldecadasemestre,napáginadoGMU.</v>
      </c>
      <c r="D38">
        <f>LEN(data_v6__3[[#This Row],[Sentença]])</f>
        <v>272</v>
      </c>
      <c r="E38">
        <f>LEN(data_v6__3[[#This Row],[senteças sem espaços]])</f>
        <v>235</v>
      </c>
      <c r="F38">
        <f>data_v6__3[[#This Row],[número de carcteres com espaço]]-data_v6__3[[#This Row],[número de caractéres sem espaço]] + 1</f>
        <v>38</v>
      </c>
      <c r="G38">
        <v>45</v>
      </c>
      <c r="I38" s="3" t="s">
        <v>590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>
        <v>45</v>
      </c>
    </row>
    <row r="39" spans="1:23" ht="29" x14ac:dyDescent="0.35">
      <c r="A39" t="s">
        <v>236</v>
      </c>
      <c r="B39" t="s">
        <v>237</v>
      </c>
      <c r="C39" t="str">
        <f>SUBSTITUTE(data_v6__3[[#This Row],[Sentença]]," ", "")</f>
        <v>Semináriointernacional“Crisefinanceiramundialesaúde:osdesafiosdossistemaspúblicosdesaúdenomundo”Oobjetivodosemináriofoidiscutircomacomunidadeosdesafiosdossistemaspúblicosdesaúdeemumaperspectivaglobalecomparativa.</v>
      </c>
      <c r="D39">
        <f>LEN(data_v6__3[[#This Row],[Sentença]])</f>
        <v>248</v>
      </c>
      <c r="E39">
        <f>LEN(data_v6__3[[#This Row],[senteças sem espaços]])</f>
        <v>212</v>
      </c>
      <c r="F39">
        <f>data_v6__3[[#This Row],[número de carcteres com espaço]]-data_v6__3[[#This Row],[número de caractéres sem espaço]] + 1</f>
        <v>37</v>
      </c>
      <c r="G39">
        <v>14</v>
      </c>
      <c r="I39" s="3" t="s">
        <v>247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>
        <v>14</v>
      </c>
    </row>
    <row r="40" spans="1:23" ht="29" x14ac:dyDescent="0.35">
      <c r="A40" t="s">
        <v>386</v>
      </c>
      <c r="B40" t="s">
        <v>387</v>
      </c>
      <c r="C40" t="str">
        <f>SUBSTITUTE(data_v6__3[[#This Row],[Sentença]]," ", "")</f>
        <v>Porfim,aMidialogiaéimportanteparaagestãoeoplanejamentodasatividadesdeextensãoecultura,poispermiteidentificarasnecessidadesedemandasdacomunidadeemrelaçãoaosmeiosdecomunicaçãoeàculturamidiática.</v>
      </c>
      <c r="D40">
        <f>LEN(data_v6__3[[#This Row],[Sentença]])</f>
        <v>228</v>
      </c>
      <c r="E40">
        <f>LEN(data_v6__3[[#This Row],[senteças sem espaços]])</f>
        <v>192</v>
      </c>
      <c r="F40">
        <f>data_v6__3[[#This Row],[número de carcteres com espaço]]-data_v6__3[[#This Row],[número de caractéres sem espaço]] + 1</f>
        <v>37</v>
      </c>
      <c r="G40">
        <v>29</v>
      </c>
      <c r="I40" s="3" t="s">
        <v>395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>
        <v>29</v>
      </c>
    </row>
    <row r="41" spans="1:23" ht="29" x14ac:dyDescent="0.35">
      <c r="A41" t="s">
        <v>423</v>
      </c>
      <c r="B41" t="s">
        <v>424</v>
      </c>
      <c r="C41" t="str">
        <f>SUBSTITUTE(data_v6__3[[#This Row],[Sentença]]," ", "")</f>
        <v>UmdospilaresfundamentaisqueimpulsionaessaconexãoéaPró-ReitoriadeExtensãoeCultura,quedesempenhaumpapelvitalnoengajamentodauniversidadecomacomunidadeenapromoçãodaculturaemtodasassuasformas.</v>
      </c>
      <c r="D41">
        <f>LEN(data_v6__3[[#This Row],[Sentença]])</f>
        <v>223</v>
      </c>
      <c r="E41">
        <f>LEN(data_v6__3[[#This Row],[senteças sem espaços]])</f>
        <v>187</v>
      </c>
      <c r="F41">
        <f>data_v6__3[[#This Row],[número de carcteres com espaço]]-data_v6__3[[#This Row],[número de caractéres sem espaço]] + 1</f>
        <v>37</v>
      </c>
      <c r="G41">
        <v>32</v>
      </c>
      <c r="I41" s="3" t="s">
        <v>427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>
        <v>32</v>
      </c>
    </row>
    <row r="42" spans="1:23" ht="29" x14ac:dyDescent="0.35">
      <c r="A42" t="s">
        <v>423</v>
      </c>
      <c r="B42" t="s">
        <v>424</v>
      </c>
      <c r="C42" t="str">
        <f>SUBSTITUTE(data_v6__3[[#This Row],[Sentença]]," ", "")</f>
        <v>Essaexperiênciavaialémdasteoriaseconceitosaprendidosemsaladeaula,permitindoqueosalunosapliquemseusconhecimentosnaprática,enquantocontribuemparaamelhoriadoambienteurbanoeaqualidadedevidadacomunidade.</v>
      </c>
      <c r="D42">
        <f>LEN(data_v6__3[[#This Row],[Sentença]])</f>
        <v>234</v>
      </c>
      <c r="E42">
        <f>LEN(data_v6__3[[#This Row],[senteças sem espaços]])</f>
        <v>198</v>
      </c>
      <c r="F42">
        <f>data_v6__3[[#This Row],[número de carcteres com espaço]]-data_v6__3[[#This Row],[número de caractéres sem espaço]] + 1</f>
        <v>37</v>
      </c>
      <c r="G42">
        <v>38</v>
      </c>
      <c r="I42" s="3" t="s">
        <v>433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>
        <v>38</v>
      </c>
    </row>
    <row r="43" spans="1:23" ht="29" x14ac:dyDescent="0.35">
      <c r="A43" t="s">
        <v>468</v>
      </c>
      <c r="B43" t="s">
        <v>469</v>
      </c>
      <c r="C43" t="str">
        <f>SUBSTITUTE(data_v6__3[[#This Row],[Sentença]]," ", "")</f>
        <v>Emresumo,opapeldeumassistentetécnicoemumauniversidadepúblicaéfundamentalparagarantirobomfuncionamentodasatividadesadministrativas, acadêmicasedepesquisa,fornecendosuportetécnicoeadministrativoaosgestores,professores,pesquisadoreseestudantes.</v>
      </c>
      <c r="D43">
        <f>LEN(data_v6__3[[#This Row],[Sentença]])</f>
        <v>277</v>
      </c>
      <c r="E43">
        <f>LEN(data_v6__3[[#This Row],[senteças sem espaços]])</f>
        <v>241</v>
      </c>
      <c r="F43">
        <f>data_v6__3[[#This Row],[número de carcteres com espaço]]-data_v6__3[[#This Row],[número de caractéres sem espaço]] + 1</f>
        <v>37</v>
      </c>
      <c r="G43">
        <v>40</v>
      </c>
      <c r="I43" s="3" t="s">
        <v>480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>
        <v>40</v>
      </c>
    </row>
    <row r="44" spans="1:23" ht="29" x14ac:dyDescent="0.35">
      <c r="A44" t="s">
        <v>153</v>
      </c>
      <c r="B44" t="s">
        <v>16</v>
      </c>
      <c r="C44" t="str">
        <f>SUBSTITUTE(data_v6__3[[#This Row],[Sentença]]," ", "")</f>
        <v>Aextensãouniversitáriatambéméumaformadeaproximarauniversidadedasociedade,jáquepermitequeosestudantesentendammelhorasnecessidadesdacomunidadeedesenvolvamsoluçõesparamelhoraraqualidadedevidadaspessoas.</v>
      </c>
      <c r="D44">
        <f>LEN(data_v6__3[[#This Row],[Sentença]])</f>
        <v>234</v>
      </c>
      <c r="E44">
        <f>LEN(data_v6__3[[#This Row],[senteças sem espaços]])</f>
        <v>199</v>
      </c>
      <c r="F44">
        <f>data_v6__3[[#This Row],[número de carcteres com espaço]]-data_v6__3[[#This Row],[número de caractéres sem espaço]] + 1</f>
        <v>36</v>
      </c>
      <c r="G44">
        <v>37</v>
      </c>
      <c r="I44" s="3" t="s">
        <v>55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>
        <v>37</v>
      </c>
    </row>
    <row r="45" spans="1:23" ht="29" x14ac:dyDescent="0.35">
      <c r="A45" t="s">
        <v>154</v>
      </c>
      <c r="B45" t="s">
        <v>155</v>
      </c>
      <c r="C45" t="str">
        <f>SUBSTITUTE(data_v6__3[[#This Row],[Sentença]]," ", "")</f>
        <v>Ocupandoumaáreageralde660m2,onovoprédiocontarácomáreasdeacolhimento,conservação,montagem,administração,pesquisa,acervoeexposição,alémdeumjardiminternoqueintegraoedifícioàáreaverdedoentorno.</v>
      </c>
      <c r="D45">
        <f>LEN(data_v6__3[[#This Row],[Sentença]])</f>
        <v>224</v>
      </c>
      <c r="E45">
        <f>LEN(data_v6__3[[#This Row],[senteças sem espaços]])</f>
        <v>189</v>
      </c>
      <c r="F45">
        <f>data_v6__3[[#This Row],[número de carcteres com espaço]]-data_v6__3[[#This Row],[número de caractéres sem espaço]] + 1</f>
        <v>36</v>
      </c>
      <c r="G45">
        <v>45</v>
      </c>
      <c r="I45" s="3" t="s">
        <v>180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>
        <v>45</v>
      </c>
    </row>
    <row r="46" spans="1:23" ht="29" x14ac:dyDescent="0.35">
      <c r="A46" t="s">
        <v>334</v>
      </c>
      <c r="B46" t="s">
        <v>335</v>
      </c>
      <c r="C46" t="str">
        <f>SUBSTITUTE(data_v6__3[[#This Row],[Sentença]]," ", "")</f>
        <v>Busca,ainda,consolidarnouniversitáriobrasileiroosentidoderesponsabilidadesocial,coletiva,emproldacidadania,dodesenvolvimentoedadefesadosinteressesnacionais,contribuindonasuaformaçãoacadêmicaeproporcionando-lheoconhecimentodarealidadebrasileira.</v>
      </c>
      <c r="D46">
        <f>LEN(data_v6__3[[#This Row],[Sentença]])</f>
        <v>279</v>
      </c>
      <c r="E46">
        <f>LEN(data_v6__3[[#This Row],[senteças sem espaços]])</f>
        <v>244</v>
      </c>
      <c r="F46">
        <f>data_v6__3[[#This Row],[número de carcteres com espaço]]-data_v6__3[[#This Row],[número de caractéres sem espaço]] + 1</f>
        <v>36</v>
      </c>
      <c r="G46">
        <v>14</v>
      </c>
      <c r="I46" s="3" t="s">
        <v>345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  <c r="W46">
        <v>14</v>
      </c>
    </row>
    <row r="47" spans="1:23" ht="29" x14ac:dyDescent="0.35">
      <c r="A47" t="s">
        <v>557</v>
      </c>
      <c r="B47" t="s">
        <v>558</v>
      </c>
      <c r="C47" t="str">
        <f>SUBSTITUTE(data_v6__3[[#This Row],[Sentença]]," ", "")</f>
        <v>OCentroCulturalUnicamp,CIS-GUANABARAcomoéconhecido,éumórgãovinculadoàPró-ReitoriadeExtensãoeCulturaeestásediadonocomplexodaantigaEstaçãoGuanabara,pertencenteaextintaCompanhiaMogianadeEstradasdeFerro.</v>
      </c>
      <c r="D47">
        <f>LEN(data_v6__3[[#This Row],[Sentença]])</f>
        <v>234</v>
      </c>
      <c r="E47">
        <f>LEN(data_v6__3[[#This Row],[senteças sem espaços]])</f>
        <v>199</v>
      </c>
      <c r="F47">
        <f>data_v6__3[[#This Row],[número de carcteres com espaço]]-data_v6__3[[#This Row],[número de caractéres sem espaço]] + 1</f>
        <v>36</v>
      </c>
      <c r="G47">
        <v>9</v>
      </c>
      <c r="I47" s="3" t="s">
        <v>560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>
        <v>9</v>
      </c>
    </row>
    <row r="48" spans="1:23" ht="29" x14ac:dyDescent="0.35">
      <c r="A48" t="s">
        <v>154</v>
      </c>
      <c r="B48" t="s">
        <v>155</v>
      </c>
      <c r="C48" t="str">
        <f>SUBSTITUTE(data_v6__3[[#This Row],[Sentença]]," ", "")</f>
        <v>Contudo,ostrabalhosdeconstruçãoforamparalisadoslogonoiníciodasfundações,devidoaproblemascontratuaisseguidosdeumdelongadoperíododecongelamentodosrecursosfinanceirosdasUniversidadesPúblicasqueinviabilizaramacontinuidadedesseprojeto.</v>
      </c>
      <c r="D48">
        <f>LEN(data_v6__3[[#This Row],[Sentença]])</f>
        <v>264</v>
      </c>
      <c r="E48">
        <f>LEN(data_v6__3[[#This Row],[senteças sem espaços]])</f>
        <v>230</v>
      </c>
      <c r="F48">
        <f>data_v6__3[[#This Row],[número de carcteres com espaço]]-data_v6__3[[#This Row],[número de caractéres sem espaço]] + 1</f>
        <v>35</v>
      </c>
      <c r="G48">
        <v>40</v>
      </c>
      <c r="I48" s="3" t="s">
        <v>175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 t="s">
        <v>18</v>
      </c>
      <c r="W48">
        <v>40</v>
      </c>
    </row>
    <row r="49" spans="1:23" ht="29" x14ac:dyDescent="0.35">
      <c r="A49" t="s">
        <v>334</v>
      </c>
      <c r="B49" t="s">
        <v>335</v>
      </c>
      <c r="C49" t="str">
        <f>SUBSTITUTE(data_v6__3[[#This Row],[Sentença]]," ", "")</f>
        <v>Emregiõesprioritáriasdeatuação,ouseja,aquelasqueapresentambaixoÍndicedeDesenvolvimentoHumano(IDH)eexclusãosocial,bemcomoáreasisoladasdoterritórionacionalquenecessitemdemaioraportedebenseserviços.</v>
      </c>
      <c r="D49">
        <f>LEN(data_v6__3[[#This Row],[Sentença]])</f>
        <v>229</v>
      </c>
      <c r="E49">
        <f>LEN(data_v6__3[[#This Row],[senteças sem espaços]])</f>
        <v>195</v>
      </c>
      <c r="F49">
        <f>data_v6__3[[#This Row],[número de carcteres com espaço]]-data_v6__3[[#This Row],[número de caractéres sem espaço]] + 1</f>
        <v>35</v>
      </c>
      <c r="G49">
        <v>24</v>
      </c>
      <c r="I49" s="3" t="s">
        <v>355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>
        <v>24</v>
      </c>
    </row>
    <row r="50" spans="1:23" ht="29" x14ac:dyDescent="0.35">
      <c r="A50" t="s">
        <v>403</v>
      </c>
      <c r="B50" t="s">
        <v>80</v>
      </c>
      <c r="C50" t="str">
        <f>SUBSTITUTE(data_v6__3[[#This Row],[Sentença]]," ", "")</f>
        <v>ComocameristatematuadoaoladodasopranoamericanaMonicaHarte,bemcomonoduoNuance,ecomosgruposdemúsicacontemporâneaCONtempoegccontemporaryensemblebaseadosemNewYork,eValeriusEnsembleemAmsterdam.</v>
      </c>
      <c r="D50">
        <f>LEN(data_v6__3[[#This Row],[Sentença]])</f>
        <v>222</v>
      </c>
      <c r="E50">
        <f>LEN(data_v6__3[[#This Row],[senteças sem espaços]])</f>
        <v>188</v>
      </c>
      <c r="F50">
        <f>data_v6__3[[#This Row],[número de carcteres com espaço]]-data_v6__3[[#This Row],[número de caractéres sem espaço]] + 1</f>
        <v>35</v>
      </c>
      <c r="G50">
        <v>43</v>
      </c>
      <c r="I50" s="3" t="s">
        <v>94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>
        <v>43</v>
      </c>
    </row>
    <row r="51" spans="1:23" ht="29" x14ac:dyDescent="0.35">
      <c r="A51" t="s">
        <v>403</v>
      </c>
      <c r="B51" t="s">
        <v>80</v>
      </c>
      <c r="C51" t="str">
        <f>SUBSTITUTE(data_v6__3[[#This Row],[Sentença]]," ", "")</f>
        <v>PossuigraduaçãoemEngenhariaQuímicapelaUniversidadeFederaldeSãoCarlos(1981),mestradoemEngenhariaQuímicapelaUniversidadeEstadualdeCampinas(1985)edoutoradoemEngenhariaQuímica–TheUniversityofLeeds(1989),England,UK.</v>
      </c>
      <c r="D51">
        <f>LEN(data_v6__3[[#This Row],[Sentença]])</f>
        <v>244</v>
      </c>
      <c r="E51">
        <f>LEN(data_v6__3[[#This Row],[senteças sem espaços]])</f>
        <v>210</v>
      </c>
      <c r="F51">
        <f>data_v6__3[[#This Row],[número de carcteres com espaço]]-data_v6__3[[#This Row],[número de caractéres sem espaço]] + 1</f>
        <v>35</v>
      </c>
      <c r="G51">
        <v>62</v>
      </c>
      <c r="I51" s="3" t="s">
        <v>113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>
        <v>62</v>
      </c>
    </row>
    <row r="52" spans="1:23" ht="29" x14ac:dyDescent="0.35">
      <c r="A52" t="s">
        <v>403</v>
      </c>
      <c r="B52" t="s">
        <v>80</v>
      </c>
      <c r="C52" t="str">
        <f>SUBSTITUTE(data_v6__3[[#This Row],[Sentença]]," ", "")</f>
        <v>TemexperiêncianaáreadeEngenhariaQuímica,comênfaseemDesenvolvimentodeProcessosQuímicos,BioquímicoseEletroquímicos,atuandoprincipalmentenostemasdemodelagem,otimização,simulaçãoecontroledeprocessosedesenvolvimentodeprocessoseprodutos.</v>
      </c>
      <c r="D52">
        <f>LEN(data_v6__3[[#This Row],[Sentença]])</f>
        <v>265</v>
      </c>
      <c r="E52">
        <f>LEN(data_v6__3[[#This Row],[senteças sem espaços]])</f>
        <v>231</v>
      </c>
      <c r="F52">
        <f>data_v6__3[[#This Row],[número de carcteres com espaço]]-data_v6__3[[#This Row],[número de caractéres sem espaço]] + 1</f>
        <v>35</v>
      </c>
      <c r="G52">
        <v>64</v>
      </c>
      <c r="I52" s="3" t="s">
        <v>115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>
        <v>64</v>
      </c>
    </row>
    <row r="53" spans="1:23" ht="29" x14ac:dyDescent="0.35">
      <c r="A53" t="s">
        <v>403</v>
      </c>
      <c r="B53" t="s">
        <v>80</v>
      </c>
      <c r="C53" t="str">
        <f>SUBSTITUTE(data_v6__3[[#This Row],[Sentença]]," ", "")</f>
        <v>ContratadocomodocentenodepartamentodePediatriaem1983,foieleitovice-presidenteedepoispresidentedaAssociaçãodosDocentes(ADUNICAMP,1985-1987),eemváriosmandatoscomorepresentantedocentenaCongregaçãodaFCMenoConselhoUniversitário.</v>
      </c>
      <c r="D53">
        <f>LEN(data_v6__3[[#This Row],[Sentença]])</f>
        <v>257</v>
      </c>
      <c r="E53">
        <f>LEN(data_v6__3[[#This Row],[senteças sem espaços]])</f>
        <v>223</v>
      </c>
      <c r="F53">
        <f>data_v6__3[[#This Row],[número de carcteres com espaço]]-data_v6__3[[#This Row],[número de caractéres sem espaço]] + 1</f>
        <v>35</v>
      </c>
      <c r="G53">
        <v>73</v>
      </c>
      <c r="I53" s="3" t="s">
        <v>124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>
        <v>73</v>
      </c>
    </row>
    <row r="54" spans="1:23" ht="29" x14ac:dyDescent="0.35">
      <c r="A54" t="s">
        <v>423</v>
      </c>
      <c r="B54" t="s">
        <v>424</v>
      </c>
      <c r="C54" t="str">
        <f>SUBSTITUTE(data_v6__3[[#This Row],[Sentença]]," ", "")</f>
        <v>Aoparticipardeprojetosdeextensão,osestudantestêmaoportunidadedecolocarempráticaosconhecimentosadquiridosemsaladeaula,desenvolverhabilidadessociaisedeliderança,alémdevivenciardiferentesrealidadesecontextos.</v>
      </c>
      <c r="D54">
        <f>LEN(data_v6__3[[#This Row],[Sentença]])</f>
        <v>239</v>
      </c>
      <c r="E54">
        <f>LEN(data_v6__3[[#This Row],[senteças sem espaços]])</f>
        <v>205</v>
      </c>
      <c r="F54">
        <f>data_v6__3[[#This Row],[número de carcteres com espaço]]-data_v6__3[[#This Row],[número de caractéres sem espaço]] + 1</f>
        <v>35</v>
      </c>
      <c r="G54">
        <v>52</v>
      </c>
      <c r="I54" s="3" t="s">
        <v>447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>
        <v>52</v>
      </c>
    </row>
    <row r="55" spans="1:23" ht="29" x14ac:dyDescent="0.35">
      <c r="A55" t="s">
        <v>481</v>
      </c>
      <c r="B55" t="s">
        <v>482</v>
      </c>
      <c r="C55" t="str">
        <f>SUBSTITUTE(data_v6__3[[#This Row],[Sentença]]," ", "")</f>
        <v>Nessesentido,auniversidadepúblicadeveatuarnoplanejamentoenagestãodepolíticassobalógicadadiversidadecultural,considerandosuasdimensõessimbólica,cidadãeeconômicanoâmbitodaeducaçãosuperiorpúblicanoBrasil.</v>
      </c>
      <c r="D55">
        <f>LEN(data_v6__3[[#This Row],[Sentença]])</f>
        <v>235</v>
      </c>
      <c r="E55">
        <f>LEN(data_v6__3[[#This Row],[senteças sem espaços]])</f>
        <v>201</v>
      </c>
      <c r="F55">
        <f>data_v6__3[[#This Row],[número de carcteres com espaço]]-data_v6__3[[#This Row],[número de caractéres sem espaço]] + 1</f>
        <v>35</v>
      </c>
      <c r="G55">
        <v>32</v>
      </c>
      <c r="I55" s="3" t="s">
        <v>492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>
        <v>32</v>
      </c>
    </row>
    <row r="56" spans="1:23" ht="29" x14ac:dyDescent="0.35">
      <c r="A56" t="s">
        <v>506</v>
      </c>
      <c r="B56" t="s">
        <v>507</v>
      </c>
      <c r="C56" t="str">
        <f>SUBSTITUTE(data_v6__3[[#This Row],[Sentença]]," ", "")</f>
        <v>Égeridoporumaequipemultiprofissionalquedesenvolveecoordenaaçõesdeapoiologístico,técnico,tecnológicoeadministrativo,assessorandoeprestandoconsultoriaaosorganizadoresdoseventos,sejamelesdacomunidadeuniversitáriaouexternosàUniversidade.</v>
      </c>
      <c r="D56">
        <f>LEN(data_v6__3[[#This Row],[Sentença]])</f>
        <v>267</v>
      </c>
      <c r="E56">
        <f>LEN(data_v6__3[[#This Row],[senteças sem espaços]])</f>
        <v>233</v>
      </c>
      <c r="F56">
        <f>data_v6__3[[#This Row],[número de carcteres com espaço]]-data_v6__3[[#This Row],[número de caractéres sem espaço]] + 1</f>
        <v>35</v>
      </c>
      <c r="G56">
        <v>26</v>
      </c>
      <c r="I56" s="3" t="s">
        <v>512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>
        <v>26</v>
      </c>
    </row>
    <row r="57" spans="1:23" ht="29" x14ac:dyDescent="0.35">
      <c r="A57" t="s">
        <v>529</v>
      </c>
      <c r="B57" t="s">
        <v>530</v>
      </c>
      <c r="C57" t="str">
        <f>SUBSTITUTE(data_v6__3[[#This Row],[Sentença]]," ", "")</f>
        <v>Seguindoestaorientação,aCasadoLagoacolheespetáculosgratuitosdeteatro,dançaemúsica,mostrasdecinema,exposiçõesdeartesvisuais,oficinasculturais,lançamentosdelivros,rodasdeconversa,seminários,debateseeventosdiversos.</v>
      </c>
      <c r="D57">
        <f>LEN(data_v6__3[[#This Row],[Sentença]])</f>
        <v>246</v>
      </c>
      <c r="E57">
        <f>LEN(data_v6__3[[#This Row],[senteças sem espaços]])</f>
        <v>212</v>
      </c>
      <c r="F57">
        <f>data_v6__3[[#This Row],[número de carcteres com espaço]]-data_v6__3[[#This Row],[número de caractéres sem espaço]] + 1</f>
        <v>35</v>
      </c>
      <c r="G57">
        <v>9</v>
      </c>
      <c r="I57" s="3" t="s">
        <v>536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>
        <v>9</v>
      </c>
    </row>
    <row r="58" spans="1:23" ht="29" x14ac:dyDescent="0.35">
      <c r="A58" t="s">
        <v>182</v>
      </c>
      <c r="B58" t="s">
        <v>183</v>
      </c>
      <c r="C58" t="str">
        <f>SUBSTITUTE(data_v6__3[[#This Row],[Sentença]]," ", "")</f>
        <v>Paraalémdasquestõesdiretamenteabordadasnosprogramas,pretendemosexpandirocampodevisãodosparticipantesatéasdimensõessócio-econômicasdaapropriaçãodoconhecimentocientífico-tecnológico,estimulandoosensocríticodeformadivertidaeinteligente.</v>
      </c>
      <c r="D58">
        <f>LEN(data_v6__3[[#This Row],[Sentença]])</f>
        <v>266</v>
      </c>
      <c r="E58">
        <f>LEN(data_v6__3[[#This Row],[senteças sem espaços]])</f>
        <v>233</v>
      </c>
      <c r="F58">
        <f>data_v6__3[[#This Row],[número de carcteres com espaço]]-data_v6__3[[#This Row],[número de caractéres sem espaço]] + 1</f>
        <v>34</v>
      </c>
      <c r="G58">
        <v>25</v>
      </c>
      <c r="I58" s="3" t="s">
        <v>205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>
        <v>25</v>
      </c>
    </row>
    <row r="59" spans="1:23" ht="29" x14ac:dyDescent="0.35">
      <c r="A59" t="s">
        <v>236</v>
      </c>
      <c r="B59" t="s">
        <v>237</v>
      </c>
      <c r="C59" t="str">
        <f>SUBSTITUTE(data_v6__3[[#This Row],[Sentença]]," ", "")</f>
        <v>Emcontinuidadeàsaçõesatéentãodesenvolvidas,apartirde2013aDProjampliouasatividadesdeextensão,pormeiodearticulaçãocomescolaspúblicas,comunidades,organizaçõesgovernamentaisenãogovernamentais(ONGs),assentamentosrurais.</v>
      </c>
      <c r="D59">
        <f>LEN(data_v6__3[[#This Row],[Sentença]])</f>
        <v>247</v>
      </c>
      <c r="E59">
        <f>LEN(data_v6__3[[#This Row],[senteças sem espaços]])</f>
        <v>214</v>
      </c>
      <c r="F59">
        <f>data_v6__3[[#This Row],[número de carcteres com espaço]]-data_v6__3[[#This Row],[número de caractéres sem espaço]] + 1</f>
        <v>34</v>
      </c>
      <c r="G59">
        <v>10</v>
      </c>
      <c r="I59" s="3" t="s">
        <v>243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>
        <v>10</v>
      </c>
    </row>
    <row r="60" spans="1:23" ht="29" x14ac:dyDescent="0.35">
      <c r="A60" t="s">
        <v>332</v>
      </c>
      <c r="B60" t="s">
        <v>333</v>
      </c>
      <c r="C60" t="str">
        <f>SUBSTITUTE(data_v6__3[[#This Row],[Sentença]]," ", "")</f>
        <v>Paraalémdasquestõesdiretamenteabordadasnosprogramas,pretendemosexpandirocampodevisãodosparticipantesatéasdimensõessócio-econômicasdaapropriaçãodoconhecimentocientífico-tecnológico,estimulandoosensocríticodeformadivertidaeinteligente.</v>
      </c>
      <c r="D60">
        <f>LEN(data_v6__3[[#This Row],[Sentença]])</f>
        <v>266</v>
      </c>
      <c r="E60">
        <f>LEN(data_v6__3[[#This Row],[senteças sem espaços]])</f>
        <v>233</v>
      </c>
      <c r="F60">
        <f>data_v6__3[[#This Row],[número de carcteres com espaço]]-data_v6__3[[#This Row],[número de caractéres sem espaço]] + 1</f>
        <v>34</v>
      </c>
      <c r="G60">
        <v>28</v>
      </c>
      <c r="I60" s="3" t="s">
        <v>205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>
        <v>28</v>
      </c>
    </row>
    <row r="61" spans="1:23" ht="29" x14ac:dyDescent="0.35">
      <c r="A61" t="s">
        <v>386</v>
      </c>
      <c r="B61" t="s">
        <v>387</v>
      </c>
      <c r="C61" t="str">
        <f>SUBSTITUTE(data_v6__3[[#This Row],[Sentença]]," ", "")</f>
        <v>Alémdisso,aMidialogiatambémpodeserutilizadaparapromoveraparticipaçãodacomunidadenaproduçãoedisseminaçãodeconteúdosmidiáticos,estimulandoadiversidadedevozeseopiniões,eaconstruçãocoletivadeconhecimento.</v>
      </c>
      <c r="D61">
        <f>LEN(data_v6__3[[#This Row],[Sentença]])</f>
        <v>233</v>
      </c>
      <c r="E61">
        <f>LEN(data_v6__3[[#This Row],[senteças sem espaços]])</f>
        <v>200</v>
      </c>
      <c r="F61">
        <f>data_v6__3[[#This Row],[número de carcteres com espaço]]-data_v6__3[[#This Row],[número de caractéres sem espaço]] + 1</f>
        <v>34</v>
      </c>
      <c r="G61">
        <v>28</v>
      </c>
      <c r="I61" s="3" t="s">
        <v>394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>
        <v>28</v>
      </c>
    </row>
    <row r="62" spans="1:23" ht="29" x14ac:dyDescent="0.35">
      <c r="A62" t="s">
        <v>403</v>
      </c>
      <c r="B62" t="s">
        <v>80</v>
      </c>
      <c r="C62" t="str">
        <f>SUBSTITUTE(data_v6__3[[#This Row],[Sentença]]," ", "")</f>
        <v>Atuatambémnaáreadedesenvolvimentodenovosmateriaisparaaplicaçãonaáreadasaúdeeemenergiarenováveiseutilizaçãodeimpressão3-D(PrototipagemRápida/ManufaturaAditiva)emmetais,cerâmicaepolímerosnamanufatura.</v>
      </c>
      <c r="D62">
        <f>LEN(data_v6__3[[#This Row],[Sentença]])</f>
        <v>231</v>
      </c>
      <c r="E62">
        <f>LEN(data_v6__3[[#This Row],[senteças sem espaços]])</f>
        <v>198</v>
      </c>
      <c r="F62">
        <f>data_v6__3[[#This Row],[número de carcteres com espaço]]-data_v6__3[[#This Row],[número de caractéres sem espaço]] + 1</f>
        <v>34</v>
      </c>
      <c r="G62">
        <v>65</v>
      </c>
      <c r="I62" s="3" t="s">
        <v>116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>
        <v>65</v>
      </c>
    </row>
    <row r="63" spans="1:23" ht="29" x14ac:dyDescent="0.35">
      <c r="A63" t="s">
        <v>403</v>
      </c>
      <c r="B63" t="s">
        <v>80</v>
      </c>
      <c r="C63" t="str">
        <f>SUBSTITUTE(data_v6__3[[#This Row],[Sentença]]," ", "")</f>
        <v>RealizoucursosnoInterAmericanGeodeticSurveyCartographicSchoolenaantigaURSSsobreAspéctosGeológicosdelaprotecciondelmédioambiente,organizadoepatrocinadopelaUnitedNationsEducationalScientificAndCulturalOrganization-UNESCO.</v>
      </c>
      <c r="D63">
        <f>LEN(data_v6__3[[#This Row],[Sentença]])</f>
        <v>252</v>
      </c>
      <c r="E63">
        <f>LEN(data_v6__3[[#This Row],[senteças sem espaços]])</f>
        <v>219</v>
      </c>
      <c r="F63">
        <f>data_v6__3[[#This Row],[número de carcteres com espaço]]-data_v6__3[[#This Row],[número de caractéres sem espaço]] + 1</f>
        <v>34</v>
      </c>
      <c r="G63">
        <v>82</v>
      </c>
      <c r="I63" s="3" t="s">
        <v>133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>
        <v>82</v>
      </c>
    </row>
    <row r="64" spans="1:23" ht="29" x14ac:dyDescent="0.35">
      <c r="A64" t="s">
        <v>236</v>
      </c>
      <c r="B64" t="s">
        <v>237</v>
      </c>
      <c r="C64" t="str">
        <f>SUBSTITUTE(data_v6__3[[#This Row],[Sentença]]," ", "")</f>
        <v>OcrescimentodonúmerodeestudantesatendidosnoscursoscomunitáriosextensionistaseosignificativoaumentodopúblicoparticipantesdasaçõesdeextensãocomunitáriamostramaconsolidaçãodosprojetoseprogramasdesenvolvidospelaDProj.</v>
      </c>
      <c r="D64">
        <f>LEN(data_v6__3[[#This Row],[Sentença]])</f>
        <v>245</v>
      </c>
      <c r="E64">
        <f>LEN(data_v6__3[[#This Row],[senteças sem espaços]])</f>
        <v>213</v>
      </c>
      <c r="F64">
        <f>data_v6__3[[#This Row],[número de carcteres com espaço]]-data_v6__3[[#This Row],[número de caractéres sem espaço]] + 1</f>
        <v>33</v>
      </c>
      <c r="G64">
        <v>12</v>
      </c>
      <c r="I64" s="3" t="s">
        <v>245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>
        <v>12</v>
      </c>
    </row>
    <row r="65" spans="1:23" ht="29" x14ac:dyDescent="0.35">
      <c r="A65" t="s">
        <v>236</v>
      </c>
      <c r="B65" t="s">
        <v>237</v>
      </c>
      <c r="C65" t="str">
        <f>SUBSTITUTE(data_v6__3[[#This Row],[Sentença]]," ", "")</f>
        <v>Esseevento,quefazpartedoFórumPermanentedeEsporteseSaúdedaCoordenadoriaGeraldaUniversidade(CGU),foitransmitidoaovivopelaRTV-Unicampefoidirecionadoaosprofessores,alunos,pesquisadoresdesaúde.</v>
      </c>
      <c r="D65">
        <f>LEN(data_v6__3[[#This Row],[Sentença]])</f>
        <v>220</v>
      </c>
      <c r="E65">
        <f>LEN(data_v6__3[[#This Row],[senteças sem espaços]])</f>
        <v>188</v>
      </c>
      <c r="F65">
        <f>data_v6__3[[#This Row],[número de carcteres com espaço]]-data_v6__3[[#This Row],[número de caractéres sem espaço]] + 1</f>
        <v>33</v>
      </c>
      <c r="G65">
        <v>16</v>
      </c>
      <c r="I65" s="3" t="s">
        <v>249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>
        <v>16</v>
      </c>
    </row>
    <row r="66" spans="1:23" ht="29" x14ac:dyDescent="0.35">
      <c r="A66" t="s">
        <v>376</v>
      </c>
      <c r="B66" t="s">
        <v>377</v>
      </c>
      <c r="C66" t="str">
        <f>SUBSTITUTE(data_v6__3[[#This Row],[Sentença]]," ", "")</f>
        <v>AComunicaçãodaProECtemcomopapelprincipalminimizaradistânciaentreaUniversidadeeascomunidadesinternaeexternadaUnicamp,apartirdaproduçãoedivulgaçãodetextos,econteúdoaudiovisual.</v>
      </c>
      <c r="D66">
        <f>LEN(data_v6__3[[#This Row],[Sentença]])</f>
        <v>206</v>
      </c>
      <c r="E66">
        <f>LEN(data_v6__3[[#This Row],[senteças sem espaços]])</f>
        <v>174</v>
      </c>
      <c r="F66">
        <f>data_v6__3[[#This Row],[número de carcteres com espaço]]-data_v6__3[[#This Row],[número de caractéres sem espaço]] + 1</f>
        <v>33</v>
      </c>
      <c r="G66">
        <v>23</v>
      </c>
      <c r="I66" s="3" t="s">
        <v>379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>
        <v>23</v>
      </c>
    </row>
    <row r="67" spans="1:23" ht="29" x14ac:dyDescent="0.35">
      <c r="A67" t="s">
        <v>423</v>
      </c>
      <c r="B67" t="s">
        <v>424</v>
      </c>
      <c r="C67" t="str">
        <f>SUBSTITUTE(data_v6__3[[#This Row],[Sentença]]," ", "")</f>
        <v>Nospróximoscapítulos,exploraremosemdetalhesasáreasdeatuaçãodaPró-ReitoriadeExtensãoeCulturadaUnicamp,osprogramaseprojetosoferecidos,ecomovocêpodeseenvolvernessemovimentodetransformação.</v>
      </c>
      <c r="D67">
        <f>LEN(data_v6__3[[#This Row],[Sentença]])</f>
        <v>217</v>
      </c>
      <c r="E67">
        <f>LEN(data_v6__3[[#This Row],[senteças sem espaços]])</f>
        <v>185</v>
      </c>
      <c r="F67">
        <f>data_v6__3[[#This Row],[número de carcteres com espaço]]-data_v6__3[[#This Row],[número de caractéres sem espaço]] + 1</f>
        <v>33</v>
      </c>
      <c r="G67">
        <v>58</v>
      </c>
      <c r="I67" s="3" t="s">
        <v>453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>
        <v>58</v>
      </c>
    </row>
    <row r="68" spans="1:23" ht="29" x14ac:dyDescent="0.35">
      <c r="A68" t="s">
        <v>153</v>
      </c>
      <c r="B68" t="s">
        <v>16</v>
      </c>
      <c r="C68" t="str">
        <f>SUBSTITUTE(data_v6__3[[#This Row],[Sentença]]," ", "")</f>
        <v>Alémdisso,aparticipaçãoemprojetosdeextensãotambéméumaexcelenteformadeampliararededecontatosedesenvolverhabilidadesimportantescomoliderança,trabalhoemequipeeresoluçãodeproblemas.</v>
      </c>
      <c r="D68">
        <f>LEN(data_v6__3[[#This Row],[Sentença]])</f>
        <v>208</v>
      </c>
      <c r="E68">
        <f>LEN(data_v6__3[[#This Row],[senteças sem espaços]])</f>
        <v>177</v>
      </c>
      <c r="F68">
        <f>data_v6__3[[#This Row],[número de carcteres com espaço]]-data_v6__3[[#This Row],[número de caractéres sem espaço]] + 1</f>
        <v>32</v>
      </c>
      <c r="G68">
        <v>35</v>
      </c>
      <c r="I68" s="3" t="s">
        <v>53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>
        <v>35</v>
      </c>
    </row>
    <row r="69" spans="1:23" ht="29" x14ac:dyDescent="0.35">
      <c r="A69" t="s">
        <v>153</v>
      </c>
      <c r="B69" t="s">
        <v>16</v>
      </c>
      <c r="C69" t="str">
        <f>SUBSTITUTE(data_v6__3[[#This Row],[Sentença]]," ", "")</f>
        <v>Emresumo,aextensãouniversitáriaéumaimportanteferramentaparaaformaçãocompletadosestudantes,ajudando-osadesenvolverhabilidadeseaplicarosconhecimentosadquiridosnagraduação,alémdecontribuirparaasociedade.</v>
      </c>
      <c r="D69">
        <f>LEN(data_v6__3[[#This Row],[Sentença]])</f>
        <v>231</v>
      </c>
      <c r="E69">
        <f>LEN(data_v6__3[[#This Row],[senteças sem espaços]])</f>
        <v>200</v>
      </c>
      <c r="F69">
        <f>data_v6__3[[#This Row],[número de carcteres com espaço]]-data_v6__3[[#This Row],[número de caractéres sem espaço]] + 1</f>
        <v>32</v>
      </c>
      <c r="G69">
        <v>38</v>
      </c>
      <c r="I69" s="3" t="s">
        <v>56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>
        <v>38</v>
      </c>
    </row>
    <row r="70" spans="1:23" ht="29" x14ac:dyDescent="0.35">
      <c r="A70" t="s">
        <v>403</v>
      </c>
      <c r="B70" t="s">
        <v>80</v>
      </c>
      <c r="C70" t="str">
        <f>SUBSTITUTE(data_v6__3[[#This Row],[Sentença]]," ", "")</f>
        <v>Em2009,abriuoprimeiroprogramadepósgraduçãodeperformanceempercussãonaAméricadoSul,eélíderdogrupodepesquisa/CNPQ:PercussãoBrasileira:histórico,estudointerpretativoeseurepertório.</v>
      </c>
      <c r="D70">
        <f>LEN(data_v6__3[[#This Row],[Sentença]])</f>
        <v>207</v>
      </c>
      <c r="E70">
        <f>LEN(data_v6__3[[#This Row],[senteças sem espaços]])</f>
        <v>176</v>
      </c>
      <c r="F70">
        <f>data_v6__3[[#This Row],[número de carcteres com espaço]]-data_v6__3[[#This Row],[número de caractéres sem espaço]] + 1</f>
        <v>32</v>
      </c>
      <c r="G70">
        <v>41</v>
      </c>
      <c r="I70" s="3" t="s">
        <v>92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 t="s">
        <v>18</v>
      </c>
      <c r="W70">
        <v>41</v>
      </c>
    </row>
    <row r="71" spans="1:23" ht="29" x14ac:dyDescent="0.35">
      <c r="A71" t="s">
        <v>423</v>
      </c>
      <c r="B71" t="s">
        <v>424</v>
      </c>
      <c r="C71" t="str">
        <f>SUBSTITUTE(data_v6__3[[#This Row],[Sentença]]," ", "")</f>
        <v>Essasiniciativasoferecemumagamadeoportunidadesparaosestudantes,professoreseopúblicoemgeralexploraremdiferentesformasdeexpressãoartística,participaremdeeventosculturaiseseenvolveremematividadesenriquecedoras.</v>
      </c>
      <c r="D71">
        <f>LEN(data_v6__3[[#This Row],[Sentença]])</f>
        <v>238</v>
      </c>
      <c r="E71">
        <f>LEN(data_v6__3[[#This Row],[senteças sem espaços]])</f>
        <v>207</v>
      </c>
      <c r="F71">
        <f>data_v6__3[[#This Row],[número de carcteres com espaço]]-data_v6__3[[#This Row],[número de caractéres sem espaço]] + 1</f>
        <v>32</v>
      </c>
      <c r="G71">
        <v>48</v>
      </c>
      <c r="I71" s="3" t="s">
        <v>443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>
        <v>48</v>
      </c>
    </row>
    <row r="72" spans="1:23" ht="29" x14ac:dyDescent="0.35">
      <c r="A72" t="s">
        <v>457</v>
      </c>
      <c r="B72" t="s">
        <v>458</v>
      </c>
      <c r="C72" t="str">
        <f>SUBSTITUTE(data_v6__3[[#This Row],[Sentença]]," ", "")</f>
        <v>Assessordepró-reitordeExtensãoeCulturaéresponsávelporfornecerapoiodiretoaopró-reitoremquestõesrelacionadasàextensãouniversitáriaeàculturaemumauniversidadeouinstituiçãodeensinosuperior.</v>
      </c>
      <c r="D72">
        <f>LEN(data_v6__3[[#This Row],[Sentença]])</f>
        <v>215</v>
      </c>
      <c r="E72">
        <f>LEN(data_v6__3[[#This Row],[senteças sem espaços]])</f>
        <v>184</v>
      </c>
      <c r="F72">
        <f>data_v6__3[[#This Row],[número de carcteres com espaço]]-data_v6__3[[#This Row],[número de caractéres sem espaço]] + 1</f>
        <v>32</v>
      </c>
      <c r="G72">
        <v>31</v>
      </c>
      <c r="I72" s="3" t="s">
        <v>460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>
        <v>31</v>
      </c>
    </row>
    <row r="73" spans="1:23" ht="29" x14ac:dyDescent="0.35">
      <c r="A73" t="s">
        <v>182</v>
      </c>
      <c r="B73" t="s">
        <v>183</v>
      </c>
      <c r="C73" t="str">
        <f>SUBSTITUTE(data_v6__3[[#This Row],[Sentença]]," ", "")</f>
        <v>Omuseuvisaainserçãodosvisitantesnumaperspectivadeeducaçãocientíficaquebuscaintegraraspessoasàsociedadenaqualestãoinseridas,pelasuperaçãodoolharmeramentetécnicoecientífico.</v>
      </c>
      <c r="D73">
        <f>LEN(data_v6__3[[#This Row],[Sentença]])</f>
        <v>201</v>
      </c>
      <c r="E73">
        <f>LEN(data_v6__3[[#This Row],[senteças sem espaços]])</f>
        <v>171</v>
      </c>
      <c r="F73">
        <f>data_v6__3[[#This Row],[número de carcteres com espaço]]-data_v6__3[[#This Row],[número de caractéres sem espaço]] + 1</f>
        <v>31</v>
      </c>
      <c r="G73">
        <v>24</v>
      </c>
      <c r="I73" s="3" t="s">
        <v>204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  <c r="W73">
        <v>24</v>
      </c>
    </row>
    <row r="74" spans="1:23" ht="29" x14ac:dyDescent="0.35">
      <c r="A74" t="s">
        <v>236</v>
      </c>
      <c r="B74" t="s">
        <v>237</v>
      </c>
      <c r="C74" t="str">
        <f>SUBSTITUTE(data_v6__3[[#This Row],[Sentença]]," ", "")</f>
        <v>IEncontroLatino-AmericanodeEducadoraseEducadoresSociaisnaUnicampOeventoreuniueducadoressociaisdoBrasiledaAméricaLatinaparadebatertemasvoltadosàatuaçãonaeducaçãosocialem2015.</v>
      </c>
      <c r="D74">
        <f>LEN(data_v6__3[[#This Row],[Sentença]])</f>
        <v>203</v>
      </c>
      <c r="E74">
        <f>LEN(data_v6__3[[#This Row],[senteças sem espaços]])</f>
        <v>173</v>
      </c>
      <c r="F74">
        <f>data_v6__3[[#This Row],[número de carcteres com espaço]]-data_v6__3[[#This Row],[número de caractéres sem espaço]] + 1</f>
        <v>31</v>
      </c>
      <c r="G74">
        <v>18</v>
      </c>
      <c r="I74" s="3" t="s">
        <v>251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  <c r="W74">
        <v>18</v>
      </c>
    </row>
    <row r="75" spans="1:23" ht="29" x14ac:dyDescent="0.35">
      <c r="A75" t="s">
        <v>332</v>
      </c>
      <c r="B75" t="s">
        <v>333</v>
      </c>
      <c r="C75" t="str">
        <f>SUBSTITUTE(data_v6__3[[#This Row],[Sentença]]," ", "")</f>
        <v>Omuseuvisaainserçãodosvisitantesnumaperspectivadeeducaçãocientíficaquebuscaintegraraspessoasàsociedadenaqualestãoinseridas,pelasuperaçãodoolharmeramentetécnicoecientífico.</v>
      </c>
      <c r="D75">
        <f>LEN(data_v6__3[[#This Row],[Sentença]])</f>
        <v>201</v>
      </c>
      <c r="E75">
        <f>LEN(data_v6__3[[#This Row],[senteças sem espaços]])</f>
        <v>171</v>
      </c>
      <c r="F75">
        <f>data_v6__3[[#This Row],[número de carcteres com espaço]]-data_v6__3[[#This Row],[número de caractéres sem espaço]] + 1</f>
        <v>31</v>
      </c>
      <c r="G75">
        <v>27</v>
      </c>
      <c r="I75" s="3" t="s">
        <v>204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 t="s">
        <v>18</v>
      </c>
      <c r="W75">
        <v>27</v>
      </c>
    </row>
    <row r="76" spans="1:23" ht="29" x14ac:dyDescent="0.35">
      <c r="A76" t="s">
        <v>403</v>
      </c>
      <c r="B76" t="s">
        <v>80</v>
      </c>
      <c r="C76" t="str">
        <f>SUBSTITUTE(data_v6__3[[#This Row],[Sentença]]," ", "")</f>
        <v>GraduaçãoemBachareladoemMatemáticapelaUniversidadeEstadualdeCampinas(1970),mestradoemMatemáticapelaUNICAMP(1974),doutoradoemMatemáticapelaUNICAMP(1988)eLIvre-docenteemBiomatemática,tambémpelaUNICAMP(2001).</v>
      </c>
      <c r="D76">
        <f>LEN(data_v6__3[[#This Row],[Sentença]])</f>
        <v>235</v>
      </c>
      <c r="E76">
        <f>LEN(data_v6__3[[#This Row],[senteças sem espaços]])</f>
        <v>205</v>
      </c>
      <c r="F76">
        <f>data_v6__3[[#This Row],[número de carcteres com espaço]]-data_v6__3[[#This Row],[número de caractéres sem espaço]] + 1</f>
        <v>31</v>
      </c>
      <c r="G76">
        <v>50</v>
      </c>
      <c r="I76" s="3" t="s">
        <v>101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  <c r="W76">
        <v>50</v>
      </c>
    </row>
    <row r="77" spans="1:23" ht="29" x14ac:dyDescent="0.35">
      <c r="A77" t="s">
        <v>423</v>
      </c>
      <c r="B77" t="s">
        <v>424</v>
      </c>
      <c r="C77" t="str">
        <f>SUBSTITUTE(data_v6__3[[#This Row],[Sentença]]," ", "")</f>
        <v>Essefestivalnãoapenasenriqueceavidaacadêmica,mastambémaproximaacomunidadeedespertaointeressepelaculturaemindivíduosquepodemnãotertidoacessoaessasexperiênciasanteriormente.</v>
      </c>
      <c r="D77">
        <f>LEN(data_v6__3[[#This Row],[Sentença]])</f>
        <v>201</v>
      </c>
      <c r="E77">
        <f>LEN(data_v6__3[[#This Row],[senteças sem espaços]])</f>
        <v>171</v>
      </c>
      <c r="F77">
        <f>data_v6__3[[#This Row],[número de carcteres com espaço]]-data_v6__3[[#This Row],[número de caractéres sem espaço]] + 1</f>
        <v>31</v>
      </c>
      <c r="G77">
        <v>50</v>
      </c>
      <c r="I77" s="3" t="s">
        <v>445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 t="s">
        <v>18</v>
      </c>
      <c r="W77">
        <v>50</v>
      </c>
    </row>
    <row r="78" spans="1:23" ht="29" x14ac:dyDescent="0.35">
      <c r="A78" t="s">
        <v>154</v>
      </c>
      <c r="B78" t="s">
        <v>155</v>
      </c>
      <c r="C78" t="str">
        <f>SUBSTITUTE(data_v6__3[[#This Row],[Sentença]]," ", "")</f>
        <v>InstalaçõesOMAVUnicampdispõeatualmentedeumaestruturadetrabalhoenxuta,compostaporduassalasdeacervo,umasaladeequipamentoseumasedeadministrativalocalizadanocampusdeCampinas.</v>
      </c>
      <c r="D78">
        <f>LEN(data_v6__3[[#This Row],[Sentença]])</f>
        <v>199</v>
      </c>
      <c r="E78">
        <f>LEN(data_v6__3[[#This Row],[senteças sem espaços]])</f>
        <v>170</v>
      </c>
      <c r="F78">
        <f>data_v6__3[[#This Row],[número de carcteres com espaço]]-data_v6__3[[#This Row],[número de caractéres sem espaço]] + 1</f>
        <v>30</v>
      </c>
      <c r="G78">
        <v>36</v>
      </c>
      <c r="I78" s="3" t="s">
        <v>171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>
        <v>36</v>
      </c>
    </row>
    <row r="79" spans="1:23" ht="29" x14ac:dyDescent="0.35">
      <c r="A79" t="s">
        <v>154</v>
      </c>
      <c r="B79" t="s">
        <v>155</v>
      </c>
      <c r="C79" t="str">
        <f>SUBSTITUTE(data_v6__3[[#This Row],[Sentença]]," ", "")</f>
        <v>SeuprojetoexecutivofoirevisadodurantetodooperíododapandemiaCoronavírus19eseencontraemfasefinaldedetalhamentosparaquesuaconstruçãoocorranoanode2023.</v>
      </c>
      <c r="D79">
        <f>LEN(data_v6__3[[#This Row],[Sentença]])</f>
        <v>176</v>
      </c>
      <c r="E79">
        <f>LEN(data_v6__3[[#This Row],[senteças sem espaços]])</f>
        <v>147</v>
      </c>
      <c r="F79">
        <f>data_v6__3[[#This Row],[número de carcteres com espaço]]-data_v6__3[[#This Row],[número de caractéres sem espaço]] + 1</f>
        <v>30</v>
      </c>
      <c r="G79">
        <v>46</v>
      </c>
      <c r="I79" s="3" t="s">
        <v>181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  <c r="W79">
        <v>46</v>
      </c>
    </row>
    <row r="80" spans="1:23" ht="29" x14ac:dyDescent="0.35">
      <c r="A80" t="s">
        <v>236</v>
      </c>
      <c r="B80" t="s">
        <v>237</v>
      </c>
      <c r="C80" t="str">
        <f>SUBSTITUTE(data_v6__3[[#This Row],[Sentença]]," ", "")</f>
        <v>ADiretoriadeProjetosdeExtensão(DProj)temcomomissão“serinterfaceentreacomunidadeuniversitáriaeasociedadepelainteraçãodialógica,apoiando,produzindo,coordenandoefomentandoaçõesdeextensão”.</v>
      </c>
      <c r="D80">
        <f>LEN(data_v6__3[[#This Row],[Sentença]])</f>
        <v>214</v>
      </c>
      <c r="E80">
        <f>LEN(data_v6__3[[#This Row],[senteças sem espaços]])</f>
        <v>185</v>
      </c>
      <c r="F80">
        <f>data_v6__3[[#This Row],[número de carcteres com espaço]]-data_v6__3[[#This Row],[número de caractéres sem espaço]] + 1</f>
        <v>30</v>
      </c>
      <c r="G80">
        <v>8</v>
      </c>
      <c r="I80" s="3" t="s">
        <v>241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 t="s">
        <v>18</v>
      </c>
      <c r="W80">
        <v>8</v>
      </c>
    </row>
    <row r="81" spans="1:23" ht="29" x14ac:dyDescent="0.35">
      <c r="A81" t="s">
        <v>269</v>
      </c>
      <c r="B81" t="s">
        <v>270</v>
      </c>
      <c r="C81" t="str">
        <f>SUBSTITUTE(data_v6__3[[#This Row],[Sentença]]," ", "")</f>
        <v>Incluidiversasopçõesdeatividadesgratuitas,quevinculaaeducaçãoacadêmicaàeducaçãopopular,voltadoparapessoasdameiaidadeedaterceiraidade,definidacomoidademínima50anos.</v>
      </c>
      <c r="D81">
        <f>LEN(data_v6__3[[#This Row],[Sentença]])</f>
        <v>192</v>
      </c>
      <c r="E81">
        <f>LEN(data_v6__3[[#This Row],[senteças sem espaços]])</f>
        <v>163</v>
      </c>
      <c r="F81">
        <f>data_v6__3[[#This Row],[número de carcteres com espaço]]-data_v6__3[[#This Row],[número de caractéres sem espaço]] + 1</f>
        <v>30</v>
      </c>
      <c r="G81">
        <v>44</v>
      </c>
      <c r="I81" s="3" t="s">
        <v>307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 t="s">
        <v>18</v>
      </c>
      <c r="V81" t="s">
        <v>18</v>
      </c>
      <c r="W81">
        <v>44</v>
      </c>
    </row>
    <row r="82" spans="1:23" ht="29" x14ac:dyDescent="0.35">
      <c r="A82" t="s">
        <v>334</v>
      </c>
      <c r="B82" t="s">
        <v>335</v>
      </c>
      <c r="C82" t="str">
        <f>SUBSTITUTE(data_v6__3[[#This Row],[Sentença]]," ", "")</f>
        <v>OProjetoRondonprioriza,assim,desenvolveraçõesquetragambenefíciospermanentesparaascomunidades,principalmenteasrelacionadascom,amelhoriadobemestarsocialeacapacitaçãodagestãopública.</v>
      </c>
      <c r="D82">
        <f>LEN(data_v6__3[[#This Row],[Sentença]])</f>
        <v>208</v>
      </c>
      <c r="E82">
        <f>LEN(data_v6__3[[#This Row],[senteças sem espaços]])</f>
        <v>179</v>
      </c>
      <c r="F82">
        <f>data_v6__3[[#This Row],[número de carcteres com espaço]]-data_v6__3[[#This Row],[número de caractéres sem espaço]] + 1</f>
        <v>30</v>
      </c>
      <c r="G82">
        <v>13</v>
      </c>
      <c r="I82" s="3" t="s">
        <v>344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  <c r="W82">
        <v>13</v>
      </c>
    </row>
    <row r="83" spans="1:23" ht="29" x14ac:dyDescent="0.35">
      <c r="A83" t="s">
        <v>376</v>
      </c>
      <c r="B83" t="s">
        <v>377</v>
      </c>
      <c r="C83" t="str">
        <f>SUBSTITUTE(data_v6__3[[#This Row],[Sentença]]," ", "")</f>
        <v>Tambémépapelda Comunicação acompanharadiscussãodeprojetosdosórgãosdaProecdesdeaorigemparaorientarsobreaestratégiamaisadequadaparagarantirodireitodopúblicoàinformação.</v>
      </c>
      <c r="D83">
        <f>LEN(data_v6__3[[#This Row],[Sentença]])</f>
        <v>195</v>
      </c>
      <c r="E83">
        <f>LEN(data_v6__3[[#This Row],[senteças sem espaços]])</f>
        <v>166</v>
      </c>
      <c r="F83">
        <f>data_v6__3[[#This Row],[número de carcteres com espaço]]-data_v6__3[[#This Row],[número de caractéres sem espaço]] + 1</f>
        <v>30</v>
      </c>
      <c r="G83">
        <v>25</v>
      </c>
      <c r="I83" s="3" t="s">
        <v>381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>
        <v>25</v>
      </c>
    </row>
    <row r="84" spans="1:23" ht="29" x14ac:dyDescent="0.35">
      <c r="A84" t="s">
        <v>403</v>
      </c>
      <c r="B84" t="s">
        <v>80</v>
      </c>
      <c r="C84" t="str">
        <f>SUBSTITUTE(data_v6__3[[#This Row],[Sentença]]," ", "")</f>
        <v>RobertoTeixeiraMendesfezgraduaçãoemMedicina(1979),ResidênciaMédicaemPediatria(1982),formaçãoemSaúdePública(1983)edoutoradoemSaúdedaCriançaedoAdolescente(1996)naFCM/Unicamp.</v>
      </c>
      <c r="D84">
        <f>LEN(data_v6__3[[#This Row],[Sentença]])</f>
        <v>201</v>
      </c>
      <c r="E84">
        <f>LEN(data_v6__3[[#This Row],[senteças sem espaços]])</f>
        <v>172</v>
      </c>
      <c r="F84">
        <f>data_v6__3[[#This Row],[número de carcteres com espaço]]-data_v6__3[[#This Row],[número de caractéres sem espaço]] + 1</f>
        <v>30</v>
      </c>
      <c r="G84">
        <v>71</v>
      </c>
      <c r="I84" s="3" t="s">
        <v>122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 t="s">
        <v>18</v>
      </c>
      <c r="W84">
        <v>71</v>
      </c>
    </row>
    <row r="85" spans="1:23" ht="29" x14ac:dyDescent="0.35">
      <c r="A85" t="s">
        <v>182</v>
      </c>
      <c r="B85" t="s">
        <v>183</v>
      </c>
      <c r="C85" t="str">
        <f>SUBSTITUTE(data_v6__3[[#This Row],[Sentença]]," ", "")</f>
        <v>OMuseupossuiumespaçodeexploraçãointerativapermanente,organizaexposiçõesparapromoverparticipaçãoativadosvisitantesepromoveoficinasdecunhoeducacionalenvolvendoexploraçãoeresoluçãodeproblemas.</v>
      </c>
      <c r="D85">
        <f>LEN(data_v6__3[[#This Row],[Sentença]])</f>
        <v>217</v>
      </c>
      <c r="E85">
        <f>LEN(data_v6__3[[#This Row],[senteças sem espaços]])</f>
        <v>189</v>
      </c>
      <c r="F85">
        <f>data_v6__3[[#This Row],[número de carcteres com espaço]]-data_v6__3[[#This Row],[número de caractéres sem espaço]] + 1</f>
        <v>29</v>
      </c>
      <c r="G85">
        <v>21</v>
      </c>
      <c r="I85" s="3" t="s">
        <v>201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  <c r="W85">
        <v>21</v>
      </c>
    </row>
    <row r="86" spans="1:23" ht="29" x14ac:dyDescent="0.35">
      <c r="A86" t="s">
        <v>332</v>
      </c>
      <c r="B86" t="s">
        <v>333</v>
      </c>
      <c r="C86" t="str">
        <f>SUBSTITUTE(data_v6__3[[#This Row],[Sentença]]," ", "")</f>
        <v>OMuseupossuiumespaçodeexploraçãointerativapermanente,organizaexposiçõesparapromoverparticipaçãoativadosvisitantesepromoveoficinasdecunhoeducacionalenvolvendoexploraçãoeresoluçãodeproblemas.</v>
      </c>
      <c r="D86">
        <f>LEN(data_v6__3[[#This Row],[Sentença]])</f>
        <v>217</v>
      </c>
      <c r="E86">
        <f>LEN(data_v6__3[[#This Row],[senteças sem espaços]])</f>
        <v>189</v>
      </c>
      <c r="F86">
        <f>data_v6__3[[#This Row],[número de carcteres com espaço]]-data_v6__3[[#This Row],[número de caractéres sem espaço]] + 1</f>
        <v>29</v>
      </c>
      <c r="G86">
        <v>24</v>
      </c>
      <c r="I86" s="3" t="s">
        <v>201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 t="s">
        <v>18</v>
      </c>
      <c r="V86" t="s">
        <v>18</v>
      </c>
      <c r="W86">
        <v>24</v>
      </c>
    </row>
    <row r="87" spans="1:23" ht="29" x14ac:dyDescent="0.35">
      <c r="A87" t="s">
        <v>403</v>
      </c>
      <c r="B87" t="s">
        <v>80</v>
      </c>
      <c r="C87" t="str">
        <f>SUBSTITUTE(data_v6__3[[#This Row],[Sentença]]," ", "")</f>
        <v>AtuoucomoCoordenadorGeraldosCursosdeGraduaçãodoInstitutodeArtes/UNICAMP,bemcomoaChefiadeDepartamentodeMúsica/UNICAMPefoiDiretordoInstitutodeArtesdaUnicamp.</v>
      </c>
      <c r="D87">
        <f>LEN(data_v6__3[[#This Row],[Sentença]])</f>
        <v>183</v>
      </c>
      <c r="E87">
        <f>LEN(data_v6__3[[#This Row],[senteças sem espaços]])</f>
        <v>155</v>
      </c>
      <c r="F87">
        <f>data_v6__3[[#This Row],[número de carcteres com espaço]]-data_v6__3[[#This Row],[número de caractéres sem espaço]] + 1</f>
        <v>29</v>
      </c>
      <c r="G87">
        <v>36</v>
      </c>
      <c r="I87" s="3" t="s">
        <v>87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 t="s">
        <v>18</v>
      </c>
      <c r="V87" t="s">
        <v>18</v>
      </c>
      <c r="W87">
        <v>36</v>
      </c>
    </row>
    <row r="88" spans="1:23" x14ac:dyDescent="0.35">
      <c r="A88" t="s">
        <v>403</v>
      </c>
      <c r="B88" t="s">
        <v>80</v>
      </c>
      <c r="C88" t="str">
        <f>SUBSTITUTE(data_v6__3[[#This Row],[Sentença]]," ", "")</f>
        <v>FoiDiretoreleitodoInstitutodeBiologiadaUNICAMPporduasvezes(1990a1994e2002a2005)eCoordenadordeRelaçõesInternacionaisdaUNICAMP(1998a2002).</v>
      </c>
      <c r="D88">
        <f>LEN(data_v6__3[[#This Row],[Sentença]])</f>
        <v>164</v>
      </c>
      <c r="E88">
        <f>LEN(data_v6__3[[#This Row],[senteças sem espaços]])</f>
        <v>136</v>
      </c>
      <c r="F88">
        <f>data_v6__3[[#This Row],[número de carcteres com espaço]]-data_v6__3[[#This Row],[número de caractéres sem espaço]] + 1</f>
        <v>29</v>
      </c>
      <c r="G88">
        <v>55</v>
      </c>
      <c r="I88" s="3" t="s">
        <v>106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 t="s">
        <v>18</v>
      </c>
      <c r="W88">
        <v>55</v>
      </c>
    </row>
    <row r="89" spans="1:23" ht="29" x14ac:dyDescent="0.35">
      <c r="A89" t="s">
        <v>423</v>
      </c>
      <c r="B89" t="s">
        <v>424</v>
      </c>
      <c r="C89" t="str">
        <f>SUBSTITUTE(data_v6__3[[#This Row],[Sentença]]," ", "")</f>
        <v>Projetosdeextensãoqueabordamquestõescomosaúde,educação,meioambiente,inclusãosocialetecnologiatêmacapacidadedetransformarrealidadesemelhoraraqualidadedevidadaspessoas.</v>
      </c>
      <c r="D89">
        <f>LEN(data_v6__3[[#This Row],[Sentença]])</f>
        <v>194</v>
      </c>
      <c r="E89">
        <f>LEN(data_v6__3[[#This Row],[senteças sem espaços]])</f>
        <v>166</v>
      </c>
      <c r="F89">
        <f>data_v6__3[[#This Row],[número de carcteres com espaço]]-data_v6__3[[#This Row],[número de caractéres sem espaço]] + 1</f>
        <v>29</v>
      </c>
      <c r="G89">
        <v>41</v>
      </c>
      <c r="I89" s="3" t="s">
        <v>436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 t="s">
        <v>18</v>
      </c>
      <c r="W89">
        <v>41</v>
      </c>
    </row>
    <row r="90" spans="1:23" ht="29" x14ac:dyDescent="0.35">
      <c r="A90" t="s">
        <v>529</v>
      </c>
      <c r="B90" t="s">
        <v>530</v>
      </c>
      <c r="C90" t="str">
        <f>SUBSTITUTE(data_v6__3[[#This Row],[Sentença]]," ", "")</f>
        <v>Comisso,proporcionaràcomunidadeeventosrelevantesedequalidade,democratizandoeampliandocadavezmaisoacessoàcultura,incentivandoedifundindoasdiversaslinguagensetendênciasartísticas</v>
      </c>
      <c r="D90">
        <f>LEN(data_v6__3[[#This Row],[Sentença]])</f>
        <v>204</v>
      </c>
      <c r="E90">
        <f>LEN(data_v6__3[[#This Row],[senteças sem espaços]])</f>
        <v>176</v>
      </c>
      <c r="F90">
        <f>data_v6__3[[#This Row],[número de carcteres com espaço]]-data_v6__3[[#This Row],[número de caractéres sem espaço]] + 1</f>
        <v>29</v>
      </c>
      <c r="G90">
        <v>8</v>
      </c>
      <c r="I90" s="3" t="s">
        <v>535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 t="s">
        <v>18</v>
      </c>
      <c r="W90">
        <v>8</v>
      </c>
    </row>
    <row r="91" spans="1:23" ht="29" x14ac:dyDescent="0.35">
      <c r="A91" t="s">
        <v>236</v>
      </c>
      <c r="B91" t="s">
        <v>237</v>
      </c>
      <c r="C91" t="str">
        <f>SUBSTITUTE(data_v6__3[[#This Row],[Sentença]]," ", "")</f>
        <v>SemináriosInternacionais“PauloFreire”ADProj,atravésdaparceriacomomovimentoBibliotecasecomasBibliotecasPopulares“PauloFreire”,foico-organizadoradosSemináriosInternacionais“PauloFreire”naUnicamp.</v>
      </c>
      <c r="D91">
        <f>LEN(data_v6__3[[#This Row],[Sentença]])</f>
        <v>220</v>
      </c>
      <c r="E91">
        <f>LEN(data_v6__3[[#This Row],[senteças sem espaços]])</f>
        <v>193</v>
      </c>
      <c r="F91">
        <f>data_v6__3[[#This Row],[número de carcteres com espaço]]-data_v6__3[[#This Row],[número de caractéres sem espaço]] + 1</f>
        <v>28</v>
      </c>
      <c r="G91">
        <v>20</v>
      </c>
      <c r="I91" s="3" t="s">
        <v>253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>
        <v>20</v>
      </c>
    </row>
    <row r="92" spans="1:23" x14ac:dyDescent="0.35">
      <c r="A92" t="s">
        <v>403</v>
      </c>
      <c r="B92" t="s">
        <v>80</v>
      </c>
      <c r="C92" t="str">
        <f>SUBSTITUTE(data_v6__3[[#This Row],[Sentença]]," ", "")</f>
        <v>FernandoocupouocargodeChairofthePASInternationalCommitteede2008a2012,efoimembroeleitodoPASBoardofDirectorsde2009a2013.</v>
      </c>
      <c r="D92">
        <f>LEN(data_v6__3[[#This Row],[Sentença]])</f>
        <v>145</v>
      </c>
      <c r="E92">
        <f>LEN(data_v6__3[[#This Row],[senteças sem espaços]])</f>
        <v>118</v>
      </c>
      <c r="F92">
        <f>data_v6__3[[#This Row],[número de carcteres com espaço]]-data_v6__3[[#This Row],[número de caractéres sem espaço]] + 1</f>
        <v>28</v>
      </c>
      <c r="G92">
        <v>45</v>
      </c>
      <c r="I92" s="3" t="s">
        <v>96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>
        <v>45</v>
      </c>
    </row>
    <row r="93" spans="1:23" ht="29" x14ac:dyDescent="0.35">
      <c r="A93" t="s">
        <v>182</v>
      </c>
      <c r="B93" t="s">
        <v>183</v>
      </c>
      <c r="C93" t="str">
        <f>SUBSTITUTE(data_v6__3[[#This Row],[Sentença]]," ", "")</f>
        <v>Essasoficinasapresentamométodocientíficonaprática,incentivamosparticipantesaobservaremomundoaoseuredor,aapropriar-sedoconhecimentoerefletirsobreomesmo.</v>
      </c>
      <c r="D93">
        <f>LEN(data_v6__3[[#This Row],[Sentença]])</f>
        <v>177</v>
      </c>
      <c r="E93">
        <f>LEN(data_v6__3[[#This Row],[senteças sem espaços]])</f>
        <v>151</v>
      </c>
      <c r="F93">
        <f>data_v6__3[[#This Row],[número de carcteres com espaço]]-data_v6__3[[#This Row],[número de caractéres sem espaço]] + 1</f>
        <v>27</v>
      </c>
      <c r="G93">
        <v>22</v>
      </c>
      <c r="I93" s="3" t="s">
        <v>202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 t="s">
        <v>18</v>
      </c>
      <c r="W93">
        <v>22</v>
      </c>
    </row>
    <row r="94" spans="1:23" ht="29" x14ac:dyDescent="0.35">
      <c r="A94" t="s">
        <v>269</v>
      </c>
      <c r="B94" t="s">
        <v>270</v>
      </c>
      <c r="C94" t="str">
        <f>SUBSTITUTE(data_v6__3[[#This Row],[Sentença]]," ", "")</f>
        <v>OprogramaUniversIDADE,foilançadono1ºSemináriosobreLongevidadedeVida,nodia01/10/2014,teveiníciosuasatividadesem09/03/2015,com59atividadese259alunos.</v>
      </c>
      <c r="D94">
        <f>LEN(data_v6__3[[#This Row],[Sentença]])</f>
        <v>173</v>
      </c>
      <c r="E94">
        <f>LEN(data_v6__3[[#This Row],[senteças sem espaços]])</f>
        <v>147</v>
      </c>
      <c r="F94">
        <f>data_v6__3[[#This Row],[número de carcteres com espaço]]-data_v6__3[[#This Row],[número de caractéres sem espaço]] + 1</f>
        <v>27</v>
      </c>
      <c r="G94">
        <v>31</v>
      </c>
      <c r="I94" s="3" t="s">
        <v>296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 t="s">
        <v>18</v>
      </c>
      <c r="W94">
        <v>31</v>
      </c>
    </row>
    <row r="95" spans="1:23" ht="29" x14ac:dyDescent="0.35">
      <c r="A95" t="s">
        <v>269</v>
      </c>
      <c r="B95" t="s">
        <v>270</v>
      </c>
      <c r="C95" t="str">
        <f>SUBSTITUTE(data_v6__3[[#This Row],[Sentença]]," ", "")</f>
        <v>OUniversIDADEfoicriadoparaproporcionaràspessoasdaComunidadedaUnicamp,CampinaseRegião,condiçõesparaapreparaçãodoindivíduoemestágiopré-aposentadoria,aposentadoriaepós-aposentadoria.</v>
      </c>
      <c r="D95">
        <f>LEN(data_v6__3[[#This Row],[Sentença]])</f>
        <v>205</v>
      </c>
      <c r="E95">
        <f>LEN(data_v6__3[[#This Row],[senteças sem espaços]])</f>
        <v>179</v>
      </c>
      <c r="F95">
        <f>data_v6__3[[#This Row],[número de carcteres com espaço]]-data_v6__3[[#This Row],[número de caractéres sem espaço]] + 1</f>
        <v>27</v>
      </c>
      <c r="G95">
        <v>43</v>
      </c>
      <c r="I95" s="3" t="s">
        <v>306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>
        <v>43</v>
      </c>
    </row>
    <row r="96" spans="1:23" ht="29" x14ac:dyDescent="0.35">
      <c r="A96" t="s">
        <v>332</v>
      </c>
      <c r="B96" t="s">
        <v>333</v>
      </c>
      <c r="C96" t="str">
        <f>SUBSTITUTE(data_v6__3[[#This Row],[Sentença]]," ", "")</f>
        <v>Essasoficinasapresentamométodocientíficonaprática,incentivamosparticipantesaobservaremomundoaoseuredor,aapropriar-sedoconhecimentoerefletirsobreomesmo.</v>
      </c>
      <c r="D96">
        <f>LEN(data_v6__3[[#This Row],[Sentença]])</f>
        <v>177</v>
      </c>
      <c r="E96">
        <f>LEN(data_v6__3[[#This Row],[senteças sem espaços]])</f>
        <v>151</v>
      </c>
      <c r="F96">
        <f>data_v6__3[[#This Row],[número de carcteres com espaço]]-data_v6__3[[#This Row],[número de caractéres sem espaço]] + 1</f>
        <v>27</v>
      </c>
      <c r="G96">
        <v>25</v>
      </c>
      <c r="I96" s="3" t="s">
        <v>202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18</v>
      </c>
      <c r="V96" t="s">
        <v>18</v>
      </c>
      <c r="W96">
        <v>25</v>
      </c>
    </row>
    <row r="97" spans="1:23" ht="29" x14ac:dyDescent="0.35">
      <c r="A97" t="s">
        <v>386</v>
      </c>
      <c r="B97" t="s">
        <v>387</v>
      </c>
      <c r="C97" t="str">
        <f>SUBSTITUTE(data_v6__3[[#This Row],[Sentença]]," ", "")</f>
        <v>Porexemplo,épossíveldesenvolverprojetosdeproduçãodeconteúdosmidiáticosqueabordemtemasrelevantesparaasociedade,comodireitoshumanos,meioambiente,diversidadecultural,entreoutros.</v>
      </c>
      <c r="D97">
        <f>LEN(data_v6__3[[#This Row],[Sentença]])</f>
        <v>201</v>
      </c>
      <c r="E97">
        <f>LEN(data_v6__3[[#This Row],[senteças sem espaços]])</f>
        <v>175</v>
      </c>
      <c r="F97">
        <f>data_v6__3[[#This Row],[número de carcteres com espaço]]-data_v6__3[[#This Row],[número de caractéres sem espaço]] + 1</f>
        <v>27</v>
      </c>
      <c r="G97">
        <v>26</v>
      </c>
      <c r="I97" s="3" t="s">
        <v>392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 t="s">
        <v>18</v>
      </c>
      <c r="W97">
        <v>26</v>
      </c>
    </row>
    <row r="98" spans="1:23" ht="29" x14ac:dyDescent="0.35">
      <c r="A98" t="s">
        <v>403</v>
      </c>
      <c r="B98" t="s">
        <v>80</v>
      </c>
      <c r="C98" t="str">
        <f>SUBSTITUTE(data_v6__3[[#This Row],[Sentença]]," ", "")</f>
        <v>Fernandopossuilivre-docênciapelaUNICAMP,doutoradoempercussãopelaCityUniversityofNewYorkcomobolsistadaCAPES/Fulbright,ecursoubachareladoemestradoemmúsicanaUNICAMP.</v>
      </c>
      <c r="D98">
        <f>LEN(data_v6__3[[#This Row],[Sentença]])</f>
        <v>188</v>
      </c>
      <c r="E98">
        <f>LEN(data_v6__3[[#This Row],[senteças sem espaços]])</f>
        <v>162</v>
      </c>
      <c r="F98">
        <f>data_v6__3[[#This Row],[número de carcteres com espaço]]-data_v6__3[[#This Row],[número de caractéres sem espaço]] + 1</f>
        <v>27</v>
      </c>
      <c r="G98">
        <v>39</v>
      </c>
      <c r="I98" s="3" t="s">
        <v>90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 t="s">
        <v>18</v>
      </c>
      <c r="W98">
        <v>39</v>
      </c>
    </row>
    <row r="99" spans="1:23" ht="29" x14ac:dyDescent="0.35">
      <c r="A99" t="s">
        <v>403</v>
      </c>
      <c r="B99" t="s">
        <v>80</v>
      </c>
      <c r="C99" t="str">
        <f>SUBSTITUTE(data_v6__3[[#This Row],[Sentença]]," ", "")</f>
        <v>TemexperiêncianaáreadeMatemática,comênfaseemBiomatemáticaeAnáliseNumérica,atuandoprincipalmentenosseguintestemas:modelagemmatemática,ecologiamatemática,impactoambientaleeducaçãomatemática.</v>
      </c>
      <c r="D99">
        <f>LEN(data_v6__3[[#This Row],[Sentença]])</f>
        <v>214</v>
      </c>
      <c r="E99">
        <f>LEN(data_v6__3[[#This Row],[senteças sem espaços]])</f>
        <v>188</v>
      </c>
      <c r="F99">
        <f>data_v6__3[[#This Row],[número de carcteres com espaço]]-data_v6__3[[#This Row],[número de caractéres sem espaço]] + 1</f>
        <v>27</v>
      </c>
      <c r="G99">
        <v>52</v>
      </c>
      <c r="I99" s="3" t="s">
        <v>103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 t="s">
        <v>18</v>
      </c>
      <c r="V99" t="s">
        <v>18</v>
      </c>
      <c r="W99">
        <v>52</v>
      </c>
    </row>
    <row r="100" spans="1:23" ht="29" x14ac:dyDescent="0.35">
      <c r="A100" t="s">
        <v>403</v>
      </c>
      <c r="B100" t="s">
        <v>80</v>
      </c>
      <c r="C100" t="str">
        <f>SUBSTITUTE(data_v6__3[[#This Row],[Sentença]]," ", "")</f>
        <v>PossuigraduaçãoemEngenhariadeAlimentospelaUniversidadeEstadualdeCampinas(1972),doutoradoemCerealChemistrypelaNorthDakotaStateUniversity(1977)epós-doutoradopelaNorthDakotaStateUniversity(1981).</v>
      </c>
      <c r="D100">
        <f>LEN(data_v6__3[[#This Row],[Sentença]])</f>
        <v>218</v>
      </c>
      <c r="E100">
        <f>LEN(data_v6__3[[#This Row],[senteças sem espaços]])</f>
        <v>192</v>
      </c>
      <c r="F100">
        <f>data_v6__3[[#This Row],[número de carcteres com espaço]]-data_v6__3[[#This Row],[número de caractéres sem espaço]] + 1</f>
        <v>27</v>
      </c>
      <c r="G100">
        <v>89</v>
      </c>
      <c r="I100" s="3" t="s">
        <v>140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 t="s">
        <v>18</v>
      </c>
      <c r="U100" t="s">
        <v>18</v>
      </c>
      <c r="V100" t="s">
        <v>18</v>
      </c>
      <c r="W100">
        <v>89</v>
      </c>
    </row>
    <row r="101" spans="1:23" ht="29" x14ac:dyDescent="0.35">
      <c r="A101" t="s">
        <v>423</v>
      </c>
      <c r="B101" t="s">
        <v>424</v>
      </c>
      <c r="C101" t="str">
        <f>SUBSTITUTE(data_v6__3[[#This Row],[Sentença]]," ", "")</f>
        <v>ExtensãoUniversitária:ConectandoSaberes–Aextensãouniversitáriaéumapráticaquevaialémdassalasdeaulaelaboratórios,levandooconhecimentoacadêmicoparaasociedade.</v>
      </c>
      <c r="D101">
        <f>LEN(data_v6__3[[#This Row],[Sentença]])</f>
        <v>181</v>
      </c>
      <c r="E101">
        <f>LEN(data_v6__3[[#This Row],[senteças sem espaços]])</f>
        <v>155</v>
      </c>
      <c r="F101">
        <f>data_v6__3[[#This Row],[número de carcteres com espaço]]-data_v6__3[[#This Row],[número de caractéres sem espaço]] + 1</f>
        <v>27</v>
      </c>
      <c r="G101">
        <v>35</v>
      </c>
      <c r="I101" s="3" t="s">
        <v>430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 t="s">
        <v>18</v>
      </c>
      <c r="W101">
        <v>35</v>
      </c>
    </row>
    <row r="102" spans="1:23" ht="29" x14ac:dyDescent="0.35">
      <c r="A102" t="s">
        <v>423</v>
      </c>
      <c r="B102" t="s">
        <v>424</v>
      </c>
      <c r="C102" t="str">
        <f>SUBSTITUTE(data_v6__3[[#This Row],[Sentença]]," ", "")</f>
        <v>Alémdisso,aparticipaçãoematividadesculturaisnauniversidadeproporcionaumaexperiênciaenriquecedoraparatodososenvolvidos,estimulandoacriatividade,asensibilidadeestéticaeodesenvolvimentopessoal.</v>
      </c>
      <c r="D102">
        <f>LEN(data_v6__3[[#This Row],[Sentença]])</f>
        <v>216</v>
      </c>
      <c r="E102">
        <f>LEN(data_v6__3[[#This Row],[senteças sem espaços]])</f>
        <v>190</v>
      </c>
      <c r="F102">
        <f>data_v6__3[[#This Row],[número de carcteres com espaço]]-data_v6__3[[#This Row],[número de caractéres sem espaço]] + 1</f>
        <v>27</v>
      </c>
      <c r="G102">
        <v>55</v>
      </c>
      <c r="I102" s="3" t="s">
        <v>450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 t="s">
        <v>18</v>
      </c>
      <c r="W102">
        <v>55</v>
      </c>
    </row>
    <row r="103" spans="1:23" x14ac:dyDescent="0.35">
      <c r="A103" t="s">
        <v>506</v>
      </c>
      <c r="B103" t="s">
        <v>507</v>
      </c>
      <c r="C103" t="str">
        <f>SUBSTITUTE(data_v6__3[[#This Row],[Sentença]]," ", "")</f>
        <v>OCentrodeConvençõesdaUnicampéumespaçoparaarealizaçãodeatividadesacadêmicaseculturais,visandoapromoçãododebateedadisseminaçãodopensamento.</v>
      </c>
      <c r="D103">
        <f>LEN(data_v6__3[[#This Row],[Sentença]])</f>
        <v>163</v>
      </c>
      <c r="E103">
        <f>LEN(data_v6__3[[#This Row],[senteças sem espaços]])</f>
        <v>137</v>
      </c>
      <c r="F103">
        <f>data_v6__3[[#This Row],[número de carcteres com espaço]]-data_v6__3[[#This Row],[número de caractéres sem espaço]] + 1</f>
        <v>27</v>
      </c>
      <c r="G103">
        <v>25</v>
      </c>
      <c r="I103" s="3" t="s">
        <v>511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 t="s">
        <v>18</v>
      </c>
      <c r="W103">
        <v>25</v>
      </c>
    </row>
    <row r="104" spans="1:23" ht="29" x14ac:dyDescent="0.35">
      <c r="A104" t="s">
        <v>529</v>
      </c>
      <c r="B104" t="s">
        <v>530</v>
      </c>
      <c r="C104" t="str">
        <f>SUBSTITUTE(data_v6__3[[#This Row],[Sentença]]," ", "")</f>
        <v>Comdesenhoarquitetônicodiferenciado,deautoriadocatalãoJoanVillà,aCasadoLagoéformadaportrêsgrandesabóbadas,construídasinteiramentecompainéisdetijolocerâmico.</v>
      </c>
      <c r="D104">
        <f>LEN(data_v6__3[[#This Row],[Sentença]])</f>
        <v>182</v>
      </c>
      <c r="E104">
        <f>LEN(data_v6__3[[#This Row],[senteças sem espaços]])</f>
        <v>156</v>
      </c>
      <c r="F104">
        <f>data_v6__3[[#This Row],[número de carcteres com espaço]]-data_v6__3[[#This Row],[número de caractéres sem espaço]] + 1</f>
        <v>27</v>
      </c>
      <c r="G104">
        <v>10</v>
      </c>
      <c r="I104" s="3" t="s">
        <v>537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  <c r="U104" t="s">
        <v>18</v>
      </c>
      <c r="V104" t="s">
        <v>18</v>
      </c>
      <c r="W104">
        <v>10</v>
      </c>
    </row>
    <row r="105" spans="1:23" ht="29" x14ac:dyDescent="0.35">
      <c r="A105" t="s">
        <v>574</v>
      </c>
      <c r="B105" t="s">
        <v>575</v>
      </c>
      <c r="C105" t="str">
        <f>SUBSTITUTE(data_v6__3[[#This Row],[Sentença]]," ", "")</f>
        <v>Nasdiversasáreasdasarquibancadasacapacidadeoficialultrapassa3.000lugares,complementadaporoutraspequenasáreasparaopúblico,alémde250lugaresnasTribunasdeHonra.</v>
      </c>
      <c r="D105">
        <f>LEN(data_v6__3[[#This Row],[Sentença]])</f>
        <v>182</v>
      </c>
      <c r="E105">
        <f>LEN(data_v6__3[[#This Row],[senteças sem espaços]])</f>
        <v>156</v>
      </c>
      <c r="F105">
        <f>data_v6__3[[#This Row],[número de carcteres com espaço]]-data_v6__3[[#This Row],[número de caractéres sem espaço]] + 1</f>
        <v>27</v>
      </c>
      <c r="G105">
        <v>33</v>
      </c>
      <c r="I105" s="3" t="s">
        <v>579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  <c r="T105" t="s">
        <v>18</v>
      </c>
      <c r="U105" t="s">
        <v>18</v>
      </c>
      <c r="V105" t="s">
        <v>18</v>
      </c>
      <c r="W105">
        <v>33</v>
      </c>
    </row>
    <row r="106" spans="1:23" ht="29" x14ac:dyDescent="0.35">
      <c r="A106" t="s">
        <v>153</v>
      </c>
      <c r="B106" t="s">
        <v>16</v>
      </c>
      <c r="C106" t="str">
        <f>SUBSTITUTE(data_v6__3[[#This Row],[Sentença]]," ", "")</f>
        <v>Éumaoportunidadeúnicaparaosestudantessaíremdateoriaecolocaremempráticaoqueaprenderam,alémdedesenvolverhabilidadesimportantesparaofuturoprofissional.</v>
      </c>
      <c r="D106">
        <f>LEN(data_v6__3[[#This Row],[Sentença]])</f>
        <v>173</v>
      </c>
      <c r="E106">
        <f>LEN(data_v6__3[[#This Row],[senteças sem espaços]])</f>
        <v>148</v>
      </c>
      <c r="F106">
        <f>data_v6__3[[#This Row],[número de carcteres com espaço]]-data_v6__3[[#This Row],[número de caractéres sem espaço]] + 1</f>
        <v>26</v>
      </c>
      <c r="G106">
        <v>32</v>
      </c>
      <c r="I106" s="3" t="s">
        <v>50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 t="s">
        <v>18</v>
      </c>
      <c r="W106">
        <v>32</v>
      </c>
    </row>
    <row r="107" spans="1:23" ht="29" x14ac:dyDescent="0.35">
      <c r="A107" t="s">
        <v>236</v>
      </c>
      <c r="B107" t="s">
        <v>237</v>
      </c>
      <c r="C107" t="str">
        <f>SUBSTITUTE(data_v6__3[[#This Row],[Sentença]]," ", "")</f>
        <v>Asatividadessãodesenvolvidasporprofessores,funcionários,voluntárioseestudantes,emespecialosbolsistasdeauxiliosocialdoServiçodeApoioaoEstudante(SAE)daUnicamp.</v>
      </c>
      <c r="D107">
        <f>LEN(data_v6__3[[#This Row],[Sentença]])</f>
        <v>182</v>
      </c>
      <c r="E107">
        <f>LEN(data_v6__3[[#This Row],[senteças sem espaços]])</f>
        <v>157</v>
      </c>
      <c r="F107">
        <f>data_v6__3[[#This Row],[número de carcteres com espaço]]-data_v6__3[[#This Row],[número de caractéres sem espaço]] + 1</f>
        <v>26</v>
      </c>
      <c r="G107">
        <v>11</v>
      </c>
      <c r="I107" s="3" t="s">
        <v>244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  <c r="T107" t="s">
        <v>18</v>
      </c>
      <c r="U107" t="s">
        <v>18</v>
      </c>
      <c r="V107" t="s">
        <v>18</v>
      </c>
      <c r="W107">
        <v>11</v>
      </c>
    </row>
    <row r="108" spans="1:23" x14ac:dyDescent="0.35">
      <c r="A108" t="s">
        <v>403</v>
      </c>
      <c r="B108" t="s">
        <v>80</v>
      </c>
      <c r="C108" t="str">
        <f>SUBSTITUTE(data_v6__3[[#This Row],[Sentença]]," ", "")</f>
        <v>ÉfundadorediretordoGRUPU–GrupodePercussãodaUNICAMP,eatuoucomotimpanistasolistadaOrquestraSinfônicaMunicipaldeCampinaspor14anos.</v>
      </c>
      <c r="D108">
        <f>LEN(data_v6__3[[#This Row],[Sentença]])</f>
        <v>152</v>
      </c>
      <c r="E108">
        <f>LEN(data_v6__3[[#This Row],[senteças sem espaços]])</f>
        <v>127</v>
      </c>
      <c r="F108">
        <f>data_v6__3[[#This Row],[número de carcteres com espaço]]-data_v6__3[[#This Row],[número de caractéres sem espaço]] + 1</f>
        <v>26</v>
      </c>
      <c r="G108">
        <v>35</v>
      </c>
      <c r="I108" s="3" t="s">
        <v>86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 t="s">
        <v>18</v>
      </c>
      <c r="W108">
        <v>35</v>
      </c>
    </row>
    <row r="109" spans="1:23" ht="29" x14ac:dyDescent="0.35">
      <c r="A109" t="s">
        <v>403</v>
      </c>
      <c r="B109" t="s">
        <v>80</v>
      </c>
      <c r="C109" t="str">
        <f>SUBSTITUTE(data_v6__3[[#This Row],[Sentença]]," ", "")</f>
        <v>AtuanasáreasdeEcologiaAplicado,EntomologiaEconômica,pragasagrícolasedealimentosarmazenados,educaçãoambiental,indicadoresdesustentabilidade,controlebiológico,patologiadeinsetoseAgroecologia.</v>
      </c>
      <c r="D109">
        <f>LEN(data_v6__3[[#This Row],[Sentença]])</f>
        <v>214</v>
      </c>
      <c r="E109">
        <f>LEN(data_v6__3[[#This Row],[senteças sem espaços]])</f>
        <v>189</v>
      </c>
      <c r="F109">
        <f>data_v6__3[[#This Row],[número de carcteres com espaço]]-data_v6__3[[#This Row],[número de caractéres sem espaço]] + 1</f>
        <v>26</v>
      </c>
      <c r="G109">
        <v>54</v>
      </c>
      <c r="I109" s="3" t="s">
        <v>105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 t="s">
        <v>18</v>
      </c>
      <c r="W109">
        <v>54</v>
      </c>
    </row>
    <row r="110" spans="1:23" x14ac:dyDescent="0.35">
      <c r="A110" t="s">
        <v>403</v>
      </c>
      <c r="B110" t="s">
        <v>80</v>
      </c>
      <c r="C110" t="str">
        <f>SUBSTITUTE(data_v6__3[[#This Row],[Sentença]]," ", "")</f>
        <v>Participoudasduasreformasdagraduaçãomédica(1982e2001),atuaemdisciplinasdo1º,2º,3º4ºe5ºano,alémdaResidênciaemPediatria.</v>
      </c>
      <c r="D110">
        <f>LEN(data_v6__3[[#This Row],[Sentença]])</f>
        <v>143</v>
      </c>
      <c r="E110">
        <f>LEN(data_v6__3[[#This Row],[senteças sem espaços]])</f>
        <v>118</v>
      </c>
      <c r="F110">
        <f>data_v6__3[[#This Row],[número de carcteres com espaço]]-data_v6__3[[#This Row],[número de caractéres sem espaço]] + 1</f>
        <v>26</v>
      </c>
      <c r="G110">
        <v>75</v>
      </c>
      <c r="I110" s="3" t="s">
        <v>126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  <c r="V110" t="s">
        <v>18</v>
      </c>
      <c r="W110">
        <v>75</v>
      </c>
    </row>
    <row r="111" spans="1:23" ht="29" x14ac:dyDescent="0.35">
      <c r="A111" t="s">
        <v>403</v>
      </c>
      <c r="B111" t="s">
        <v>80</v>
      </c>
      <c r="C111" t="str">
        <f>SUBSTITUTE(data_v6__3[[#This Row],[Sentença]]," ", "")</f>
        <v>GraduaçãoBacharelGeógrafoeLicenciaturaemGeografiapelaUniversidadeEstadualPaulistaJúliodeMesquitaFilho(1971),mestradoemGeografiaFísicapelaUniversidadedeSãoPaulo(1978).</v>
      </c>
      <c r="D111">
        <f>LEN(data_v6__3[[#This Row],[Sentença]])</f>
        <v>191</v>
      </c>
      <c r="E111">
        <f>LEN(data_v6__3[[#This Row],[senteças sem espaços]])</f>
        <v>166</v>
      </c>
      <c r="F111">
        <f>data_v6__3[[#This Row],[número de carcteres com espaço]]-data_v6__3[[#This Row],[número de caractéres sem espaço]] + 1</f>
        <v>26</v>
      </c>
      <c r="G111">
        <v>80</v>
      </c>
      <c r="I111" s="3" t="s">
        <v>131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  <c r="V111" t="s">
        <v>18</v>
      </c>
      <c r="W111">
        <v>80</v>
      </c>
    </row>
    <row r="112" spans="1:23" ht="29" x14ac:dyDescent="0.35">
      <c r="A112" t="s">
        <v>404</v>
      </c>
      <c r="B112" t="s">
        <v>405</v>
      </c>
      <c r="C112" t="str">
        <f>SUBSTITUTE(data_v6__3[[#This Row],[Sentença]]," ", "")</f>
        <v>OConselhodeCultura–CONCULTdaUnicamp,criadopelaDeliberaçãoCONSU-A-017/2019,estásubordinadoaPróReitoriadeExtensãoeCultura(ProEC)etemcomoobjetivos:</v>
      </c>
      <c r="D112">
        <f>LEN(data_v6__3[[#This Row],[Sentença]])</f>
        <v>169</v>
      </c>
      <c r="E112">
        <f>LEN(data_v6__3[[#This Row],[senteças sem espaços]])</f>
        <v>144</v>
      </c>
      <c r="F112">
        <f>data_v6__3[[#This Row],[número de carcteres com espaço]]-data_v6__3[[#This Row],[número de caractéres sem espaço]] + 1</f>
        <v>26</v>
      </c>
      <c r="G112">
        <v>24</v>
      </c>
      <c r="I112" s="3" t="s">
        <v>409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 t="s">
        <v>18</v>
      </c>
      <c r="U112" t="s">
        <v>18</v>
      </c>
      <c r="V112" t="s">
        <v>18</v>
      </c>
      <c r="W112">
        <v>24</v>
      </c>
    </row>
    <row r="113" spans="1:23" ht="29" x14ac:dyDescent="0.35">
      <c r="A113" t="s">
        <v>423</v>
      </c>
      <c r="B113" t="s">
        <v>424</v>
      </c>
      <c r="C113" t="str">
        <f>SUBSTITUTE(data_v6__3[[#This Row],[Sentença]]," ", "")</f>
        <v>Elestêmaoportunidadedeampliarsuaatuação,compartilharseuconhecimentoespecializadocomacomunidadeecontribuirparaaformaçãodeprofissionaismaisconscientesecomprometidos.</v>
      </c>
      <c r="D113">
        <f>LEN(data_v6__3[[#This Row],[Sentença]])</f>
        <v>188</v>
      </c>
      <c r="E113">
        <f>LEN(data_v6__3[[#This Row],[senteças sem espaços]])</f>
        <v>163</v>
      </c>
      <c r="F113">
        <f>data_v6__3[[#This Row],[número de carcteres com espaço]]-data_v6__3[[#This Row],[número de caractéres sem espaço]] + 1</f>
        <v>26</v>
      </c>
      <c r="G113">
        <v>54</v>
      </c>
      <c r="I113" s="3" t="s">
        <v>449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 t="s">
        <v>18</v>
      </c>
      <c r="U113" t="s">
        <v>18</v>
      </c>
      <c r="V113" t="s">
        <v>18</v>
      </c>
      <c r="W113">
        <v>54</v>
      </c>
    </row>
    <row r="114" spans="1:23" x14ac:dyDescent="0.35">
      <c r="A114" t="s">
        <v>423</v>
      </c>
      <c r="B114" t="s">
        <v>424</v>
      </c>
      <c r="C114" t="str">
        <f>SUBSTITUTE(data_v6__3[[#This Row],[Sentença]]," ", "")</f>
        <v>Emresumo,aextensãoeaculturadesempenhamumpapelcrucialnaUnicamp,conectandoauniversidadecomasociedadeepromovendoumaformaçãointegraldosalunos.</v>
      </c>
      <c r="D114">
        <f>LEN(data_v6__3[[#This Row],[Sentença]])</f>
        <v>163</v>
      </c>
      <c r="E114">
        <f>LEN(data_v6__3[[#This Row],[senteças sem espaços]])</f>
        <v>138</v>
      </c>
      <c r="F114">
        <f>data_v6__3[[#This Row],[número de carcteres com espaço]]-data_v6__3[[#This Row],[número de caractéres sem espaço]] + 1</f>
        <v>26</v>
      </c>
      <c r="G114">
        <v>56</v>
      </c>
      <c r="I114" s="3" t="s">
        <v>451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  <c r="T114" t="s">
        <v>18</v>
      </c>
      <c r="U114" t="s">
        <v>18</v>
      </c>
      <c r="V114" t="s">
        <v>18</v>
      </c>
      <c r="W114">
        <v>56</v>
      </c>
    </row>
    <row r="115" spans="1:23" ht="29" x14ac:dyDescent="0.35">
      <c r="A115" t="s">
        <v>506</v>
      </c>
      <c r="B115" t="s">
        <v>507</v>
      </c>
      <c r="C115" t="str">
        <f>SUBSTITUTE(data_v6__3[[#This Row],[Sentença]]," ", "")</f>
        <v>Éumespaçocriadoparapermitirainterlocuçãoqualificadadasatividadesacadêmicascompessoase/ouinstituiçõesdasdiferentescomunidadescomasquaisaUnicampserelaciona.</v>
      </c>
      <c r="D115">
        <f>LEN(data_v6__3[[#This Row],[Sentença]])</f>
        <v>179</v>
      </c>
      <c r="E115">
        <f>LEN(data_v6__3[[#This Row],[senteças sem espaços]])</f>
        <v>154</v>
      </c>
      <c r="F115">
        <f>data_v6__3[[#This Row],[número de carcteres com espaço]]-data_v6__3[[#This Row],[número de caractéres sem espaço]] + 1</f>
        <v>26</v>
      </c>
      <c r="G115">
        <v>27</v>
      </c>
      <c r="I115" s="3" t="s">
        <v>513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 t="s">
        <v>18</v>
      </c>
      <c r="W115">
        <v>27</v>
      </c>
    </row>
    <row r="116" spans="1:23" ht="29" x14ac:dyDescent="0.35">
      <c r="A116" t="s">
        <v>153</v>
      </c>
      <c r="B116" t="s">
        <v>16</v>
      </c>
      <c r="C116" t="str">
        <f>SUBSTITUTE(data_v6__3[[#This Row],[Sentença]]," ", "")</f>
        <v>Estesprojetospodemabrangerdesdeatividadescomunitárias,comocampanhasdesaúdepública,atépesquisasinovadoras,comodesenvolvimentodetecnologiasparaapreservaçãodomeioambiente.</v>
      </c>
      <c r="D116">
        <f>LEN(data_v6__3[[#This Row],[Sentença]])</f>
        <v>192</v>
      </c>
      <c r="E116">
        <f>LEN(data_v6__3[[#This Row],[senteças sem espaços]])</f>
        <v>168</v>
      </c>
      <c r="F116">
        <f>data_v6__3[[#This Row],[número de carcteres com espaço]]-data_v6__3[[#This Row],[número de caractéres sem espaço]] + 1</f>
        <v>25</v>
      </c>
      <c r="G116">
        <v>34</v>
      </c>
      <c r="I116" s="3" t="s">
        <v>52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 t="s">
        <v>18</v>
      </c>
      <c r="W116">
        <v>34</v>
      </c>
    </row>
    <row r="117" spans="1:23" x14ac:dyDescent="0.35">
      <c r="A117" t="s">
        <v>386</v>
      </c>
      <c r="B117" t="s">
        <v>387</v>
      </c>
      <c r="C117" t="str">
        <f>SUBSTITUTE(data_v6__3[[#This Row],[Sentença]]," ", "")</f>
        <v>Dessaforma,épossívelplanejareexecutaratividadesqueestejamalinhadascomasnecessidadesdacomunidade,equecontribuamparasuaformaçãocríticaereflexiva.</v>
      </c>
      <c r="D117">
        <f>LEN(data_v6__3[[#This Row],[Sentença]])</f>
        <v>167</v>
      </c>
      <c r="E117">
        <f>LEN(data_v6__3[[#This Row],[senteças sem espaços]])</f>
        <v>143</v>
      </c>
      <c r="F117">
        <f>data_v6__3[[#This Row],[número de carcteres com espaço]]-data_v6__3[[#This Row],[número de caractéres sem espaço]] + 1</f>
        <v>25</v>
      </c>
      <c r="G117">
        <v>30</v>
      </c>
      <c r="I117" s="3" t="s">
        <v>396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  <c r="T117" t="s">
        <v>18</v>
      </c>
      <c r="U117" t="s">
        <v>18</v>
      </c>
      <c r="V117" t="s">
        <v>18</v>
      </c>
      <c r="W117">
        <v>30</v>
      </c>
    </row>
    <row r="118" spans="1:23" ht="29" x14ac:dyDescent="0.35">
      <c r="A118" t="s">
        <v>403</v>
      </c>
      <c r="B118" t="s">
        <v>80</v>
      </c>
      <c r="C118" t="str">
        <f>SUBSTITUTE(data_v6__3[[#This Row],[Sentença]]," ", "")</f>
        <v>FernandoHashimotoéProfessorLivreDocentedePercussãoeRítmicadaUniversidadeEstadualdeCampinas/UNICAMP,ondetemdesenvolvidopesquisasobreorepertóriobrasileiroparapercussão.</v>
      </c>
      <c r="D118">
        <f>LEN(data_v6__3[[#This Row],[Sentença]])</f>
        <v>190</v>
      </c>
      <c r="E118">
        <f>LEN(data_v6__3[[#This Row],[senteças sem espaços]])</f>
        <v>166</v>
      </c>
      <c r="F118">
        <f>data_v6__3[[#This Row],[número de carcteres com espaço]]-data_v6__3[[#This Row],[número de caractéres sem espaço]] + 1</f>
        <v>25</v>
      </c>
      <c r="G118">
        <v>34</v>
      </c>
      <c r="I118" s="3" t="s">
        <v>85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 t="s">
        <v>18</v>
      </c>
      <c r="W118">
        <v>34</v>
      </c>
    </row>
    <row r="119" spans="1:23" x14ac:dyDescent="0.35">
      <c r="A119" t="s">
        <v>403</v>
      </c>
      <c r="B119" t="s">
        <v>80</v>
      </c>
      <c r="C119" t="str">
        <f>SUBSTITUTE(data_v6__3[[#This Row],[Sentença]]," ", "")</f>
        <v>Apartirdasuaaposentadoriaemjaneirode2012,atéapresentedata,éprofessorcolaboradorconvidadonaUNICAMP,dandocontinuidadeàssuasatividadesacadêmicas.</v>
      </c>
      <c r="D119">
        <f>LEN(data_v6__3[[#This Row],[Sentença]])</f>
        <v>166</v>
      </c>
      <c r="E119">
        <f>LEN(data_v6__3[[#This Row],[senteças sem espaços]])</f>
        <v>142</v>
      </c>
      <c r="F119">
        <f>data_v6__3[[#This Row],[número de carcteres com espaço]]-data_v6__3[[#This Row],[número de caractéres sem espaço]] + 1</f>
        <v>25</v>
      </c>
      <c r="G119">
        <v>58</v>
      </c>
      <c r="I119" s="3" t="s">
        <v>109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  <c r="U119" t="s">
        <v>18</v>
      </c>
      <c r="V119" t="s">
        <v>18</v>
      </c>
      <c r="W119">
        <v>58</v>
      </c>
    </row>
    <row r="120" spans="1:23" x14ac:dyDescent="0.35">
      <c r="A120" t="s">
        <v>423</v>
      </c>
      <c r="B120" t="s">
        <v>424</v>
      </c>
      <c r="C120" t="str">
        <f>SUBSTITUTE(data_v6__3[[#This Row],[Sentença]]," ", "")</f>
        <v>Éumamaneiradeconectarossaberesproduzidosnauniversidadecomasdemandasenecessidadesdacomunidade,promovendoumdiálogoconstanteentreteoriaeprática.</v>
      </c>
      <c r="D120">
        <f>LEN(data_v6__3[[#This Row],[Sentença]])</f>
        <v>165</v>
      </c>
      <c r="E120">
        <f>LEN(data_v6__3[[#This Row],[senteças sem espaços]])</f>
        <v>141</v>
      </c>
      <c r="F120">
        <f>data_v6__3[[#This Row],[número de carcteres com espaço]]-data_v6__3[[#This Row],[número de caractéres sem espaço]] + 1</f>
        <v>25</v>
      </c>
      <c r="G120">
        <v>36</v>
      </c>
      <c r="I120" s="3" t="s">
        <v>431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  <c r="T120" t="s">
        <v>18</v>
      </c>
      <c r="U120" t="s">
        <v>18</v>
      </c>
      <c r="V120" t="s">
        <v>18</v>
      </c>
      <c r="W120">
        <v>36</v>
      </c>
    </row>
    <row r="121" spans="1:23" ht="29" x14ac:dyDescent="0.35">
      <c r="A121" t="s">
        <v>423</v>
      </c>
      <c r="B121" t="s">
        <v>424</v>
      </c>
      <c r="C121" t="str">
        <f>SUBSTITUTE(data_v6__3[[#This Row],[Sentença]]," ", "")</f>
        <v>ImagineumprojetodeextensãoemqueestudantesdeArquiteturaeUrbanismotrabalhamemparceriacommoradoresdeumacomunidadelocalpararevitalizarespaçospúblicos.</v>
      </c>
      <c r="D121">
        <f>LEN(data_v6__3[[#This Row],[Sentença]])</f>
        <v>170</v>
      </c>
      <c r="E121">
        <f>LEN(data_v6__3[[#This Row],[senteças sem espaços]])</f>
        <v>146</v>
      </c>
      <c r="F121">
        <f>data_v6__3[[#This Row],[número de carcteres com espaço]]-data_v6__3[[#This Row],[número de caractéres sem espaço]] + 1</f>
        <v>25</v>
      </c>
      <c r="G121">
        <v>37</v>
      </c>
      <c r="I121" s="3" t="s">
        <v>432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  <c r="T121" t="s">
        <v>18</v>
      </c>
      <c r="U121" t="s">
        <v>18</v>
      </c>
      <c r="V121" t="s">
        <v>18</v>
      </c>
      <c r="W121">
        <v>37</v>
      </c>
    </row>
    <row r="122" spans="1:23" x14ac:dyDescent="0.35">
      <c r="A122" t="s">
        <v>423</v>
      </c>
      <c r="B122" t="s">
        <v>424</v>
      </c>
      <c r="C122" t="str">
        <f>SUBSTITUTE(data_v6__3[[#This Row],[Sentença]]," ", "")</f>
        <v>FormaçãoCidadãeAprendizadoSignificativo–AextensãoeaculturanaUnicampproporcionamaosalunosdegraduaçãoumaformaçãocidadãeumaprendizadosignificativo.</v>
      </c>
      <c r="D122">
        <f>LEN(data_v6__3[[#This Row],[Sentença]])</f>
        <v>168</v>
      </c>
      <c r="E122">
        <f>LEN(data_v6__3[[#This Row],[senteças sem espaços]])</f>
        <v>144</v>
      </c>
      <c r="F122">
        <f>data_v6__3[[#This Row],[número de carcteres com espaço]]-data_v6__3[[#This Row],[número de caractéres sem espaço]] + 1</f>
        <v>25</v>
      </c>
      <c r="G122">
        <v>51</v>
      </c>
      <c r="I122" s="3" t="s">
        <v>446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  <c r="T122" t="s">
        <v>18</v>
      </c>
      <c r="U122" t="s">
        <v>18</v>
      </c>
      <c r="V122" t="s">
        <v>18</v>
      </c>
      <c r="W122">
        <v>51</v>
      </c>
    </row>
    <row r="123" spans="1:23" x14ac:dyDescent="0.35">
      <c r="A123" t="s">
        <v>423</v>
      </c>
      <c r="B123" t="s">
        <v>424</v>
      </c>
      <c r="C123" t="str">
        <f>SUBSTITUTE(data_v6__3[[#This Row],[Sentença]]," ", "")</f>
        <v>Pormeiodeprojetosdeextensão,auniversidadecontribuiparaasoluçãodeproblemassociais,enquantoosprogramasculturaisenriquecemavidaacadêmicaesocial.</v>
      </c>
      <c r="D123">
        <f>LEN(data_v6__3[[#This Row],[Sentença]])</f>
        <v>165</v>
      </c>
      <c r="E123">
        <f>LEN(data_v6__3[[#This Row],[senteças sem espaços]])</f>
        <v>141</v>
      </c>
      <c r="F123">
        <f>data_v6__3[[#This Row],[número de carcteres com espaço]]-data_v6__3[[#This Row],[número de caractéres sem espaço]] + 1</f>
        <v>25</v>
      </c>
      <c r="G123">
        <v>57</v>
      </c>
      <c r="I123" s="3" t="s">
        <v>452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  <c r="T123" t="s">
        <v>18</v>
      </c>
      <c r="U123" t="s">
        <v>18</v>
      </c>
      <c r="V123" t="s">
        <v>18</v>
      </c>
      <c r="W123">
        <v>57</v>
      </c>
    </row>
    <row r="124" spans="1:23" x14ac:dyDescent="0.35">
      <c r="A124" t="s">
        <v>376</v>
      </c>
      <c r="B124" t="s">
        <v>377</v>
      </c>
      <c r="C124" t="str">
        <f>SUBSTITUTE(data_v6__3[[#This Row],[Sentença]]," ", "")</f>
        <v>Entreosplanos,estáabuscadeparceriascomórgãosexternos,públicosouprivados,paralevara Comunicação emExtensãoaoseuprincipalpúblico:asociedade.</v>
      </c>
      <c r="D124">
        <f>LEN(data_v6__3[[#This Row],[Sentença]])</f>
        <v>161</v>
      </c>
      <c r="E124">
        <f>LEN(data_v6__3[[#This Row],[senteças sem espaços]])</f>
        <v>138</v>
      </c>
      <c r="F124">
        <f>data_v6__3[[#This Row],[número de carcteres com espaço]]-data_v6__3[[#This Row],[número de caractéres sem espaço]] + 1</f>
        <v>24</v>
      </c>
      <c r="G124">
        <v>27</v>
      </c>
      <c r="I124" s="3" t="s">
        <v>383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  <c r="T124" t="s">
        <v>18</v>
      </c>
      <c r="U124" t="s">
        <v>18</v>
      </c>
      <c r="V124" t="s">
        <v>18</v>
      </c>
      <c r="W124">
        <v>27</v>
      </c>
    </row>
    <row r="125" spans="1:23" x14ac:dyDescent="0.35">
      <c r="A125" t="s">
        <v>423</v>
      </c>
      <c r="B125" t="s">
        <v>424</v>
      </c>
      <c r="C125" t="str">
        <f>SUBSTITUTE(data_v6__3[[#This Row],[Sentença]]," ", "")</f>
        <v>Aocapacitaressaspessoasnaeradigital,elassetornammaisindependentes,aumentandosuaschancesdeinclusãosocialeparticipaçãoativanasociedadeatual.</v>
      </c>
      <c r="D125">
        <f>LEN(data_v6__3[[#This Row],[Sentença]])</f>
        <v>161</v>
      </c>
      <c r="E125">
        <f>LEN(data_v6__3[[#This Row],[senteças sem espaços]])</f>
        <v>138</v>
      </c>
      <c r="F125">
        <f>data_v6__3[[#This Row],[número de carcteres com espaço]]-data_v6__3[[#This Row],[número de caractéres sem espaço]] + 1</f>
        <v>24</v>
      </c>
      <c r="G125">
        <v>43</v>
      </c>
      <c r="I125" s="3" t="s">
        <v>438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  <c r="T125" t="s">
        <v>18</v>
      </c>
      <c r="U125" t="s">
        <v>18</v>
      </c>
      <c r="V125" t="s">
        <v>18</v>
      </c>
      <c r="W125">
        <v>43</v>
      </c>
    </row>
    <row r="126" spans="1:23" x14ac:dyDescent="0.35">
      <c r="A126" t="s">
        <v>481</v>
      </c>
      <c r="B126" t="s">
        <v>482</v>
      </c>
      <c r="C126" t="str">
        <f>SUBSTITUTE(data_v6__3[[#This Row],[Sentença]]," ", "")</f>
        <v>Adiversidadedosprocessosdecriação,produção,intercâmbio,difusãoevalorizaçãodoconhecimentoedasculturasdefinem,essencialmente,arazãodeserdauniversidade.</v>
      </c>
      <c r="D126">
        <f>LEN(data_v6__3[[#This Row],[Sentença]])</f>
        <v>172</v>
      </c>
      <c r="E126">
        <f>LEN(data_v6__3[[#This Row],[senteças sem espaços]])</f>
        <v>149</v>
      </c>
      <c r="F126">
        <f>data_v6__3[[#This Row],[número de carcteres com espaço]]-data_v6__3[[#This Row],[número de caractéres sem espaço]] + 1</f>
        <v>24</v>
      </c>
      <c r="G126">
        <v>31</v>
      </c>
      <c r="I126" s="3" t="s">
        <v>491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  <c r="T126" t="s">
        <v>18</v>
      </c>
      <c r="U126" t="s">
        <v>18</v>
      </c>
      <c r="V126" t="s">
        <v>18</v>
      </c>
      <c r="W126">
        <v>31</v>
      </c>
    </row>
    <row r="127" spans="1:23" x14ac:dyDescent="0.35">
      <c r="A127" t="s">
        <v>574</v>
      </c>
      <c r="B127" t="s">
        <v>575</v>
      </c>
      <c r="C127" t="str">
        <f>SUBSTITUTE(data_v6__3[[#This Row],[Sentença]]," ", "")</f>
        <v>Temosconjuntosdesanitáriosmasculino,feminino,familiareparapessoascomdeficiência,alémdoAmbulatóriodoServiçodeAtendimentoMóveldeUrgência–SAMU.</v>
      </c>
      <c r="D127">
        <f>LEN(data_v6__3[[#This Row],[Sentença]])</f>
        <v>163</v>
      </c>
      <c r="E127">
        <f>LEN(data_v6__3[[#This Row],[senteças sem espaços]])</f>
        <v>140</v>
      </c>
      <c r="F127">
        <f>data_v6__3[[#This Row],[número de carcteres com espaço]]-data_v6__3[[#This Row],[número de caractéres sem espaço]] + 1</f>
        <v>24</v>
      </c>
      <c r="G127">
        <v>35</v>
      </c>
      <c r="I127" s="3" t="s">
        <v>581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  <c r="T127" t="s">
        <v>18</v>
      </c>
      <c r="U127" t="s">
        <v>18</v>
      </c>
      <c r="V127" t="s">
        <v>18</v>
      </c>
      <c r="W127">
        <v>35</v>
      </c>
    </row>
    <row r="128" spans="1:23" x14ac:dyDescent="0.35">
      <c r="A128" t="s">
        <v>182</v>
      </c>
      <c r="B128" t="s">
        <v>183</v>
      </c>
      <c r="C128" t="str">
        <f>SUBSTITUTE(data_v6__3[[#This Row],[Sentença]]," ", "")</f>
        <v>Nossamissãoéestimularacuriosidadesobreomundoeseusfenômenos,promovendoumaposturaautônomaecriativanabuscadoconhecimentocientífico.</v>
      </c>
      <c r="D128">
        <f>LEN(data_v6__3[[#This Row],[Sentença]])</f>
        <v>150</v>
      </c>
      <c r="E128">
        <f>LEN(data_v6__3[[#This Row],[senteças sem espaços]])</f>
        <v>128</v>
      </c>
      <c r="F128">
        <f>data_v6__3[[#This Row],[número de carcteres com espaço]]-data_v6__3[[#This Row],[número de caractéres sem espaço]] + 1</f>
        <v>23</v>
      </c>
      <c r="G128">
        <v>20</v>
      </c>
      <c r="I128" s="3" t="s">
        <v>200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  <c r="T128" t="s">
        <v>18</v>
      </c>
      <c r="U128" t="s">
        <v>18</v>
      </c>
      <c r="V128" t="s">
        <v>18</v>
      </c>
      <c r="W128">
        <v>20</v>
      </c>
    </row>
    <row r="129" spans="1:23" x14ac:dyDescent="0.35">
      <c r="A129" t="s">
        <v>236</v>
      </c>
      <c r="B129" t="s">
        <v>237</v>
      </c>
      <c r="C129" t="str">
        <f>SUBSTITUTE(data_v6__3[[#This Row],[Sentença]]," ", "")</f>
        <v>Desdeasuacriaçãoem2005,aDProjvivenciouváriosdesafios,conquistasetestemunhosdodesenvolvimentodosprojetoseprogramasdeextensãouniversitária.</v>
      </c>
      <c r="D129">
        <f>LEN(data_v6__3[[#This Row],[Sentença]])</f>
        <v>159</v>
      </c>
      <c r="E129">
        <f>LEN(data_v6__3[[#This Row],[senteças sem espaços]])</f>
        <v>137</v>
      </c>
      <c r="F129">
        <f>data_v6__3[[#This Row],[número de carcteres com espaço]]-data_v6__3[[#This Row],[número de caractéres sem espaço]] + 1</f>
        <v>23</v>
      </c>
      <c r="G129">
        <v>9</v>
      </c>
      <c r="I129" s="3" t="s">
        <v>242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  <c r="T129" t="s">
        <v>18</v>
      </c>
      <c r="U129" t="s">
        <v>18</v>
      </c>
      <c r="V129" t="s">
        <v>18</v>
      </c>
      <c r="W129">
        <v>9</v>
      </c>
    </row>
    <row r="130" spans="1:23" x14ac:dyDescent="0.35">
      <c r="A130" t="s">
        <v>332</v>
      </c>
      <c r="B130" t="s">
        <v>333</v>
      </c>
      <c r="C130" t="str">
        <f>SUBSTITUTE(data_v6__3[[#This Row],[Sentença]]," ", "")</f>
        <v>Nossamissãoéestimularacuriosidadesobreomundoeseusfenômenos,promovendoumaposturaautônomaecriativanabuscadoconhecimentocientífico.</v>
      </c>
      <c r="D130">
        <f>LEN(data_v6__3[[#This Row],[Sentença]])</f>
        <v>150</v>
      </c>
      <c r="E130">
        <f>LEN(data_v6__3[[#This Row],[senteças sem espaços]])</f>
        <v>128</v>
      </c>
      <c r="F130">
        <f>data_v6__3[[#This Row],[número de carcteres com espaço]]-data_v6__3[[#This Row],[número de caractéres sem espaço]] + 1</f>
        <v>23</v>
      </c>
      <c r="G130">
        <v>23</v>
      </c>
      <c r="I130" s="3" t="s">
        <v>200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  <c r="T130" t="s">
        <v>18</v>
      </c>
      <c r="U130" t="s">
        <v>18</v>
      </c>
      <c r="V130" t="s">
        <v>18</v>
      </c>
      <c r="W130">
        <v>23</v>
      </c>
    </row>
    <row r="131" spans="1:23" ht="29" x14ac:dyDescent="0.35">
      <c r="A131" t="s">
        <v>357</v>
      </c>
      <c r="B131" t="s">
        <v>358</v>
      </c>
      <c r="C131" t="str">
        <f>SUBSTITUTE(data_v6__3[[#This Row],[Sentença]]," ", "")</f>
        <v>DarsuporteadministrativoaoPróReitor,seusassessores,diretoresedemaisservidores,organizandoasinformaçõespertinentesnecessáriasparaobomandamentodosserviços.</v>
      </c>
      <c r="D131">
        <f>LEN(data_v6__3[[#This Row],[Sentença]])</f>
        <v>175</v>
      </c>
      <c r="E131">
        <f>LEN(data_v6__3[[#This Row],[senteças sem espaços]])</f>
        <v>153</v>
      </c>
      <c r="F131">
        <f>data_v6__3[[#This Row],[número de carcteres com espaço]]-data_v6__3[[#This Row],[número de caractéres sem espaço]] + 1</f>
        <v>23</v>
      </c>
      <c r="G131">
        <v>24</v>
      </c>
      <c r="I131" s="3" t="s">
        <v>361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  <c r="T131" t="s">
        <v>18</v>
      </c>
      <c r="U131" t="s">
        <v>18</v>
      </c>
      <c r="V131" t="s">
        <v>18</v>
      </c>
      <c r="W131">
        <v>24</v>
      </c>
    </row>
    <row r="132" spans="1:23" ht="29" x14ac:dyDescent="0.35">
      <c r="A132" t="s">
        <v>403</v>
      </c>
      <c r="B132" t="s">
        <v>80</v>
      </c>
      <c r="C132" t="str">
        <f>SUBSTITUTE(data_v6__3[[#This Row],[Sentença]]," ", "")</f>
        <v>AtualmenteéprofessortitulardaUniversidadeEstadualdeCampinas,departamentodeGeografiadoInstitutodeGeociências,atuandonoensinodegraduaçãoePós-graduação.</v>
      </c>
      <c r="D132">
        <f>LEN(data_v6__3[[#This Row],[Sentença]])</f>
        <v>171</v>
      </c>
      <c r="E132">
        <f>LEN(data_v6__3[[#This Row],[senteças sem espaços]])</f>
        <v>149</v>
      </c>
      <c r="F132">
        <f>data_v6__3[[#This Row],[número de carcteres com espaço]]-data_v6__3[[#This Row],[número de caractéres sem espaço]] + 1</f>
        <v>23</v>
      </c>
      <c r="G132">
        <v>83</v>
      </c>
      <c r="I132" s="3" t="s">
        <v>134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  <c r="T132" t="s">
        <v>18</v>
      </c>
      <c r="U132" t="s">
        <v>18</v>
      </c>
      <c r="V132" t="s">
        <v>18</v>
      </c>
      <c r="W132">
        <v>83</v>
      </c>
    </row>
    <row r="133" spans="1:23" x14ac:dyDescent="0.35">
      <c r="A133" t="s">
        <v>423</v>
      </c>
      <c r="B133" t="s">
        <v>424</v>
      </c>
      <c r="C133" t="str">
        <f>SUBSTITUTE(data_v6__3[[#This Row],[Sentença]]," ", "")</f>
        <v>NaUnicamp,aculturaéentendidaemseusentidoamplo,englobandonãoapenasasartes,mastambémasmanifestaçõesculturaispresentesnocotidiano.</v>
      </c>
      <c r="D133">
        <f>LEN(data_v6__3[[#This Row],[Sentença]])</f>
        <v>149</v>
      </c>
      <c r="E133">
        <f>LEN(data_v6__3[[#This Row],[senteças sem espaços]])</f>
        <v>127</v>
      </c>
      <c r="F133">
        <f>data_v6__3[[#This Row],[número de carcteres com espaço]]-data_v6__3[[#This Row],[número de caractéres sem espaço]] + 1</f>
        <v>23</v>
      </c>
      <c r="G133">
        <v>45</v>
      </c>
      <c r="I133" s="3" t="s">
        <v>440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  <c r="T133" t="s">
        <v>18</v>
      </c>
      <c r="U133" t="s">
        <v>18</v>
      </c>
      <c r="V133" t="s">
        <v>18</v>
      </c>
      <c r="W133">
        <v>45</v>
      </c>
    </row>
    <row r="134" spans="1:23" x14ac:dyDescent="0.35">
      <c r="A134" t="s">
        <v>423</v>
      </c>
      <c r="B134" t="s">
        <v>424</v>
      </c>
      <c r="C134" t="str">
        <f>SUBSTITUTE(data_v6__3[[#This Row],[Sentença]]," ", "")</f>
        <v>Umexemploéofestivalculturalrealizadoanualmentenauniversidade,ondesãoapresentadosespetáculosdedança,teatro,música,exposiçõesdearteeoficinas.</v>
      </c>
      <c r="D134">
        <f>LEN(data_v6__3[[#This Row],[Sentença]])</f>
        <v>161</v>
      </c>
      <c r="E134">
        <f>LEN(data_v6__3[[#This Row],[senteças sem espaços]])</f>
        <v>139</v>
      </c>
      <c r="F134">
        <f>data_v6__3[[#This Row],[número de carcteres com espaço]]-data_v6__3[[#This Row],[número de caractéres sem espaço]] + 1</f>
        <v>23</v>
      </c>
      <c r="G134">
        <v>49</v>
      </c>
      <c r="I134" s="3" t="s">
        <v>444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  <c r="T134" t="s">
        <v>18</v>
      </c>
      <c r="U134" t="s">
        <v>18</v>
      </c>
      <c r="V134" t="s">
        <v>18</v>
      </c>
      <c r="W134">
        <v>49</v>
      </c>
    </row>
    <row r="135" spans="1:23" x14ac:dyDescent="0.35">
      <c r="A135" t="s">
        <v>529</v>
      </c>
      <c r="B135" t="s">
        <v>530</v>
      </c>
      <c r="C135" t="str">
        <f>SUBSTITUTE(data_v6__3[[#This Row],[Sentença]]," ", "")</f>
        <v>Ainda,emseuentorno,possuiumaáreadeconvívioeapresentaçõesartísticas,margeadapelobosquedoparqueecológico,eumamploestacionamentoarborizado.</v>
      </c>
      <c r="D135">
        <f>LEN(data_v6__3[[#This Row],[Sentença]])</f>
        <v>158</v>
      </c>
      <c r="E135">
        <f>LEN(data_v6__3[[#This Row],[senteças sem espaços]])</f>
        <v>136</v>
      </c>
      <c r="F135">
        <f>data_v6__3[[#This Row],[número de carcteres com espaço]]-data_v6__3[[#This Row],[número de caractéres sem espaço]] + 1</f>
        <v>23</v>
      </c>
      <c r="G135">
        <v>12</v>
      </c>
      <c r="I135" s="3" t="s">
        <v>539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  <c r="T135" t="s">
        <v>18</v>
      </c>
      <c r="U135" t="s">
        <v>18</v>
      </c>
      <c r="V135" t="s">
        <v>18</v>
      </c>
      <c r="W135">
        <v>12</v>
      </c>
    </row>
    <row r="136" spans="1:23" x14ac:dyDescent="0.35">
      <c r="A136" t="s">
        <v>153</v>
      </c>
      <c r="B136" t="s">
        <v>16</v>
      </c>
      <c r="C136" t="str">
        <f>SUBSTITUTE(data_v6__3[[#This Row],[Sentença]]," ", "")</f>
        <v>Aextensãouniversitáriaéumadasformasmaisimportantesdecontribuirparaasociedadeeaplicarosconhecimentosadquiridosduranteagraduação.</v>
      </c>
      <c r="D136">
        <f>LEN(data_v6__3[[#This Row],[Sentença]])</f>
        <v>148</v>
      </c>
      <c r="E136">
        <f>LEN(data_v6__3[[#This Row],[senteças sem espaços]])</f>
        <v>127</v>
      </c>
      <c r="F136">
        <f>data_v6__3[[#This Row],[número de carcteres com espaço]]-data_v6__3[[#This Row],[número de caractéres sem espaço]] + 1</f>
        <v>22</v>
      </c>
      <c r="G136">
        <v>31</v>
      </c>
      <c r="I136" s="3" t="s">
        <v>49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  <c r="T136" t="s">
        <v>18</v>
      </c>
      <c r="U136" t="s">
        <v>18</v>
      </c>
      <c r="V136" t="s">
        <v>18</v>
      </c>
      <c r="W136">
        <v>31</v>
      </c>
    </row>
    <row r="137" spans="1:23" x14ac:dyDescent="0.35">
      <c r="A137" t="s">
        <v>423</v>
      </c>
      <c r="B137" t="s">
        <v>424</v>
      </c>
      <c r="C137" t="str">
        <f>SUBSTITUTE(data_v6__3[[#This Row],[Sentença]]," ", "")</f>
        <v>Pormeiodela,aUnicampdesempenhaumpapelativonasoluçãodeproblemassociais,nodesenvolvimentoregionalenapromoçãodacidadania.</v>
      </c>
      <c r="D137">
        <f>LEN(data_v6__3[[#This Row],[Sentença]])</f>
        <v>139</v>
      </c>
      <c r="E137">
        <f>LEN(data_v6__3[[#This Row],[senteças sem espaços]])</f>
        <v>118</v>
      </c>
      <c r="F137">
        <f>data_v6__3[[#This Row],[número de carcteres com espaço]]-data_v6__3[[#This Row],[número de caractéres sem espaço]] + 1</f>
        <v>22</v>
      </c>
      <c r="G137">
        <v>40</v>
      </c>
      <c r="I137" s="3" t="s">
        <v>435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  <c r="T137" t="s">
        <v>18</v>
      </c>
      <c r="U137" t="s">
        <v>18</v>
      </c>
      <c r="V137" t="s">
        <v>18</v>
      </c>
      <c r="W137">
        <v>40</v>
      </c>
    </row>
    <row r="138" spans="1:23" x14ac:dyDescent="0.35">
      <c r="A138" t="s">
        <v>423</v>
      </c>
      <c r="B138" t="s">
        <v>424</v>
      </c>
      <c r="C138" t="str">
        <f>SUBSTITUTE(data_v6__3[[#This Row],[Sentença]]," ", "")</f>
        <v>Umexemplopráticoéoprojetoqueoferececursosdeinformáticabásicaparaidososemparceriacomumainstituiçãodeassistênciasocial.</v>
      </c>
      <c r="D138">
        <f>LEN(data_v6__3[[#This Row],[Sentença]])</f>
        <v>138</v>
      </c>
      <c r="E138">
        <f>LEN(data_v6__3[[#This Row],[senteças sem espaços]])</f>
        <v>117</v>
      </c>
      <c r="F138">
        <f>data_v6__3[[#This Row],[número de carcteres com espaço]]-data_v6__3[[#This Row],[número de caractéres sem espaço]] + 1</f>
        <v>22</v>
      </c>
      <c r="G138">
        <v>42</v>
      </c>
      <c r="I138" s="3" t="s">
        <v>437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  <c r="T138" t="s">
        <v>18</v>
      </c>
      <c r="U138" t="s">
        <v>18</v>
      </c>
      <c r="V138" t="s">
        <v>18</v>
      </c>
      <c r="W138">
        <v>42</v>
      </c>
    </row>
    <row r="139" spans="1:23" x14ac:dyDescent="0.35">
      <c r="A139" t="s">
        <v>529</v>
      </c>
      <c r="B139" t="s">
        <v>530</v>
      </c>
      <c r="C139" t="str">
        <f>SUBSTITUTE(data_v6__3[[#This Row],[Sentença]]," ", "")</f>
        <v>Possuimaisde900metrosquadradosdeconstrução,distribuídosem03espaçosprincipais:SalaMultiuso,SaladeCinemaeGaleriadeExposições.</v>
      </c>
      <c r="D139">
        <f>LEN(data_v6__3[[#This Row],[Sentença]])</f>
        <v>144</v>
      </c>
      <c r="E139">
        <f>LEN(data_v6__3[[#This Row],[senteças sem espaços]])</f>
        <v>123</v>
      </c>
      <c r="F139">
        <f>data_v6__3[[#This Row],[número de carcteres com espaço]]-data_v6__3[[#This Row],[número de caractéres sem espaço]] + 1</f>
        <v>22</v>
      </c>
      <c r="G139">
        <v>11</v>
      </c>
      <c r="I139" s="3" t="s">
        <v>538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  <c r="T139" t="s">
        <v>18</v>
      </c>
      <c r="U139" t="s">
        <v>18</v>
      </c>
      <c r="V139" t="s">
        <v>18</v>
      </c>
      <c r="W139">
        <v>11</v>
      </c>
    </row>
    <row r="140" spans="1:23" x14ac:dyDescent="0.35">
      <c r="A140" t="s">
        <v>557</v>
      </c>
      <c r="B140" t="s">
        <v>558</v>
      </c>
      <c r="C140" t="str">
        <f>SUBSTITUTE(data_v6__3[[#This Row],[Sentença]]," ", "")</f>
        <v>XIX,consideradosíconesdopatrimôniohistórico,arquitetônicoeculturaldeCampinasem2004,erecuperadospormeiodeparceriapúblico-privadoem2007.</v>
      </c>
      <c r="D140">
        <f>LEN(data_v6__3[[#This Row],[Sentença]])</f>
        <v>155</v>
      </c>
      <c r="E140">
        <f>LEN(data_v6__3[[#This Row],[senteças sem espaços]])</f>
        <v>134</v>
      </c>
      <c r="F140">
        <f>data_v6__3[[#This Row],[número de carcteres com espaço]]-data_v6__3[[#This Row],[número de caractéres sem espaço]] + 1</f>
        <v>22</v>
      </c>
      <c r="G140">
        <v>11</v>
      </c>
      <c r="I140" s="3" t="s">
        <v>562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  <c r="T140" t="s">
        <v>18</v>
      </c>
      <c r="U140" t="s">
        <v>18</v>
      </c>
      <c r="V140" t="s">
        <v>18</v>
      </c>
      <c r="W140">
        <v>11</v>
      </c>
    </row>
    <row r="141" spans="1:23" x14ac:dyDescent="0.35">
      <c r="A141" t="s">
        <v>574</v>
      </c>
      <c r="B141" t="s">
        <v>575</v>
      </c>
      <c r="C141" t="str">
        <f>SUBSTITUTE(data_v6__3[[#This Row],[Sentença]]," ", "")</f>
        <v>V‐Diretor,CoordenadordeExtensãodaFaculdadedeCiênciasAplicadasouDocentedocursodeCiênciasdoEsporte,indicadopeloDiretor;</v>
      </c>
      <c r="D141">
        <f>LEN(data_v6__3[[#This Row],[Sentença]])</f>
        <v>138</v>
      </c>
      <c r="E141">
        <f>LEN(data_v6__3[[#This Row],[senteças sem espaços]])</f>
        <v>117</v>
      </c>
      <c r="F141">
        <f>data_v6__3[[#This Row],[número de carcteres com espaço]]-data_v6__3[[#This Row],[número de caractéres sem espaço]] + 1</f>
        <v>22</v>
      </c>
      <c r="G141">
        <v>52</v>
      </c>
      <c r="I141" s="3" t="s">
        <v>597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  <c r="T141" t="s">
        <v>18</v>
      </c>
      <c r="U141" t="s">
        <v>18</v>
      </c>
      <c r="V141" t="s">
        <v>18</v>
      </c>
      <c r="W141">
        <v>52</v>
      </c>
    </row>
    <row r="142" spans="1:23" x14ac:dyDescent="0.35">
      <c r="A142" t="s">
        <v>153</v>
      </c>
      <c r="B142" t="s">
        <v>16</v>
      </c>
      <c r="C142" t="str">
        <f>SUBSTITUTE(data_v6__3[[#This Row],[Sentença]]," ", "")</f>
        <v>Aextensãouniversitáriaconsisteemprojetosdesenvolvidosporestudantes,professoreseprofissionaisdediversasáreas,quevisamsolucionarproblemasdasociedade.</v>
      </c>
      <c r="D142">
        <f>LEN(data_v6__3[[#This Row],[Sentença]])</f>
        <v>167</v>
      </c>
      <c r="E142">
        <f>LEN(data_v6__3[[#This Row],[senteças sem espaços]])</f>
        <v>147</v>
      </c>
      <c r="F142">
        <f>data_v6__3[[#This Row],[número de carcteres com espaço]]-data_v6__3[[#This Row],[número de caractéres sem espaço]] + 1</f>
        <v>21</v>
      </c>
      <c r="G142">
        <v>33</v>
      </c>
      <c r="I142" s="3" t="s">
        <v>51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  <c r="T142" t="s">
        <v>18</v>
      </c>
      <c r="U142" t="s">
        <v>18</v>
      </c>
      <c r="V142" t="s">
        <v>18</v>
      </c>
      <c r="W142">
        <v>33</v>
      </c>
    </row>
    <row r="143" spans="1:23" x14ac:dyDescent="0.35">
      <c r="A143" t="s">
        <v>154</v>
      </c>
      <c r="B143" t="s">
        <v>155</v>
      </c>
      <c r="C143" t="str">
        <f>SUBSTITUTE(data_v6__3[[#This Row],[Sentença]]," ", "")</f>
        <v>Propiciarcondiçõesparaodesenvolvimentodeatividadesdiversasdecriação,ensino,pesquisaeextensão,incentivandoemespecialprojetosdecarátercontemporâneo;</v>
      </c>
      <c r="D143">
        <f>LEN(data_v6__3[[#This Row],[Sentença]])</f>
        <v>166</v>
      </c>
      <c r="E143">
        <f>LEN(data_v6__3[[#This Row],[senteças sem espaços]])</f>
        <v>146</v>
      </c>
      <c r="F143">
        <f>data_v6__3[[#This Row],[número de carcteres com espaço]]-data_v6__3[[#This Row],[número de caractéres sem espaço]] + 1</f>
        <v>21</v>
      </c>
      <c r="G143">
        <v>31</v>
      </c>
      <c r="I143" s="3" t="s">
        <v>166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  <c r="T143" t="s">
        <v>18</v>
      </c>
      <c r="U143" t="s">
        <v>18</v>
      </c>
      <c r="V143" t="s">
        <v>18</v>
      </c>
      <c r="W143">
        <v>31</v>
      </c>
    </row>
    <row r="144" spans="1:23" x14ac:dyDescent="0.35">
      <c r="A144" t="s">
        <v>423</v>
      </c>
      <c r="B144" t="s">
        <v>424</v>
      </c>
      <c r="C144" t="str">
        <f>SUBSTITUTE(data_v6__3[[#This Row],[Sentença]]," ", "")</f>
        <v>Atravésdeprogramaseprojetosculturais,aUnicampbuscapromoveradiversidadecultural,incentivarodiálogointerculturalevalorizaracriatividade.</v>
      </c>
      <c r="D144">
        <f>LEN(data_v6__3[[#This Row],[Sentença]])</f>
        <v>154</v>
      </c>
      <c r="E144">
        <f>LEN(data_v6__3[[#This Row],[senteças sem espaços]])</f>
        <v>134</v>
      </c>
      <c r="F144">
        <f>data_v6__3[[#This Row],[número de carcteres com espaço]]-data_v6__3[[#This Row],[número de caractéres sem espaço]] + 1</f>
        <v>21</v>
      </c>
      <c r="G144">
        <v>47</v>
      </c>
      <c r="I144" s="3" t="s">
        <v>442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  <c r="T144" t="s">
        <v>18</v>
      </c>
      <c r="U144" t="s">
        <v>18</v>
      </c>
      <c r="V144" t="s">
        <v>18</v>
      </c>
      <c r="W144">
        <v>47</v>
      </c>
    </row>
    <row r="145" spans="1:23" x14ac:dyDescent="0.35">
      <c r="A145" t="s">
        <v>468</v>
      </c>
      <c r="B145" t="s">
        <v>469</v>
      </c>
      <c r="C145" t="str">
        <f>SUBSTITUTE(data_v6__3[[#This Row],[Sentença]]," ", "")</f>
        <v>Emgeral,umassistentetécnicoéresponsávelporprestarsuportetécnicoeadministrativoematividadesacadêmicas,depesquisaedeextensão.</v>
      </c>
      <c r="D145">
        <f>LEN(data_v6__3[[#This Row],[Sentença]])</f>
        <v>143</v>
      </c>
      <c r="E145">
        <f>LEN(data_v6__3[[#This Row],[senteças sem espaços]])</f>
        <v>123</v>
      </c>
      <c r="F145">
        <f>data_v6__3[[#This Row],[número de carcteres com espaço]]-data_v6__3[[#This Row],[número de caractéres sem espaço]] + 1</f>
        <v>21</v>
      </c>
      <c r="G145">
        <v>39</v>
      </c>
      <c r="I145" s="3" t="s">
        <v>479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  <c r="T145" t="s">
        <v>18</v>
      </c>
      <c r="U145" t="s">
        <v>18</v>
      </c>
      <c r="V145" t="s">
        <v>18</v>
      </c>
      <c r="W145">
        <v>39</v>
      </c>
    </row>
    <row r="146" spans="1:23" x14ac:dyDescent="0.35">
      <c r="A146" t="s">
        <v>154</v>
      </c>
      <c r="B146" t="s">
        <v>155</v>
      </c>
      <c r="C146" t="str">
        <f>SUBSTITUTE(data_v6__3[[#This Row],[Sentença]]," ", "")</f>
        <v>Aobradaprimeiraetapadessecomplexoculturalteveinícioem2013,paraaconstruçãodaprimeirafasedoprojeto.</v>
      </c>
      <c r="D146">
        <f>LEN(data_v6__3[[#This Row],[Sentença]])</f>
        <v>116</v>
      </c>
      <c r="E146">
        <f>LEN(data_v6__3[[#This Row],[senteças sem espaços]])</f>
        <v>97</v>
      </c>
      <c r="F146">
        <f>data_v6__3[[#This Row],[número de carcteres com espaço]]-data_v6__3[[#This Row],[número de caractéres sem espaço]] + 1</f>
        <v>20</v>
      </c>
      <c r="G146">
        <v>39</v>
      </c>
      <c r="I146" s="3" t="s">
        <v>174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  <c r="T146" t="s">
        <v>18</v>
      </c>
      <c r="U146" t="s">
        <v>18</v>
      </c>
      <c r="V146" t="s">
        <v>18</v>
      </c>
      <c r="W146">
        <v>39</v>
      </c>
    </row>
    <row r="147" spans="1:23" x14ac:dyDescent="0.35">
      <c r="A147" t="s">
        <v>154</v>
      </c>
      <c r="B147" t="s">
        <v>155</v>
      </c>
      <c r="C147" t="str">
        <f>SUBSTITUTE(data_v6__3[[#This Row],[Sentença]]," ", "")</f>
        <v>OprojetofoiacompanhadodereuniõesdaequipetécnicaediretivadoMAV,bemcomoapreciadoporseuConselhoExecutivo.</v>
      </c>
      <c r="D147">
        <f>LEN(data_v6__3[[#This Row],[Sentença]])</f>
        <v>121</v>
      </c>
      <c r="E147">
        <f>LEN(data_v6__3[[#This Row],[senteças sem espaços]])</f>
        <v>102</v>
      </c>
      <c r="F147">
        <f>data_v6__3[[#This Row],[número de carcteres com espaço]]-data_v6__3[[#This Row],[número de caractéres sem espaço]] + 1</f>
        <v>20</v>
      </c>
      <c r="G147">
        <v>44</v>
      </c>
      <c r="I147" s="3" t="s">
        <v>179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  <c r="T147" t="s">
        <v>18</v>
      </c>
      <c r="U147" t="s">
        <v>18</v>
      </c>
      <c r="V147" t="s">
        <v>18</v>
      </c>
      <c r="W147">
        <v>44</v>
      </c>
    </row>
    <row r="148" spans="1:23" x14ac:dyDescent="0.35">
      <c r="A148" t="s">
        <v>334</v>
      </c>
      <c r="B148" t="s">
        <v>335</v>
      </c>
      <c r="C148" t="str">
        <f>SUBSTITUTE(data_v6__3[[#This Row],[Sentença]]," ", "")</f>
        <v>Contribuircomodesenvolvimentosustentável,obem-estarsocialeaqualidadedevidanascomunidadescarentes,usandoashabilidadesuniversitárias.</v>
      </c>
      <c r="D148">
        <f>LEN(data_v6__3[[#This Row],[Sentença]])</f>
        <v>150</v>
      </c>
      <c r="E148">
        <f>LEN(data_v6__3[[#This Row],[senteças sem espaços]])</f>
        <v>131</v>
      </c>
      <c r="F148">
        <f>data_v6__3[[#This Row],[número de carcteres com espaço]]-data_v6__3[[#This Row],[número de caractéres sem espaço]] + 1</f>
        <v>20</v>
      </c>
      <c r="G148">
        <v>17</v>
      </c>
      <c r="I148" s="3" t="s">
        <v>348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  <c r="T148" t="s">
        <v>18</v>
      </c>
      <c r="U148" t="s">
        <v>18</v>
      </c>
      <c r="V148" t="s">
        <v>18</v>
      </c>
      <c r="W148">
        <v>17</v>
      </c>
    </row>
    <row r="149" spans="1:23" x14ac:dyDescent="0.35">
      <c r="A149" t="s">
        <v>404</v>
      </c>
      <c r="B149" t="s">
        <v>405</v>
      </c>
      <c r="C149" t="str">
        <f>SUBSTITUTE(data_v6__3[[#This Row],[Sentença]]," ", "")</f>
        <v>I–ProporapolíticaculturalparaaUnicamp,noâmbitodasatividadesdaPróReitoriadeExtensãoeCultura;</v>
      </c>
      <c r="D149">
        <f>LEN(data_v6__3[[#This Row],[Sentença]])</f>
        <v>110</v>
      </c>
      <c r="E149">
        <f>LEN(data_v6__3[[#This Row],[senteças sem espaços]])</f>
        <v>91</v>
      </c>
      <c r="F149">
        <f>data_v6__3[[#This Row],[número de carcteres com espaço]]-data_v6__3[[#This Row],[número de caractéres sem espaço]] + 1</f>
        <v>20</v>
      </c>
      <c r="G149">
        <v>25</v>
      </c>
      <c r="I149" s="3" t="s">
        <v>410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  <c r="T149" t="s">
        <v>18</v>
      </c>
      <c r="U149" t="s">
        <v>18</v>
      </c>
      <c r="V149" t="s">
        <v>18</v>
      </c>
      <c r="W149">
        <v>25</v>
      </c>
    </row>
    <row r="150" spans="1:23" x14ac:dyDescent="0.35">
      <c r="A150" t="s">
        <v>423</v>
      </c>
      <c r="B150" t="s">
        <v>424</v>
      </c>
      <c r="C150" t="str">
        <f>SUBSTITUTE(data_v6__3[[#This Row],[Sentença]]," ", "")</f>
        <v>AUniversidadeEstadualdeCampinas(Unicamp)éreconhecidanãoapenaspelaexcelênciaacadêmica,mastambémpelocompromissocomasociedade.</v>
      </c>
      <c r="D150">
        <f>LEN(data_v6__3[[#This Row],[Sentença]])</f>
        <v>142</v>
      </c>
      <c r="E150">
        <f>LEN(data_v6__3[[#This Row],[senteças sem espaços]])</f>
        <v>123</v>
      </c>
      <c r="F150">
        <f>data_v6__3[[#This Row],[número de carcteres com espaço]]-data_v6__3[[#This Row],[número de caractéres sem espaço]] + 1</f>
        <v>20</v>
      </c>
      <c r="G150">
        <v>31</v>
      </c>
      <c r="I150" s="3" t="s">
        <v>426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  <c r="T150" t="s">
        <v>18</v>
      </c>
      <c r="U150" t="s">
        <v>18</v>
      </c>
      <c r="V150" t="s">
        <v>18</v>
      </c>
      <c r="W150">
        <v>31</v>
      </c>
    </row>
    <row r="151" spans="1:23" x14ac:dyDescent="0.35">
      <c r="A151" t="s">
        <v>468</v>
      </c>
      <c r="B151" t="s">
        <v>469</v>
      </c>
      <c r="C151" t="str">
        <f>SUBSTITUTE(data_v6__3[[#This Row],[Sentença]]," ", "")</f>
        <v>Opapeldeumassistentetécnicoemumauniversidadepúblicapodevariardeacordocomaáreaemqueatua.</v>
      </c>
      <c r="D151">
        <f>LEN(data_v6__3[[#This Row],[Sentença]])</f>
        <v>106</v>
      </c>
      <c r="E151">
        <f>LEN(data_v6__3[[#This Row],[senteças sem espaços]])</f>
        <v>87</v>
      </c>
      <c r="F151">
        <f>data_v6__3[[#This Row],[número de carcteres com espaço]]-data_v6__3[[#This Row],[número de caractéres sem espaço]] + 1</f>
        <v>20</v>
      </c>
      <c r="G151">
        <v>38</v>
      </c>
      <c r="I151" s="3" t="s">
        <v>478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  <c r="T151" t="s">
        <v>18</v>
      </c>
      <c r="U151" t="s">
        <v>18</v>
      </c>
      <c r="V151" t="s">
        <v>18</v>
      </c>
      <c r="W151">
        <v>38</v>
      </c>
    </row>
    <row r="152" spans="1:23" x14ac:dyDescent="0.35">
      <c r="A152" t="s">
        <v>403</v>
      </c>
      <c r="B152" t="s">
        <v>80</v>
      </c>
      <c r="C152" t="str">
        <f>SUBSTITUTE(data_v6__3[[#This Row],[Sentença]]," ", "")</f>
        <v>Reconhecidointernacionalmentecomoumespecialistadorepertóriobrasileiroparapercussão,Fernandoestreoumaisde50obrasdecompositoresbrasileiros.</v>
      </c>
      <c r="D152">
        <f>LEN(data_v6__3[[#This Row],[Sentença]])</f>
        <v>155</v>
      </c>
      <c r="E152">
        <f>LEN(data_v6__3[[#This Row],[senteças sem espaços]])</f>
        <v>137</v>
      </c>
      <c r="F152">
        <f>data_v6__3[[#This Row],[número de carcteres com espaço]]-data_v6__3[[#This Row],[número de caractéres sem espaço]] + 1</f>
        <v>19</v>
      </c>
      <c r="G152">
        <v>46</v>
      </c>
      <c r="I152" s="3" t="s">
        <v>97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  <c r="T152" t="s">
        <v>18</v>
      </c>
      <c r="U152" t="s">
        <v>18</v>
      </c>
      <c r="V152" t="s">
        <v>18</v>
      </c>
      <c r="W152">
        <v>46</v>
      </c>
    </row>
    <row r="153" spans="1:23" x14ac:dyDescent="0.35">
      <c r="A153" t="s">
        <v>403</v>
      </c>
      <c r="B153" t="s">
        <v>80</v>
      </c>
      <c r="C153" t="str">
        <f>SUBSTITUTE(data_v6__3[[#This Row],[Sentença]]," ", "")</f>
        <v>AtuanaPós-GraduaçãodeSaúdedaCriançaedoAdolescenteeéprofessorcredenciadonaEspecializaçãoemSaúdeColetiva.</v>
      </c>
      <c r="D153">
        <f>LEN(data_v6__3[[#This Row],[Sentença]])</f>
        <v>121</v>
      </c>
      <c r="E153">
        <f>LEN(data_v6__3[[#This Row],[senteças sem espaços]])</f>
        <v>103</v>
      </c>
      <c r="F153">
        <f>data_v6__3[[#This Row],[número de carcteres com espaço]]-data_v6__3[[#This Row],[número de caractéres sem espaço]] + 1</f>
        <v>19</v>
      </c>
      <c r="G153">
        <v>77</v>
      </c>
      <c r="I153" s="3" t="s">
        <v>128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  <c r="T153" t="s">
        <v>18</v>
      </c>
      <c r="U153" t="s">
        <v>18</v>
      </c>
      <c r="V153" t="s">
        <v>18</v>
      </c>
      <c r="W153">
        <v>77</v>
      </c>
    </row>
    <row r="154" spans="1:23" x14ac:dyDescent="0.35">
      <c r="A154" t="s">
        <v>403</v>
      </c>
      <c r="B154" t="s">
        <v>80</v>
      </c>
      <c r="C154" t="str">
        <f>SUBSTITUTE(data_v6__3[[#This Row],[Sentença]]," ", "")</f>
        <v>DoutoradoemGeografia(GeografiaFísica)pelaUniversidadedeSãoPaulo(1987)eLivreDocente,professorAdjuntoeTítularpelaUnicamp.</v>
      </c>
      <c r="D154">
        <f>LEN(data_v6__3[[#This Row],[Sentença]])</f>
        <v>137</v>
      </c>
      <c r="E154">
        <f>LEN(data_v6__3[[#This Row],[senteças sem espaços]])</f>
        <v>119</v>
      </c>
      <c r="F154">
        <f>data_v6__3[[#This Row],[número de carcteres com espaço]]-data_v6__3[[#This Row],[número de caractéres sem espaço]] + 1</f>
        <v>19</v>
      </c>
      <c r="G154">
        <v>81</v>
      </c>
      <c r="I154" s="3" t="s">
        <v>132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  <c r="T154" t="s">
        <v>18</v>
      </c>
      <c r="U154" t="s">
        <v>18</v>
      </c>
      <c r="V154" t="s">
        <v>18</v>
      </c>
      <c r="W154">
        <v>81</v>
      </c>
    </row>
    <row r="155" spans="1:23" x14ac:dyDescent="0.35">
      <c r="A155" t="s">
        <v>182</v>
      </c>
      <c r="B155" t="s">
        <v>183</v>
      </c>
      <c r="C155" t="str">
        <f>SUBSTITUTE(data_v6__3[[#This Row],[Sentença]]," ", "")</f>
        <v>Avalorizaçãodoconvíviosocial,olazereaacessibilidadesãoprioridadesemtodososprogramasdoMuseu.</v>
      </c>
      <c r="D155">
        <f>LEN(data_v6__3[[#This Row],[Sentença]])</f>
        <v>108</v>
      </c>
      <c r="E155">
        <f>LEN(data_v6__3[[#This Row],[senteças sem espaços]])</f>
        <v>91</v>
      </c>
      <c r="F155">
        <f>data_v6__3[[#This Row],[número de carcteres com espaço]]-data_v6__3[[#This Row],[número de caractéres sem espaço]] + 1</f>
        <v>18</v>
      </c>
      <c r="G155">
        <v>27</v>
      </c>
      <c r="I155" s="3" t="s">
        <v>207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  <c r="T155" t="s">
        <v>18</v>
      </c>
      <c r="U155" t="s">
        <v>18</v>
      </c>
      <c r="V155" t="s">
        <v>18</v>
      </c>
      <c r="W155">
        <v>27</v>
      </c>
    </row>
    <row r="156" spans="1:23" x14ac:dyDescent="0.35">
      <c r="A156" t="s">
        <v>224</v>
      </c>
      <c r="B156" t="s">
        <v>225</v>
      </c>
      <c r="C156" t="str">
        <f>SUBSTITUTE(data_v6__3[[#This Row],[Sentença]]," ", "")</f>
        <v>Unicamptemextensãouniversitáriaemváriasáreas,visandodisseminarconhecimento,promoveraçõessociaiseaproximaruniversidadeecomunidade.</v>
      </c>
      <c r="D156">
        <f>LEN(data_v6__3[[#This Row],[Sentença]])</f>
        <v>146</v>
      </c>
      <c r="E156">
        <f>LEN(data_v6__3[[#This Row],[senteças sem espaços]])</f>
        <v>129</v>
      </c>
      <c r="F156">
        <f>data_v6__3[[#This Row],[número de carcteres com espaço]]-data_v6__3[[#This Row],[número de caractéres sem espaço]] + 1</f>
        <v>18</v>
      </c>
      <c r="G156">
        <v>25</v>
      </c>
      <c r="I156" s="3" t="s">
        <v>228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  <c r="T156" t="s">
        <v>18</v>
      </c>
      <c r="U156" t="s">
        <v>18</v>
      </c>
      <c r="V156" t="s">
        <v>18</v>
      </c>
      <c r="W156">
        <v>25</v>
      </c>
    </row>
    <row r="157" spans="1:23" x14ac:dyDescent="0.35">
      <c r="A157" t="s">
        <v>332</v>
      </c>
      <c r="B157" t="s">
        <v>333</v>
      </c>
      <c r="C157" t="str">
        <f>SUBSTITUTE(data_v6__3[[#This Row],[Sentença]]," ", "")</f>
        <v>Avalorizaçãodoconvíviosocial,olazereaacessibilidadesãoprioridadesemtodososprogramasdoMuseu.</v>
      </c>
      <c r="D157">
        <f>LEN(data_v6__3[[#This Row],[Sentença]])</f>
        <v>108</v>
      </c>
      <c r="E157">
        <f>LEN(data_v6__3[[#This Row],[senteças sem espaços]])</f>
        <v>91</v>
      </c>
      <c r="F157">
        <f>data_v6__3[[#This Row],[número de carcteres com espaço]]-data_v6__3[[#This Row],[número de caractéres sem espaço]] + 1</f>
        <v>18</v>
      </c>
      <c r="G157">
        <v>30</v>
      </c>
      <c r="I157" s="3" t="s">
        <v>207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  <c r="T157" t="s">
        <v>18</v>
      </c>
      <c r="U157" t="s">
        <v>18</v>
      </c>
      <c r="V157" t="s">
        <v>18</v>
      </c>
      <c r="W157">
        <v>30</v>
      </c>
    </row>
    <row r="158" spans="1:23" x14ac:dyDescent="0.35">
      <c r="A158" t="s">
        <v>357</v>
      </c>
      <c r="B158" t="s">
        <v>358</v>
      </c>
      <c r="C158" t="str">
        <f>SUBSTITUTE(data_v6__3[[#This Row],[Sentença]]," ", "")</f>
        <v>SeraprincipalreferênciaparaaPROECedemaisÓrgãos,noatendimentoàsdemandasadministrativasdosseususuários.</v>
      </c>
      <c r="D158">
        <f>LEN(data_v6__3[[#This Row],[Sentença]])</f>
        <v>118</v>
      </c>
      <c r="E158">
        <f>LEN(data_v6__3[[#This Row],[senteças sem espaços]])</f>
        <v>101</v>
      </c>
      <c r="F158">
        <f>data_v6__3[[#This Row],[número de carcteres com espaço]]-data_v6__3[[#This Row],[número de caractéres sem espaço]] + 1</f>
        <v>18</v>
      </c>
      <c r="G158">
        <v>26</v>
      </c>
      <c r="I158" s="3" t="s">
        <v>362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  <c r="T158" t="s">
        <v>18</v>
      </c>
      <c r="U158" t="s">
        <v>18</v>
      </c>
      <c r="V158" t="s">
        <v>18</v>
      </c>
      <c r="W158">
        <v>26</v>
      </c>
    </row>
    <row r="159" spans="1:23" x14ac:dyDescent="0.35">
      <c r="A159" t="s">
        <v>423</v>
      </c>
      <c r="B159" t="s">
        <v>424</v>
      </c>
      <c r="C159" t="str">
        <f>SUBSTITUTE(data_v6__3[[#This Row],[Sentença]]," ", "")</f>
        <v>Juntos,vamosconstruirpontesentreauniversidadeeasociedade,promovendoumaculturadeparticipação,conhecimentoetransformação.</v>
      </c>
      <c r="D159">
        <f>LEN(data_v6__3[[#This Row],[Sentença]])</f>
        <v>136</v>
      </c>
      <c r="E159">
        <f>LEN(data_v6__3[[#This Row],[senteças sem espaços]])</f>
        <v>119</v>
      </c>
      <c r="F159">
        <f>data_v6__3[[#This Row],[número de carcteres com espaço]]-data_v6__3[[#This Row],[número de caractéres sem espaço]] + 1</f>
        <v>18</v>
      </c>
      <c r="G159">
        <v>60</v>
      </c>
      <c r="I159" s="3" t="s">
        <v>455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  <c r="T159" t="s">
        <v>18</v>
      </c>
      <c r="U159" t="s">
        <v>18</v>
      </c>
      <c r="V159" t="s">
        <v>18</v>
      </c>
      <c r="W159">
        <v>60</v>
      </c>
    </row>
    <row r="160" spans="1:23" x14ac:dyDescent="0.35">
      <c r="A160" t="s">
        <v>574</v>
      </c>
      <c r="B160" t="s">
        <v>575</v>
      </c>
      <c r="C160" t="str">
        <f>SUBSTITUTE(data_v6__3[[#This Row],[Sentença]]," ", "")</f>
        <v>OConselhoGestorsereuniráordinariamenteacadasemestree,extraordinariamente,quandonecessário,porconvocaçãodeseupresidente.</v>
      </c>
      <c r="D160">
        <f>LEN(data_v6__3[[#This Row],[Sentença]])</f>
        <v>136</v>
      </c>
      <c r="E160">
        <f>LEN(data_v6__3[[#This Row],[senteças sem espaços]])</f>
        <v>119</v>
      </c>
      <c r="F160">
        <f>data_v6__3[[#This Row],[número de carcteres com espaço]]-data_v6__3[[#This Row],[número de caractéres sem espaço]] + 1</f>
        <v>18</v>
      </c>
      <c r="G160">
        <v>39</v>
      </c>
      <c r="I160" s="3" t="s">
        <v>585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  <c r="T160" t="s">
        <v>18</v>
      </c>
      <c r="U160" t="s">
        <v>18</v>
      </c>
      <c r="V160" t="s">
        <v>18</v>
      </c>
      <c r="W160">
        <v>39</v>
      </c>
    </row>
    <row r="161" spans="1:23" x14ac:dyDescent="0.35">
      <c r="A161" t="s">
        <v>153</v>
      </c>
      <c r="B161" t="s">
        <v>16</v>
      </c>
      <c r="C161" t="str">
        <f>SUBSTITUTE(data_v6__3[[#This Row],[Sentença]]," ", "")</f>
        <v>Issopodeserfundamentalparaofuturoprofissionaldosestudantes,jáqueempregadoresvalorizammuitoessashabilidades.</v>
      </c>
      <c r="D161">
        <f>LEN(data_v6__3[[#This Row],[Sentença]])</f>
        <v>123</v>
      </c>
      <c r="E161">
        <f>LEN(data_v6__3[[#This Row],[senteças sem espaços]])</f>
        <v>107</v>
      </c>
      <c r="F161">
        <f>data_v6__3[[#This Row],[número de carcteres com espaço]]-data_v6__3[[#This Row],[número de caractéres sem espaço]] + 1</f>
        <v>17</v>
      </c>
      <c r="G161">
        <v>36</v>
      </c>
      <c r="I161" s="3" t="s">
        <v>54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  <c r="T161" t="s">
        <v>18</v>
      </c>
      <c r="U161" t="s">
        <v>18</v>
      </c>
      <c r="V161" t="s">
        <v>18</v>
      </c>
      <c r="W161">
        <v>36</v>
      </c>
    </row>
    <row r="162" spans="1:23" x14ac:dyDescent="0.35">
      <c r="A162" t="s">
        <v>153</v>
      </c>
      <c r="B162" t="s">
        <v>16</v>
      </c>
      <c r="C162" t="str">
        <f>SUBSTITUTE(data_v6__3[[#This Row],[Sentença]]," ", "")</f>
        <v>Porisso,éumaoportunidadeúnicaequedeveseraproveitadaaomáximoportodososestudantes.</v>
      </c>
      <c r="D162">
        <f>LEN(data_v6__3[[#This Row],[Sentença]])</f>
        <v>96</v>
      </c>
      <c r="E162">
        <f>LEN(data_v6__3[[#This Row],[senteças sem espaços]])</f>
        <v>80</v>
      </c>
      <c r="F162">
        <f>data_v6__3[[#This Row],[número de carcteres com espaço]]-data_v6__3[[#This Row],[número de caractéres sem espaço]] + 1</f>
        <v>17</v>
      </c>
      <c r="G162">
        <v>39</v>
      </c>
      <c r="I162" s="3" t="s">
        <v>57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  <c r="T162" t="s">
        <v>18</v>
      </c>
      <c r="U162" t="s">
        <v>18</v>
      </c>
      <c r="V162" t="s">
        <v>18</v>
      </c>
      <c r="W162">
        <v>39</v>
      </c>
    </row>
    <row r="163" spans="1:23" x14ac:dyDescent="0.35">
      <c r="A163" t="s">
        <v>182</v>
      </c>
      <c r="B163" t="s">
        <v>183</v>
      </c>
      <c r="C163" t="str">
        <f>SUBSTITUTE(data_v6__3[[#This Row],[Sentença]]," ", "")</f>
        <v>OMuseuExploratóriodeCiênciasdaUnicampéumaentidadeeducativa,dedifusãoededisseminaçãocientífica.</v>
      </c>
      <c r="D163">
        <f>LEN(data_v6__3[[#This Row],[Sentença]])</f>
        <v>110</v>
      </c>
      <c r="E163">
        <f>LEN(data_v6__3[[#This Row],[senteças sem espaços]])</f>
        <v>94</v>
      </c>
      <c r="F163">
        <f>data_v6__3[[#This Row],[número de carcteres com espaço]]-data_v6__3[[#This Row],[número de caractéres sem espaço]] + 1</f>
        <v>17</v>
      </c>
      <c r="G163">
        <v>19</v>
      </c>
      <c r="I163" s="3" t="s">
        <v>199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  <c r="T163" t="s">
        <v>18</v>
      </c>
      <c r="U163" t="s">
        <v>18</v>
      </c>
      <c r="V163" t="s">
        <v>18</v>
      </c>
      <c r="W163">
        <v>19</v>
      </c>
    </row>
    <row r="164" spans="1:23" x14ac:dyDescent="0.35">
      <c r="A164" t="s">
        <v>332</v>
      </c>
      <c r="B164" t="s">
        <v>333</v>
      </c>
      <c r="C164" t="str">
        <f>SUBSTITUTE(data_v6__3[[#This Row],[Sentença]]," ", "")</f>
        <v>OMuseuExploratóriodeCiênciasdaUnicampéumaentidadeeducativa,dedifusãoededisseminaçãocientífica.</v>
      </c>
      <c r="D164">
        <f>LEN(data_v6__3[[#This Row],[Sentença]])</f>
        <v>110</v>
      </c>
      <c r="E164">
        <f>LEN(data_v6__3[[#This Row],[senteças sem espaços]])</f>
        <v>94</v>
      </c>
      <c r="F164">
        <f>data_v6__3[[#This Row],[número de carcteres com espaço]]-data_v6__3[[#This Row],[número de caractéres sem espaço]] + 1</f>
        <v>17</v>
      </c>
      <c r="G164">
        <v>22</v>
      </c>
      <c r="I164" s="3" t="s">
        <v>199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  <c r="T164" t="s">
        <v>18</v>
      </c>
      <c r="U164" t="s">
        <v>18</v>
      </c>
      <c r="V164" t="s">
        <v>18</v>
      </c>
      <c r="W164">
        <v>22</v>
      </c>
    </row>
    <row r="165" spans="1:23" x14ac:dyDescent="0.35">
      <c r="A165" t="s">
        <v>334</v>
      </c>
      <c r="B165" t="s">
        <v>335</v>
      </c>
      <c r="C165" t="str">
        <f>SUBSTITUTE(data_v6__3[[#This Row],[Sentença]]," ", "")</f>
        <v>Contribuirparaointercâmbiodeconhecimentosentreasinstituiçõesdeensinosuperior,governoslocaiseliderançascomunitárias.</v>
      </c>
      <c r="D165">
        <f>LEN(data_v6__3[[#This Row],[Sentença]])</f>
        <v>131</v>
      </c>
      <c r="E165">
        <f>LEN(data_v6__3[[#This Row],[senteças sem espaços]])</f>
        <v>115</v>
      </c>
      <c r="F165">
        <f>data_v6__3[[#This Row],[número de carcteres com espaço]]-data_v6__3[[#This Row],[número de caractéres sem espaço]] + 1</f>
        <v>17</v>
      </c>
      <c r="G165">
        <v>22</v>
      </c>
      <c r="I165" s="3" t="s">
        <v>353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  <c r="T165" t="s">
        <v>18</v>
      </c>
      <c r="U165" t="s">
        <v>18</v>
      </c>
      <c r="V165" t="s">
        <v>18</v>
      </c>
      <c r="W165">
        <v>22</v>
      </c>
    </row>
    <row r="166" spans="1:23" x14ac:dyDescent="0.35">
      <c r="A166" t="s">
        <v>334</v>
      </c>
      <c r="B166" t="s">
        <v>335</v>
      </c>
      <c r="C166" t="str">
        <f>SUBSTITUTE(data_v6__3[[#This Row],[Sentença]]," ", "")</f>
        <v>Poressarazão,aDiretrizEstratégicadoProjetoRondonpriorizaasregiõesnorteenordestedopaís.</v>
      </c>
      <c r="D166">
        <f>LEN(data_v6__3[[#This Row],[Sentença]])</f>
        <v>102</v>
      </c>
      <c r="E166">
        <f>LEN(data_v6__3[[#This Row],[senteças sem espaços]])</f>
        <v>86</v>
      </c>
      <c r="F166">
        <f>data_v6__3[[#This Row],[número de carcteres com espaço]]-data_v6__3[[#This Row],[número de caractéres sem espaço]] + 1</f>
        <v>17</v>
      </c>
      <c r="G166">
        <v>25</v>
      </c>
      <c r="I166" s="3" t="s">
        <v>356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  <c r="T166" t="s">
        <v>18</v>
      </c>
      <c r="U166" t="s">
        <v>18</v>
      </c>
      <c r="V166" t="s">
        <v>18</v>
      </c>
      <c r="W166">
        <v>25</v>
      </c>
    </row>
    <row r="167" spans="1:23" x14ac:dyDescent="0.35">
      <c r="A167" t="s">
        <v>403</v>
      </c>
      <c r="B167" t="s">
        <v>80</v>
      </c>
      <c r="C167" t="str">
        <f>SUBSTITUTE(data_v6__3[[#This Row],[Sentença]]," ", "")</f>
        <v>FernandoéartistapatrocinadopelaZildjiancymbals(USA),SchagerlDrums(Austria)eADAMS(Holanda) commodinumquam,error,est.</v>
      </c>
      <c r="D167">
        <f>LEN(data_v6__3[[#This Row],[Sentença]])</f>
        <v>131</v>
      </c>
      <c r="E167">
        <f>LEN(data_v6__3[[#This Row],[senteças sem espaços]])</f>
        <v>115</v>
      </c>
      <c r="F167">
        <f>data_v6__3[[#This Row],[número de carcteres com espaço]]-data_v6__3[[#This Row],[número de caractéres sem espaço]] + 1</f>
        <v>17</v>
      </c>
      <c r="G167">
        <v>47</v>
      </c>
      <c r="I167" s="3" t="s">
        <v>98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  <c r="T167" t="s">
        <v>18</v>
      </c>
      <c r="U167" t="s">
        <v>18</v>
      </c>
      <c r="V167" t="s">
        <v>18</v>
      </c>
      <c r="W167">
        <v>47</v>
      </c>
    </row>
    <row r="168" spans="1:23" x14ac:dyDescent="0.35">
      <c r="A168" t="s">
        <v>403</v>
      </c>
      <c r="B168" t="s">
        <v>80</v>
      </c>
      <c r="C168" t="str">
        <f>SUBSTITUTE(data_v6__3[[#This Row],[Sentença]]," ", "")</f>
        <v>Atualmente,éprofessordePòs-GraduaçãonaUniversidadeSantaCecília(UNISANTA),nasáreasdeEcologiaeDesenvolvimentoSustentável.</v>
      </c>
      <c r="D168">
        <f>LEN(data_v6__3[[#This Row],[Sentença]])</f>
        <v>135</v>
      </c>
      <c r="E168">
        <f>LEN(data_v6__3[[#This Row],[senteças sem espaços]])</f>
        <v>119</v>
      </c>
      <c r="F168">
        <f>data_v6__3[[#This Row],[número de carcteres com espaço]]-data_v6__3[[#This Row],[número de caractéres sem espaço]] + 1</f>
        <v>17</v>
      </c>
      <c r="G168">
        <v>59</v>
      </c>
      <c r="I168" s="3" t="s">
        <v>110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  <c r="T168" t="s">
        <v>18</v>
      </c>
      <c r="U168" t="s">
        <v>18</v>
      </c>
      <c r="V168" t="s">
        <v>18</v>
      </c>
      <c r="W168">
        <v>59</v>
      </c>
    </row>
    <row r="169" spans="1:23" x14ac:dyDescent="0.35">
      <c r="A169" t="s">
        <v>574</v>
      </c>
      <c r="B169" t="s">
        <v>575</v>
      </c>
      <c r="C169" t="str">
        <f>SUBSTITUTE(data_v6__3[[#This Row],[Sentença]]," ", "")</f>
        <v>AindadispomosdeduasSalasdeApoiodeaproximadamente33m²cada,áreasdecirculaçãoeCamarins.</v>
      </c>
      <c r="D169">
        <f>LEN(data_v6__3[[#This Row],[Sentença]])</f>
        <v>100</v>
      </c>
      <c r="E169">
        <f>LEN(data_v6__3[[#This Row],[senteças sem espaços]])</f>
        <v>84</v>
      </c>
      <c r="F169">
        <f>data_v6__3[[#This Row],[número de carcteres com espaço]]-data_v6__3[[#This Row],[número de caractéres sem espaço]] + 1</f>
        <v>17</v>
      </c>
      <c r="G169">
        <v>34</v>
      </c>
      <c r="I169" s="3" t="s">
        <v>580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  <c r="T169" t="s">
        <v>18</v>
      </c>
      <c r="U169" t="s">
        <v>18</v>
      </c>
      <c r="V169" t="s">
        <v>18</v>
      </c>
      <c r="W169">
        <v>34</v>
      </c>
    </row>
    <row r="170" spans="1:23" x14ac:dyDescent="0.35">
      <c r="A170" t="s">
        <v>574</v>
      </c>
      <c r="B170" t="s">
        <v>575</v>
      </c>
      <c r="C170" t="str">
        <f>SUBSTITUTE(data_v6__3[[#This Row],[Sentença]]," ", "")</f>
        <v>ParasubmeteralgumassuntoparaapreciaçãodoConselhoGestordoGinásioMultidisciplinar,envieume-mailpararesergmu@unicamp.br.</v>
      </c>
      <c r="D170">
        <f>LEN(data_v6__3[[#This Row],[Sentença]])</f>
        <v>133</v>
      </c>
      <c r="E170">
        <f>LEN(data_v6__3[[#This Row],[senteças sem espaços]])</f>
        <v>117</v>
      </c>
      <c r="F170">
        <f>data_v6__3[[#This Row],[número de carcteres com espaço]]-data_v6__3[[#This Row],[número de caractéres sem espaço]] + 1</f>
        <v>17</v>
      </c>
      <c r="G170">
        <v>43</v>
      </c>
      <c r="I170" s="3" t="s">
        <v>588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  <c r="T170" t="s">
        <v>18</v>
      </c>
      <c r="U170" t="s">
        <v>18</v>
      </c>
      <c r="V170" t="s">
        <v>18</v>
      </c>
      <c r="W170">
        <v>43</v>
      </c>
    </row>
    <row r="171" spans="1:23" x14ac:dyDescent="0.35">
      <c r="A171" t="s">
        <v>236</v>
      </c>
      <c r="B171" t="s">
        <v>237</v>
      </c>
      <c r="C171" t="str">
        <f>SUBSTITUTE(data_v6__3[[#This Row],[Sentença]]," ", "")</f>
        <v>TransnationalBrazilianProjectADProjoperacionalizouoconvênioentreUnicampeaUniversidadedeMassachusetts(EstadosUnidos).</v>
      </c>
      <c r="D171">
        <f>LEN(data_v6__3[[#This Row],[Sentença]])</f>
        <v>131</v>
      </c>
      <c r="E171">
        <f>LEN(data_v6__3[[#This Row],[senteças sem espaços]])</f>
        <v>116</v>
      </c>
      <c r="F171">
        <f>data_v6__3[[#This Row],[número de carcteres com espaço]]-data_v6__3[[#This Row],[número de caractéres sem espaço]] + 1</f>
        <v>16</v>
      </c>
      <c r="G171">
        <v>21</v>
      </c>
      <c r="I171" s="3" t="s">
        <v>254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  <c r="T171" t="s">
        <v>18</v>
      </c>
      <c r="U171" t="s">
        <v>18</v>
      </c>
      <c r="V171" t="s">
        <v>18</v>
      </c>
      <c r="W171">
        <v>21</v>
      </c>
    </row>
    <row r="172" spans="1:23" ht="72.5" x14ac:dyDescent="0.35">
      <c r="A172" t="s">
        <v>236</v>
      </c>
      <c r="B172" t="s">
        <v>237</v>
      </c>
      <c r="C172" t="str">
        <f>SUBSTITUTE(data_v6__3[[#This Row],[Sentença]]," ", "")</f>
        <v xml:space="preserve">
EstudodaImplementaçãodaPolíticaNacionaldeSaúdeIntegraldaPopulaçãoNegranomunicípiodeCampinas
</v>
      </c>
      <c r="D172">
        <f>LEN(data_v6__3[[#This Row],[Sentença]])</f>
        <v>110</v>
      </c>
      <c r="E172">
        <f>LEN(data_v6__3[[#This Row],[senteças sem espaços]])</f>
        <v>95</v>
      </c>
      <c r="F172">
        <f>data_v6__3[[#This Row],[número de carcteres com espaço]]-data_v6__3[[#This Row],[número de caractéres sem espaço]] + 1</f>
        <v>16</v>
      </c>
      <c r="G172">
        <v>33</v>
      </c>
      <c r="I172" s="3" t="s">
        <v>266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  <c r="T172" t="s">
        <v>18</v>
      </c>
      <c r="U172" t="s">
        <v>18</v>
      </c>
      <c r="V172" t="s">
        <v>18</v>
      </c>
      <c r="W172">
        <v>33</v>
      </c>
    </row>
    <row r="173" spans="1:23" x14ac:dyDescent="0.35">
      <c r="A173" t="s">
        <v>269</v>
      </c>
      <c r="B173" t="s">
        <v>270</v>
      </c>
      <c r="C173" t="str">
        <f>SUBSTITUTE(data_v6__3[[#This Row],[Sentença]]," ", "")</f>
        <v>Leinº10.741,de01/10/2003–DispõesobreoEstatutodoIdosoedáoutrasprovidências.</v>
      </c>
      <c r="D173">
        <f>LEN(data_v6__3[[#This Row],[Sentença]])</f>
        <v>89</v>
      </c>
      <c r="E173">
        <f>LEN(data_v6__3[[#This Row],[senteças sem espaços]])</f>
        <v>74</v>
      </c>
      <c r="F173">
        <f>data_v6__3[[#This Row],[número de carcteres com espaço]]-data_v6__3[[#This Row],[número de caractéres sem espaço]] + 1</f>
        <v>16</v>
      </c>
      <c r="G173">
        <v>53</v>
      </c>
      <c r="I173" s="3" t="s">
        <v>316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  <c r="T173" t="s">
        <v>18</v>
      </c>
      <c r="U173" t="s">
        <v>18</v>
      </c>
      <c r="V173" t="s">
        <v>18</v>
      </c>
      <c r="W173">
        <v>53</v>
      </c>
    </row>
    <row r="174" spans="1:23" x14ac:dyDescent="0.35">
      <c r="A174" t="s">
        <v>403</v>
      </c>
      <c r="B174" t="s">
        <v>80</v>
      </c>
      <c r="C174" t="str">
        <f>SUBSTITUTE(data_v6__3[[#This Row],[Sentença]]," ", "")</f>
        <v>TemexperiêncianaáreadeCiênciaeTecnologiadeAlimentos,comênfaseemTecnologiadeAlimentos.</v>
      </c>
      <c r="D174">
        <f>LEN(data_v6__3[[#This Row],[Sentença]])</f>
        <v>100</v>
      </c>
      <c r="E174">
        <f>LEN(data_v6__3[[#This Row],[senteças sem espaços]])</f>
        <v>85</v>
      </c>
      <c r="F174">
        <f>data_v6__3[[#This Row],[número de carcteres com espaço]]-data_v6__3[[#This Row],[número de caractéres sem espaço]] + 1</f>
        <v>16</v>
      </c>
      <c r="G174">
        <v>90</v>
      </c>
      <c r="I174" s="3" t="s">
        <v>141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  <c r="T174" t="s">
        <v>18</v>
      </c>
      <c r="U174" t="s">
        <v>18</v>
      </c>
      <c r="V174" t="s">
        <v>18</v>
      </c>
      <c r="W174">
        <v>90</v>
      </c>
    </row>
    <row r="175" spans="1:23" x14ac:dyDescent="0.35">
      <c r="A175" t="s">
        <v>574</v>
      </c>
      <c r="B175" t="s">
        <v>575</v>
      </c>
      <c r="C175" t="str">
        <f>SUBSTITUTE(data_v6__3[[#This Row],[Sentença]]," ", "")</f>
        <v>Suainfraestruturatemdisposiçãotécnicapararedeinformatizadaepermiteconexãosemfiocomainternet.</v>
      </c>
      <c r="D175">
        <f>LEN(data_v6__3[[#This Row],[Sentença]])</f>
        <v>107</v>
      </c>
      <c r="E175">
        <f>LEN(data_v6__3[[#This Row],[senteças sem espaços]])</f>
        <v>92</v>
      </c>
      <c r="F175">
        <f>data_v6__3[[#This Row],[número de carcteres com espaço]]-data_v6__3[[#This Row],[número de caractéres sem espaço]] + 1</f>
        <v>16</v>
      </c>
      <c r="G175">
        <v>32</v>
      </c>
      <c r="I175" s="3" t="s">
        <v>578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  <c r="T175" t="s">
        <v>18</v>
      </c>
      <c r="U175" t="s">
        <v>18</v>
      </c>
      <c r="V175" t="s">
        <v>18</v>
      </c>
      <c r="W175">
        <v>32</v>
      </c>
    </row>
    <row r="176" spans="1:23" x14ac:dyDescent="0.35">
      <c r="A176" t="s">
        <v>154</v>
      </c>
      <c r="B176" t="s">
        <v>155</v>
      </c>
      <c r="C176" t="str">
        <f>SUBSTITUTE(data_v6__3[[#This Row],[Sentença]]," ", "")</f>
        <v>Promoverointercâmbioartístico,intelectualecientíficocominstituiçõesafinsdoBrasiledoexterior;</v>
      </c>
      <c r="D176">
        <f>LEN(data_v6__3[[#This Row],[Sentença]])</f>
        <v>106</v>
      </c>
      <c r="E176">
        <f>LEN(data_v6__3[[#This Row],[senteças sem espaços]])</f>
        <v>92</v>
      </c>
      <c r="F176">
        <f>data_v6__3[[#This Row],[número de carcteres com espaço]]-data_v6__3[[#This Row],[número de caractéres sem espaço]] + 1</f>
        <v>15</v>
      </c>
      <c r="G176">
        <v>30</v>
      </c>
      <c r="I176" s="3" t="s">
        <v>165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  <c r="T176" t="s">
        <v>18</v>
      </c>
      <c r="U176" t="s">
        <v>18</v>
      </c>
      <c r="V176" t="s">
        <v>18</v>
      </c>
      <c r="W176">
        <v>30</v>
      </c>
    </row>
    <row r="177" spans="1:23" x14ac:dyDescent="0.35">
      <c r="A177" t="s">
        <v>154</v>
      </c>
      <c r="B177" t="s">
        <v>155</v>
      </c>
      <c r="C177" t="str">
        <f>SUBSTITUTE(data_v6__3[[#This Row],[Sentença]]," ", "")</f>
        <v>Asseguraroconvívioinclusivoemsuasdependênciasegarantircondiçõesdeacessibilidadeàssuasatividades;</v>
      </c>
      <c r="D177">
        <f>LEN(data_v6__3[[#This Row],[Sentença]])</f>
        <v>110</v>
      </c>
      <c r="E177">
        <f>LEN(data_v6__3[[#This Row],[senteças sem espaços]])</f>
        <v>96</v>
      </c>
      <c r="F177">
        <f>data_v6__3[[#This Row],[número de carcteres com espaço]]-data_v6__3[[#This Row],[número de caractéres sem espaço]] + 1</f>
        <v>15</v>
      </c>
      <c r="G177">
        <v>34</v>
      </c>
      <c r="I177" s="3" t="s">
        <v>169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  <c r="T177" t="s">
        <v>18</v>
      </c>
      <c r="U177" t="s">
        <v>18</v>
      </c>
      <c r="V177" t="s">
        <v>18</v>
      </c>
      <c r="W177">
        <v>34</v>
      </c>
    </row>
    <row r="178" spans="1:23" x14ac:dyDescent="0.35">
      <c r="A178" t="s">
        <v>269</v>
      </c>
      <c r="B178" t="s">
        <v>270</v>
      </c>
      <c r="C178" t="str">
        <f>SUBSTITUTE(data_v6__3[[#This Row],[Sentença]]," ", "")</f>
        <v>OprogramaUniversIDADEsurgiuapartirdapropostadegestãodoReitordaUNICAMP,Prof.</v>
      </c>
      <c r="D178">
        <f>LEN(data_v6__3[[#This Row],[Sentença]])</f>
        <v>89</v>
      </c>
      <c r="E178">
        <f>LEN(data_v6__3[[#This Row],[senteças sem espaços]])</f>
        <v>75</v>
      </c>
      <c r="F178">
        <f>data_v6__3[[#This Row],[número de carcteres com espaço]]-data_v6__3[[#This Row],[número de caractéres sem espaço]] + 1</f>
        <v>15</v>
      </c>
      <c r="G178">
        <v>26</v>
      </c>
      <c r="I178" s="3" t="s">
        <v>292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  <c r="T178" t="s">
        <v>18</v>
      </c>
      <c r="U178" t="s">
        <v>18</v>
      </c>
      <c r="V178" t="s">
        <v>18</v>
      </c>
      <c r="W178">
        <v>26</v>
      </c>
    </row>
    <row r="179" spans="1:23" x14ac:dyDescent="0.35">
      <c r="A179" t="s">
        <v>403</v>
      </c>
      <c r="B179" t="s">
        <v>80</v>
      </c>
      <c r="C179" t="str">
        <f>SUBSTITUTE(data_v6__3[[#This Row],[Sentença]]," ", "")</f>
        <v>Em1998,comfomentodaFAPESP,realizouextensapesquisasobreorepertóriobrasileiroparapercussão.</v>
      </c>
      <c r="D179">
        <f>LEN(data_v6__3[[#This Row],[Sentença]])</f>
        <v>103</v>
      </c>
      <c r="E179">
        <f>LEN(data_v6__3[[#This Row],[senteças sem espaços]])</f>
        <v>89</v>
      </c>
      <c r="F179">
        <f>data_v6__3[[#This Row],[número de carcteres com espaço]]-data_v6__3[[#This Row],[número de caractéres sem espaço]] + 1</f>
        <v>15</v>
      </c>
      <c r="G179">
        <v>40</v>
      </c>
      <c r="I179" s="3" t="s">
        <v>91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  <c r="T179" t="s">
        <v>18</v>
      </c>
      <c r="U179" t="s">
        <v>18</v>
      </c>
      <c r="V179" t="s">
        <v>18</v>
      </c>
      <c r="W179">
        <v>40</v>
      </c>
    </row>
    <row r="180" spans="1:23" x14ac:dyDescent="0.35">
      <c r="A180" t="s">
        <v>403</v>
      </c>
      <c r="B180" t="s">
        <v>80</v>
      </c>
      <c r="C180" t="str">
        <f>SUBSTITUTE(data_v6__3[[#This Row],[Sentença]]," ", "")</f>
        <v>ProfessorAssociadonoDepartamentodeMatemáticaAplicadadoIMECCdaUniversidadeEstadualdeCampinas(UNICAMP).</v>
      </c>
      <c r="D180">
        <f>LEN(data_v6__3[[#This Row],[Sentença]])</f>
        <v>115</v>
      </c>
      <c r="E180">
        <f>LEN(data_v6__3[[#This Row],[senteças sem espaços]])</f>
        <v>101</v>
      </c>
      <c r="F180">
        <f>data_v6__3[[#This Row],[número de carcteres com espaço]]-data_v6__3[[#This Row],[número de caractéres sem espaço]] + 1</f>
        <v>15</v>
      </c>
      <c r="G180">
        <v>49</v>
      </c>
      <c r="I180" s="3" t="s">
        <v>100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  <c r="T180" t="s">
        <v>18</v>
      </c>
      <c r="U180" t="s">
        <v>18</v>
      </c>
      <c r="V180" t="s">
        <v>18</v>
      </c>
      <c r="W180">
        <v>49</v>
      </c>
    </row>
    <row r="181" spans="1:23" x14ac:dyDescent="0.35">
      <c r="A181" t="s">
        <v>403</v>
      </c>
      <c r="B181" t="s">
        <v>80</v>
      </c>
      <c r="C181" t="str">
        <f>SUBSTITUTE(data_v6__3[[#This Row],[Sentença]]," ", "")</f>
        <v>Demaio2005ajaneiro2012,foiPró-ReitordeExtensãoeAssuntosComunitáriosdaUNICAMP.</v>
      </c>
      <c r="D181">
        <f>LEN(data_v6__3[[#This Row],[Sentença]])</f>
        <v>91</v>
      </c>
      <c r="E181">
        <f>LEN(data_v6__3[[#This Row],[senteças sem espaços]])</f>
        <v>77</v>
      </c>
      <c r="F181">
        <f>data_v6__3[[#This Row],[número de carcteres com espaço]]-data_v6__3[[#This Row],[número de caractéres sem espaço]] + 1</f>
        <v>15</v>
      </c>
      <c r="G181">
        <v>56</v>
      </c>
      <c r="I181" s="3" t="s">
        <v>107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  <c r="T181" t="s">
        <v>18</v>
      </c>
      <c r="U181" t="s">
        <v>18</v>
      </c>
      <c r="V181" t="s">
        <v>18</v>
      </c>
      <c r="W181">
        <v>56</v>
      </c>
    </row>
    <row r="182" spans="1:23" x14ac:dyDescent="0.35">
      <c r="A182" t="s">
        <v>403</v>
      </c>
      <c r="B182" t="s">
        <v>80</v>
      </c>
      <c r="C182" t="str">
        <f>SUBSTITUTE(data_v6__3[[#This Row],[Sentença]]," ", "")</f>
        <v>ÉmembrodaACADEMIADECIÊNCIASDOESTADODESÃOPAULOdesdeoutubrode2015.</v>
      </c>
      <c r="D182">
        <f>LEN(data_v6__3[[#This Row],[Sentença]])</f>
        <v>78</v>
      </c>
      <c r="E182">
        <f>LEN(data_v6__3[[#This Row],[senteças sem espaços]])</f>
        <v>64</v>
      </c>
      <c r="F182">
        <f>data_v6__3[[#This Row],[número de carcteres com espaço]]-data_v6__3[[#This Row],[número de caractéres sem espaço]] + 1</f>
        <v>15</v>
      </c>
      <c r="G182">
        <v>61</v>
      </c>
      <c r="I182" s="3" t="s">
        <v>112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  <c r="T182" t="s">
        <v>18</v>
      </c>
      <c r="U182" t="s">
        <v>18</v>
      </c>
      <c r="V182" t="s">
        <v>18</v>
      </c>
      <c r="W182">
        <v>61</v>
      </c>
    </row>
    <row r="183" spans="1:23" x14ac:dyDescent="0.35">
      <c r="A183" t="s">
        <v>403</v>
      </c>
      <c r="B183" t="s">
        <v>80</v>
      </c>
      <c r="C183" t="str">
        <f>SUBSTITUTE(data_v6__3[[#This Row],[Sentença]]," ", "")</f>
        <v>Atuaprincipalmentenosseguintestemas:análisedodiscurso,estudosbakhtinianoseensinodelínguaportuguesa.</v>
      </c>
      <c r="D183">
        <f>LEN(data_v6__3[[#This Row],[Sentença]])</f>
        <v>113</v>
      </c>
      <c r="E183">
        <f>LEN(data_v6__3[[#This Row],[senteças sem espaços]])</f>
        <v>99</v>
      </c>
      <c r="F183">
        <f>data_v6__3[[#This Row],[número de carcteres com espaço]]-data_v6__3[[#This Row],[número de caractéres sem espaço]] + 1</f>
        <v>15</v>
      </c>
      <c r="G183">
        <v>69</v>
      </c>
      <c r="I183" s="3" t="s">
        <v>120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  <c r="T183" t="s">
        <v>18</v>
      </c>
      <c r="U183" t="s">
        <v>18</v>
      </c>
      <c r="V183" t="s">
        <v>18</v>
      </c>
      <c r="W183">
        <v>69</v>
      </c>
    </row>
    <row r="184" spans="1:23" x14ac:dyDescent="0.35">
      <c r="A184" t="s">
        <v>403</v>
      </c>
      <c r="B184" t="s">
        <v>80</v>
      </c>
      <c r="C184" t="str">
        <f>SUBSTITUTE(data_v6__3[[#This Row],[Sentença]]," ", "")</f>
        <v>Aabordagemsistêmicaéconcepçãoteóricaemetodológicadeseustrabalhosedeseusorientandos.</v>
      </c>
      <c r="D184">
        <f>LEN(data_v6__3[[#This Row],[Sentença]])</f>
        <v>97</v>
      </c>
      <c r="E184">
        <f>LEN(data_v6__3[[#This Row],[senteças sem espaços]])</f>
        <v>83</v>
      </c>
      <c r="F184">
        <f>data_v6__3[[#This Row],[número de carcteres com espaço]]-data_v6__3[[#This Row],[número de caractéres sem espaço]] + 1</f>
        <v>15</v>
      </c>
      <c r="G184">
        <v>85</v>
      </c>
      <c r="I184" s="3" t="s">
        <v>136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  <c r="T184" t="s">
        <v>18</v>
      </c>
      <c r="U184" t="s">
        <v>18</v>
      </c>
      <c r="V184" t="s">
        <v>18</v>
      </c>
      <c r="W184">
        <v>85</v>
      </c>
    </row>
    <row r="185" spans="1:23" x14ac:dyDescent="0.35">
      <c r="A185" t="s">
        <v>423</v>
      </c>
      <c r="B185" t="s">
        <v>424</v>
      </c>
      <c r="C185" t="str">
        <f>SUBSTITUTE(data_v6__3[[#This Row],[Sentença]]," ", "")</f>
        <v>CulturacomoTransformação–Aculturadesempenhaumpapelessencialnaformaçãointegraldosindivíduos.</v>
      </c>
      <c r="D185">
        <f>LEN(data_v6__3[[#This Row],[Sentença]])</f>
        <v>105</v>
      </c>
      <c r="E185">
        <f>LEN(data_v6__3[[#This Row],[senteças sem espaços]])</f>
        <v>91</v>
      </c>
      <c r="F185">
        <f>data_v6__3[[#This Row],[número de carcteres com espaço]]-data_v6__3[[#This Row],[número de caractéres sem espaço]] + 1</f>
        <v>15</v>
      </c>
      <c r="G185">
        <v>44</v>
      </c>
      <c r="I185" s="3" t="s">
        <v>439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  <c r="T185" t="s">
        <v>18</v>
      </c>
      <c r="U185" t="s">
        <v>18</v>
      </c>
      <c r="V185" t="s">
        <v>18</v>
      </c>
      <c r="W185">
        <v>44</v>
      </c>
    </row>
    <row r="186" spans="1:23" x14ac:dyDescent="0.35">
      <c r="A186" t="s">
        <v>153</v>
      </c>
      <c r="B186" t="s">
        <v>16</v>
      </c>
      <c r="C186" t="str">
        <f>SUBSTITUTE(data_v6__3[[#This Row],[Sentença]]," ", "")</f>
        <v>RuadaReitoria,121CidadeUniversitáriaZeferinoVazBarãoGeraldo–Campinas(SP)CEP13083-872Telefone(19)3521.4741proec@unicamp.br</v>
      </c>
      <c r="D186">
        <f>LEN(data_v6__3[[#This Row],[Sentença]])</f>
        <v>134</v>
      </c>
      <c r="E186">
        <f>LEN(data_v6__3[[#This Row],[senteças sem espaços]])</f>
        <v>121</v>
      </c>
      <c r="F186">
        <f>data_v6__3[[#This Row],[número de carcteres com espaço]]-data_v6__3[[#This Row],[número de caractéres sem espaço]] + 1</f>
        <v>14</v>
      </c>
      <c r="G186">
        <v>40</v>
      </c>
      <c r="I186" s="3" t="s">
        <v>58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  <c r="T186" t="s">
        <v>18</v>
      </c>
      <c r="U186" t="s">
        <v>18</v>
      </c>
      <c r="V186" t="s">
        <v>18</v>
      </c>
      <c r="W186">
        <v>40</v>
      </c>
    </row>
    <row r="187" spans="1:23" x14ac:dyDescent="0.35">
      <c r="A187" t="s">
        <v>154</v>
      </c>
      <c r="B187" t="s">
        <v>155</v>
      </c>
      <c r="C187" t="str">
        <f>SUBSTITUTE(data_v6__3[[#This Row],[Sentença]]," ", "")</f>
        <v>RuadaReitoria,121CidadeUniversitáriaZeferinoVazBarãoGeraldo–Campinas(SP)CEP13083-872Telefone(19)3521.4741proec@unicamp.br</v>
      </c>
      <c r="D187">
        <f>LEN(data_v6__3[[#This Row],[Sentença]])</f>
        <v>134</v>
      </c>
      <c r="E187">
        <f>LEN(data_v6__3[[#This Row],[senteças sem espaços]])</f>
        <v>121</v>
      </c>
      <c r="F187">
        <f>data_v6__3[[#This Row],[número de carcteres com espaço]]-data_v6__3[[#This Row],[número de caractéres sem espaço]] + 1</f>
        <v>14</v>
      </c>
      <c r="G187">
        <v>47</v>
      </c>
      <c r="I187" s="3" t="s">
        <v>58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  <c r="T187" t="s">
        <v>18</v>
      </c>
      <c r="U187" t="s">
        <v>18</v>
      </c>
      <c r="V187" t="s">
        <v>18</v>
      </c>
      <c r="W187">
        <v>47</v>
      </c>
    </row>
    <row r="188" spans="1:23" x14ac:dyDescent="0.35">
      <c r="A188" t="s">
        <v>182</v>
      </c>
      <c r="B188" t="s">
        <v>183</v>
      </c>
      <c r="C188" t="str">
        <f>SUBSTITUTE(data_v6__3[[#This Row],[Sentença]]," ", "")</f>
        <v>Semprebuscandoestimularotrabalhocooperativoentreosparticipantes,emparaleloàdivulgaçãocientífica.</v>
      </c>
      <c r="D188">
        <f>LEN(data_v6__3[[#This Row],[Sentença]])</f>
        <v>109</v>
      </c>
      <c r="E188">
        <f>LEN(data_v6__3[[#This Row],[senteças sem espaços]])</f>
        <v>96</v>
      </c>
      <c r="F188">
        <f>data_v6__3[[#This Row],[número de carcteres com espaço]]-data_v6__3[[#This Row],[número de caractéres sem espaço]] + 1</f>
        <v>14</v>
      </c>
      <c r="G188">
        <v>28</v>
      </c>
      <c r="I188" s="3" t="s">
        <v>208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  <c r="T188" t="s">
        <v>18</v>
      </c>
      <c r="U188" t="s">
        <v>18</v>
      </c>
      <c r="V188" t="s">
        <v>18</v>
      </c>
      <c r="W188">
        <v>28</v>
      </c>
    </row>
    <row r="189" spans="1:23" x14ac:dyDescent="0.35">
      <c r="A189" t="s">
        <v>182</v>
      </c>
      <c r="B189" t="s">
        <v>183</v>
      </c>
      <c r="C189" t="str">
        <f>SUBSTITUTE(data_v6__3[[#This Row],[Sentença]]," ", "")</f>
        <v>RuadaReitoria,121CidadeUniversitáriaZeferinoVazBarãoGeraldo–Campinas(SP)CEP13083-872Telefone(19)3521.4741proec@unicamp.br</v>
      </c>
      <c r="D189">
        <f>LEN(data_v6__3[[#This Row],[Sentença]])</f>
        <v>134</v>
      </c>
      <c r="E189">
        <f>LEN(data_v6__3[[#This Row],[senteças sem espaços]])</f>
        <v>121</v>
      </c>
      <c r="F189">
        <f>data_v6__3[[#This Row],[número de carcteres com espaço]]-data_v6__3[[#This Row],[número de caractéres sem espaço]] + 1</f>
        <v>14</v>
      </c>
      <c r="G189">
        <v>44</v>
      </c>
      <c r="I189" s="3" t="s">
        <v>58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  <c r="T189" t="s">
        <v>18</v>
      </c>
      <c r="U189" t="s">
        <v>18</v>
      </c>
      <c r="V189" t="s">
        <v>18</v>
      </c>
      <c r="W189">
        <v>44</v>
      </c>
    </row>
    <row r="190" spans="1:23" x14ac:dyDescent="0.35">
      <c r="A190" t="s">
        <v>224</v>
      </c>
      <c r="B190" t="s">
        <v>225</v>
      </c>
      <c r="C190" t="str">
        <f>SUBSTITUTE(data_v6__3[[#This Row],[Sentença]]," ", "")</f>
        <v>RuadaReitoria,121CidadeUniversitáriaZeferinoVazBarãoGeraldo–Campinas(SP)CEP13083-872Telefone(19)3521.4741proec@unicamp.br</v>
      </c>
      <c r="D190">
        <f>LEN(data_v6__3[[#This Row],[Sentença]])</f>
        <v>134</v>
      </c>
      <c r="E190">
        <f>LEN(data_v6__3[[#This Row],[senteças sem espaços]])</f>
        <v>121</v>
      </c>
      <c r="F190">
        <f>data_v6__3[[#This Row],[número de carcteres com espaço]]-data_v6__3[[#This Row],[número de caractéres sem espaço]] + 1</f>
        <v>14</v>
      </c>
      <c r="G190">
        <v>35</v>
      </c>
      <c r="I190" s="3" t="s">
        <v>58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  <c r="T190" t="s">
        <v>18</v>
      </c>
      <c r="U190" t="s">
        <v>18</v>
      </c>
      <c r="V190" t="s">
        <v>18</v>
      </c>
      <c r="W190">
        <v>35</v>
      </c>
    </row>
    <row r="191" spans="1:23" x14ac:dyDescent="0.35">
      <c r="A191" t="s">
        <v>236</v>
      </c>
      <c r="B191" t="s">
        <v>237</v>
      </c>
      <c r="C191" t="str">
        <f>SUBSTITUTE(data_v6__3[[#This Row],[Sentença]]," ", "")</f>
        <v>RuadaReitoria,121CidadeUniversitáriaZeferinoVazBarãoGeraldo–Campinas(SP)CEP13083-872Telefone(19)3521.4741proec@unicamp.br</v>
      </c>
      <c r="D191">
        <f>LEN(data_v6__3[[#This Row],[Sentença]])</f>
        <v>134</v>
      </c>
      <c r="E191">
        <f>LEN(data_v6__3[[#This Row],[senteças sem espaços]])</f>
        <v>121</v>
      </c>
      <c r="F191">
        <f>data_v6__3[[#This Row],[número de carcteres com espaço]]-data_v6__3[[#This Row],[número de caractéres sem espaço]] + 1</f>
        <v>14</v>
      </c>
      <c r="G191">
        <v>36</v>
      </c>
      <c r="I191" s="3" t="s">
        <v>58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  <c r="T191" t="s">
        <v>18</v>
      </c>
      <c r="U191" t="s">
        <v>18</v>
      </c>
      <c r="V191" t="s">
        <v>18</v>
      </c>
      <c r="W191">
        <v>36</v>
      </c>
    </row>
    <row r="192" spans="1:23" x14ac:dyDescent="0.35">
      <c r="A192" t="s">
        <v>269</v>
      </c>
      <c r="B192" t="s">
        <v>270</v>
      </c>
      <c r="C192" t="str">
        <f>SUBSTITUTE(data_v6__3[[#This Row],[Sentença]]," ", "")</f>
        <v>RuadaReitoria,121CidadeUniversitáriaZeferinoVazBarãoGeraldo–Campinas(SP)CEP13083-872Telefone(19)3521.4741proec@unicamp.br</v>
      </c>
      <c r="D192">
        <f>LEN(data_v6__3[[#This Row],[Sentença]])</f>
        <v>134</v>
      </c>
      <c r="E192">
        <f>LEN(data_v6__3[[#This Row],[senteças sem espaços]])</f>
        <v>121</v>
      </c>
      <c r="F192">
        <f>data_v6__3[[#This Row],[número de carcteres com espaço]]-data_v6__3[[#This Row],[número de caractéres sem espaço]] + 1</f>
        <v>14</v>
      </c>
      <c r="G192">
        <v>70</v>
      </c>
      <c r="I192" s="3" t="s">
        <v>58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  <c r="T192" t="s">
        <v>18</v>
      </c>
      <c r="U192" t="s">
        <v>18</v>
      </c>
      <c r="V192" t="s">
        <v>18</v>
      </c>
      <c r="W192">
        <v>70</v>
      </c>
    </row>
    <row r="193" spans="1:23" x14ac:dyDescent="0.35">
      <c r="A193" t="s">
        <v>332</v>
      </c>
      <c r="B193" t="s">
        <v>333</v>
      </c>
      <c r="C193" t="str">
        <f>SUBSTITUTE(data_v6__3[[#This Row],[Sentença]]," ", "")</f>
        <v>Semprebuscandoestimularotrabalhocooperativoentreosparticipantes,emparaleloàdivulgaçãocientífica.</v>
      </c>
      <c r="D193">
        <f>LEN(data_v6__3[[#This Row],[Sentença]])</f>
        <v>109</v>
      </c>
      <c r="E193">
        <f>LEN(data_v6__3[[#This Row],[senteças sem espaços]])</f>
        <v>96</v>
      </c>
      <c r="F193">
        <f>data_v6__3[[#This Row],[número de carcteres com espaço]]-data_v6__3[[#This Row],[número de caractéres sem espaço]] + 1</f>
        <v>14</v>
      </c>
      <c r="G193">
        <v>31</v>
      </c>
      <c r="I193" s="3" t="s">
        <v>208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  <c r="T193" t="s">
        <v>18</v>
      </c>
      <c r="U193" t="s">
        <v>18</v>
      </c>
      <c r="V193" t="s">
        <v>18</v>
      </c>
      <c r="W193">
        <v>31</v>
      </c>
    </row>
    <row r="194" spans="1:23" x14ac:dyDescent="0.35">
      <c r="A194" t="s">
        <v>332</v>
      </c>
      <c r="B194" t="s">
        <v>333</v>
      </c>
      <c r="C194" t="str">
        <f>SUBSTITUTE(data_v6__3[[#This Row],[Sentença]]," ", "")</f>
        <v>RuadaReitoria,121CidadeUniversitáriaZeferinoVazBarãoGeraldo–Campinas(SP)CEP13083-872Telefone(19)3521.4741proec@unicamp.br</v>
      </c>
      <c r="D194">
        <f>LEN(data_v6__3[[#This Row],[Sentença]])</f>
        <v>134</v>
      </c>
      <c r="E194">
        <f>LEN(data_v6__3[[#This Row],[senteças sem espaços]])</f>
        <v>121</v>
      </c>
      <c r="F194">
        <f>data_v6__3[[#This Row],[número de carcteres com espaço]]-data_v6__3[[#This Row],[número de caractéres sem espaço]] + 1</f>
        <v>14</v>
      </c>
      <c r="G194">
        <v>32</v>
      </c>
      <c r="I194" s="3" t="s">
        <v>58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  <c r="T194" t="s">
        <v>18</v>
      </c>
      <c r="U194" t="s">
        <v>18</v>
      </c>
      <c r="V194" t="s">
        <v>18</v>
      </c>
      <c r="W194">
        <v>32</v>
      </c>
    </row>
    <row r="195" spans="1:23" x14ac:dyDescent="0.35">
      <c r="A195" t="s">
        <v>334</v>
      </c>
      <c r="B195" t="s">
        <v>335</v>
      </c>
      <c r="C195" t="str">
        <f>SUBSTITUTE(data_v6__3[[#This Row],[Sentença]]," ", "")</f>
        <v>Contribuircomofortalecimentodaspolíticaspúblicas,atendendoàsnecessidadesespecíficasdascomunidadesselecionadas;</v>
      </c>
      <c r="D195">
        <f>LEN(data_v6__3[[#This Row],[Sentença]])</f>
        <v>123</v>
      </c>
      <c r="E195">
        <f>LEN(data_v6__3[[#This Row],[senteças sem espaços]])</f>
        <v>110</v>
      </c>
      <c r="F195">
        <f>data_v6__3[[#This Row],[número de carcteres com espaço]]-data_v6__3[[#This Row],[número de caractéres sem espaço]] + 1</f>
        <v>14</v>
      </c>
      <c r="G195">
        <v>20</v>
      </c>
      <c r="I195" s="3" t="s">
        <v>351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  <c r="T195" t="s">
        <v>18</v>
      </c>
      <c r="U195" t="s">
        <v>18</v>
      </c>
      <c r="V195" t="s">
        <v>18</v>
      </c>
      <c r="W195">
        <v>20</v>
      </c>
    </row>
    <row r="196" spans="1:23" x14ac:dyDescent="0.35">
      <c r="A196" t="s">
        <v>334</v>
      </c>
      <c r="B196" t="s">
        <v>335</v>
      </c>
      <c r="C196" t="str">
        <f>SUBSTITUTE(data_v6__3[[#This Row],[Sentença]]," ", "")</f>
        <v>RuadaReitoria,121CidadeUniversitáriaZeferinoVazBarãoGeraldo–Campinas(SP)CEP13083-872Telefone(19)3521.4741proec@unicamp.br</v>
      </c>
      <c r="D196">
        <f>LEN(data_v6__3[[#This Row],[Sentença]])</f>
        <v>134</v>
      </c>
      <c r="E196">
        <f>LEN(data_v6__3[[#This Row],[senteças sem espaços]])</f>
        <v>121</v>
      </c>
      <c r="F196">
        <f>data_v6__3[[#This Row],[número de carcteres com espaço]]-data_v6__3[[#This Row],[número de caractéres sem espaço]] + 1</f>
        <v>14</v>
      </c>
      <c r="G196">
        <v>26</v>
      </c>
      <c r="I196" s="3" t="s">
        <v>58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  <c r="T196" t="s">
        <v>18</v>
      </c>
      <c r="U196" t="s">
        <v>18</v>
      </c>
      <c r="V196" t="s">
        <v>18</v>
      </c>
      <c r="W196">
        <v>26</v>
      </c>
    </row>
    <row r="197" spans="1:23" x14ac:dyDescent="0.35">
      <c r="A197" t="s">
        <v>357</v>
      </c>
      <c r="B197" t="s">
        <v>358</v>
      </c>
      <c r="C197" t="str">
        <f>SUBSTITUTE(data_v6__3[[#This Row],[Sentença]]," ", "")</f>
        <v>RuadaReitoria,121CidadeUniversitáriaZeferinoVazBarãoGeraldo–Campinas(SP)CEP13083-872Telefone(19)3521.4741proec@unicamp.br</v>
      </c>
      <c r="D197">
        <f>LEN(data_v6__3[[#This Row],[Sentença]])</f>
        <v>134</v>
      </c>
      <c r="E197">
        <f>LEN(data_v6__3[[#This Row],[senteças sem espaços]])</f>
        <v>121</v>
      </c>
      <c r="F197">
        <f>data_v6__3[[#This Row],[número de carcteres com espaço]]-data_v6__3[[#This Row],[número de caractéres sem espaço]] + 1</f>
        <v>14</v>
      </c>
      <c r="G197">
        <v>41</v>
      </c>
      <c r="I197" s="3" t="s">
        <v>58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  <c r="S197" t="s">
        <v>18</v>
      </c>
      <c r="T197" t="s">
        <v>18</v>
      </c>
      <c r="U197" t="s">
        <v>18</v>
      </c>
      <c r="V197" t="s">
        <v>18</v>
      </c>
      <c r="W197">
        <v>41</v>
      </c>
    </row>
    <row r="198" spans="1:23" x14ac:dyDescent="0.35">
      <c r="A198" t="s">
        <v>376</v>
      </c>
      <c r="B198" t="s">
        <v>377</v>
      </c>
      <c r="C198" t="str">
        <f>SUBSTITUTE(data_v6__3[[#This Row],[Sentença]]," ", "")</f>
        <v>RuadaReitoria,121CidadeUniversitáriaZeferinoVazBarãoGeraldo–Campinas(SP)CEP13083-872Telefone(19)3521.4741proec@unicamp.br</v>
      </c>
      <c r="D198">
        <f>LEN(data_v6__3[[#This Row],[Sentença]])</f>
        <v>134</v>
      </c>
      <c r="E198">
        <f>LEN(data_v6__3[[#This Row],[senteças sem espaços]])</f>
        <v>121</v>
      </c>
      <c r="F198">
        <f>data_v6__3[[#This Row],[número de carcteres com espaço]]-data_v6__3[[#This Row],[número de caractéres sem espaço]] + 1</f>
        <v>14</v>
      </c>
      <c r="G198">
        <v>35</v>
      </c>
      <c r="I198" s="3" t="s">
        <v>58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  <c r="S198" t="s">
        <v>18</v>
      </c>
      <c r="T198" t="s">
        <v>18</v>
      </c>
      <c r="U198" t="s">
        <v>18</v>
      </c>
      <c r="V198" t="s">
        <v>18</v>
      </c>
      <c r="W198">
        <v>35</v>
      </c>
    </row>
    <row r="199" spans="1:23" x14ac:dyDescent="0.35">
      <c r="A199" t="s">
        <v>386</v>
      </c>
      <c r="B199" t="s">
        <v>387</v>
      </c>
      <c r="C199" t="str">
        <f>SUBSTITUTE(data_v6__3[[#This Row],[Sentença]]," ", "")</f>
        <v>Essesprojetospodemenvolveraproduçãodevídeos,podcasts,reportagens,documentários,entreoutrosformatos.</v>
      </c>
      <c r="D199">
        <f>LEN(data_v6__3[[#This Row],[Sentença]])</f>
        <v>112</v>
      </c>
      <c r="E199">
        <f>LEN(data_v6__3[[#This Row],[senteças sem espaços]])</f>
        <v>99</v>
      </c>
      <c r="F199">
        <f>data_v6__3[[#This Row],[número de carcteres com espaço]]-data_v6__3[[#This Row],[número de caractéres sem espaço]] + 1</f>
        <v>14</v>
      </c>
      <c r="G199">
        <v>27</v>
      </c>
      <c r="I199" s="3" t="s">
        <v>393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  <c r="S199" t="s">
        <v>18</v>
      </c>
      <c r="T199" t="s">
        <v>18</v>
      </c>
      <c r="U199" t="s">
        <v>18</v>
      </c>
      <c r="V199" t="s">
        <v>18</v>
      </c>
      <c r="W199">
        <v>27</v>
      </c>
    </row>
    <row r="200" spans="1:23" x14ac:dyDescent="0.35">
      <c r="A200" t="s">
        <v>386</v>
      </c>
      <c r="B200" t="s">
        <v>387</v>
      </c>
      <c r="C200" t="str">
        <f>SUBSTITUTE(data_v6__3[[#This Row],[Sentença]]," ", "")</f>
        <v>RuadaReitoria,121CidadeUniversitáriaZeferinoVazBarãoGeraldo–Campinas(SP)CEP13083-872Telefone(19)3521.4741proec@unicamp.br</v>
      </c>
      <c r="D200">
        <f>LEN(data_v6__3[[#This Row],[Sentença]])</f>
        <v>134</v>
      </c>
      <c r="E200">
        <f>LEN(data_v6__3[[#This Row],[senteças sem espaços]])</f>
        <v>121</v>
      </c>
      <c r="F200">
        <f>data_v6__3[[#This Row],[número de carcteres com espaço]]-data_v6__3[[#This Row],[número de caractéres sem espaço]] + 1</f>
        <v>14</v>
      </c>
      <c r="G200">
        <v>38</v>
      </c>
      <c r="I200" s="3" t="s">
        <v>58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  <c r="S200" t="s">
        <v>18</v>
      </c>
      <c r="T200" t="s">
        <v>18</v>
      </c>
      <c r="U200" t="s">
        <v>18</v>
      </c>
      <c r="V200" t="s">
        <v>18</v>
      </c>
      <c r="W200">
        <v>38</v>
      </c>
    </row>
    <row r="201" spans="1:23" x14ac:dyDescent="0.35">
      <c r="A201" t="s">
        <v>403</v>
      </c>
      <c r="B201" t="s">
        <v>80</v>
      </c>
      <c r="C201" t="str">
        <f>SUBSTITUTE(data_v6__3[[#This Row],[Sentença]]," ", "")</f>
        <v>ePart.,atuandoprincipalmentenosseguintestemas:phonondistributions,hotphononsenon-equilibriumpolaritons.</v>
      </c>
      <c r="D201">
        <f>LEN(data_v6__3[[#This Row],[Sentença]])</f>
        <v>116</v>
      </c>
      <c r="E201">
        <f>LEN(data_v6__3[[#This Row],[senteças sem espaços]])</f>
        <v>103</v>
      </c>
      <c r="F201">
        <f>data_v6__3[[#This Row],[número de carcteres com espaço]]-data_v6__3[[#This Row],[número de caractéres sem espaço]] + 1</f>
        <v>14</v>
      </c>
      <c r="G201">
        <v>100</v>
      </c>
      <c r="I201" s="3" t="s">
        <v>151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  <c r="S201" t="s">
        <v>18</v>
      </c>
      <c r="T201" t="s">
        <v>18</v>
      </c>
      <c r="U201" t="s">
        <v>18</v>
      </c>
      <c r="V201" t="s">
        <v>18</v>
      </c>
      <c r="W201">
        <v>100</v>
      </c>
    </row>
    <row r="202" spans="1:23" x14ac:dyDescent="0.35">
      <c r="A202" t="s">
        <v>403</v>
      </c>
      <c r="B202" t="s">
        <v>80</v>
      </c>
      <c r="C202" t="str">
        <f>SUBSTITUTE(data_v6__3[[#This Row],[Sentença]]," ", "")</f>
        <v>RuadaReitoria,121CidadeUniversitáriaZeferinoVazBarãoGeraldo–Campinas(SP)CEP13083-872Telefone(19)3521.4741proec@unicamp.br</v>
      </c>
      <c r="D202">
        <f>LEN(data_v6__3[[#This Row],[Sentença]])</f>
        <v>134</v>
      </c>
      <c r="E202">
        <f>LEN(data_v6__3[[#This Row],[senteças sem espaços]])</f>
        <v>121</v>
      </c>
      <c r="F202">
        <f>data_v6__3[[#This Row],[número de carcteres com espaço]]-data_v6__3[[#This Row],[número de caractéres sem espaço]] + 1</f>
        <v>14</v>
      </c>
      <c r="G202">
        <v>101</v>
      </c>
      <c r="I202" s="3" t="s">
        <v>58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  <c r="S202" t="s">
        <v>18</v>
      </c>
      <c r="T202" t="s">
        <v>18</v>
      </c>
      <c r="U202" t="s">
        <v>18</v>
      </c>
      <c r="V202" t="s">
        <v>18</v>
      </c>
      <c r="W202">
        <v>101</v>
      </c>
    </row>
    <row r="203" spans="1:23" x14ac:dyDescent="0.35">
      <c r="A203" t="s">
        <v>404</v>
      </c>
      <c r="B203" t="s">
        <v>405</v>
      </c>
      <c r="C203" t="str">
        <f>SUBSTITUTE(data_v6__3[[#This Row],[Sentença]]," ", "")</f>
        <v>RuadaReitoria,121CidadeUniversitáriaZeferinoVazBarãoGeraldo–Campinas(SP)CEP13083-872Telefone(19)3521.4741proec@unicamp.br</v>
      </c>
      <c r="D203">
        <f>LEN(data_v6__3[[#This Row],[Sentença]])</f>
        <v>134</v>
      </c>
      <c r="E203">
        <f>LEN(data_v6__3[[#This Row],[senteças sem espaços]])</f>
        <v>121</v>
      </c>
      <c r="F203">
        <f>data_v6__3[[#This Row],[número de carcteres com espaço]]-data_v6__3[[#This Row],[número de caractéres sem espaço]] + 1</f>
        <v>14</v>
      </c>
      <c r="G203">
        <v>38</v>
      </c>
      <c r="I203" s="3" t="s">
        <v>58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  <c r="S203" t="s">
        <v>18</v>
      </c>
      <c r="T203" t="s">
        <v>18</v>
      </c>
      <c r="U203" t="s">
        <v>18</v>
      </c>
      <c r="V203" t="s">
        <v>18</v>
      </c>
      <c r="W203">
        <v>38</v>
      </c>
    </row>
    <row r="204" spans="1:23" x14ac:dyDescent="0.35">
      <c r="A204" t="s">
        <v>423</v>
      </c>
      <c r="B204" t="s">
        <v>424</v>
      </c>
      <c r="C204" t="str">
        <f>SUBSTITUTE(data_v6__3[[#This Row],[Sentença]]," ", "")</f>
        <v>Prepare-separadescobrirhistóriasinspiradoras,exemplosreaisdeimpactoeoportunidadesemocionantesdeengajamento.</v>
      </c>
      <c r="D204">
        <f>LEN(data_v6__3[[#This Row],[Sentença]])</f>
        <v>120</v>
      </c>
      <c r="E204">
        <f>LEN(data_v6__3[[#This Row],[senteças sem espaços]])</f>
        <v>107</v>
      </c>
      <c r="F204">
        <f>data_v6__3[[#This Row],[número de carcteres com espaço]]-data_v6__3[[#This Row],[número de caractéres sem espaço]] + 1</f>
        <v>14</v>
      </c>
      <c r="G204">
        <v>59</v>
      </c>
      <c r="I204" s="3" t="s">
        <v>454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  <c r="S204" t="s">
        <v>18</v>
      </c>
      <c r="T204" t="s">
        <v>18</v>
      </c>
      <c r="U204" t="s">
        <v>18</v>
      </c>
      <c r="V204" t="s">
        <v>18</v>
      </c>
      <c r="W204">
        <v>59</v>
      </c>
    </row>
    <row r="205" spans="1:23" x14ac:dyDescent="0.35">
      <c r="A205" t="s">
        <v>423</v>
      </c>
      <c r="B205" t="s">
        <v>424</v>
      </c>
      <c r="C205" t="str">
        <f>SUBSTITUTE(data_v6__3[[#This Row],[Sentença]]," ", "")</f>
        <v>RuadaReitoria,121CidadeUniversitáriaZeferinoVazBarãoGeraldo–Campinas(SP)CEP13083-872Telefone(19)3521.4741proec@unicamp.br</v>
      </c>
      <c r="D205">
        <f>LEN(data_v6__3[[#This Row],[Sentença]])</f>
        <v>134</v>
      </c>
      <c r="E205">
        <f>LEN(data_v6__3[[#This Row],[senteças sem espaços]])</f>
        <v>121</v>
      </c>
      <c r="F205">
        <f>data_v6__3[[#This Row],[número de carcteres com espaço]]-data_v6__3[[#This Row],[número de caractéres sem espaço]] + 1</f>
        <v>14</v>
      </c>
      <c r="G205">
        <v>62</v>
      </c>
      <c r="I205" s="3" t="s">
        <v>58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  <c r="S205" t="s">
        <v>18</v>
      </c>
      <c r="T205" t="s">
        <v>18</v>
      </c>
      <c r="U205" t="s">
        <v>18</v>
      </c>
      <c r="V205" t="s">
        <v>18</v>
      </c>
      <c r="W205">
        <v>62</v>
      </c>
    </row>
    <row r="206" spans="1:23" x14ac:dyDescent="0.35">
      <c r="A206" t="s">
        <v>457</v>
      </c>
      <c r="B206" t="s">
        <v>458</v>
      </c>
      <c r="C206" t="str">
        <f>SUBSTITUTE(data_v6__3[[#This Row],[Sentença]]," ", "")</f>
        <v>RuadaReitoria,121CidadeUniversitáriaZeferinoVazBarãoGeraldo–Campinas(SP)CEP13083-872Telefone(19)3521.4741proec@unicamp.br</v>
      </c>
      <c r="D206">
        <f>LEN(data_v6__3[[#This Row],[Sentença]])</f>
        <v>134</v>
      </c>
      <c r="E206">
        <f>LEN(data_v6__3[[#This Row],[senteças sem espaços]])</f>
        <v>121</v>
      </c>
      <c r="F206">
        <f>data_v6__3[[#This Row],[número de carcteres com espaço]]-data_v6__3[[#This Row],[número de caractéres sem espaço]] + 1</f>
        <v>14</v>
      </c>
      <c r="G206">
        <v>40</v>
      </c>
      <c r="I206" s="3" t="s">
        <v>58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  <c r="S206" t="s">
        <v>18</v>
      </c>
      <c r="T206" t="s">
        <v>18</v>
      </c>
      <c r="U206" t="s">
        <v>18</v>
      </c>
      <c r="V206" t="s">
        <v>18</v>
      </c>
      <c r="W206">
        <v>40</v>
      </c>
    </row>
    <row r="207" spans="1:23" x14ac:dyDescent="0.35">
      <c r="A207" t="s">
        <v>468</v>
      </c>
      <c r="B207" t="s">
        <v>469</v>
      </c>
      <c r="C207" t="str">
        <f>SUBSTITUTE(data_v6__3[[#This Row],[Sentença]]," ", "")</f>
        <v>RuadaReitoria,121CidadeUniversitáriaZeferinoVazBarãoGeraldo–Campinas(SP)CEP13083-872Telefone(19)3521.4741proec@unicamp.br</v>
      </c>
      <c r="D207">
        <f>LEN(data_v6__3[[#This Row],[Sentença]])</f>
        <v>134</v>
      </c>
      <c r="E207">
        <f>LEN(data_v6__3[[#This Row],[senteças sem espaços]])</f>
        <v>121</v>
      </c>
      <c r="F207">
        <f>data_v6__3[[#This Row],[número de carcteres com espaço]]-data_v6__3[[#This Row],[número de caractéres sem espaço]] + 1</f>
        <v>14</v>
      </c>
      <c r="G207">
        <v>41</v>
      </c>
      <c r="I207" s="3" t="s">
        <v>58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  <c r="S207" t="s">
        <v>18</v>
      </c>
      <c r="T207" t="s">
        <v>18</v>
      </c>
      <c r="U207" t="s">
        <v>18</v>
      </c>
      <c r="V207" t="s">
        <v>18</v>
      </c>
      <c r="W207">
        <v>41</v>
      </c>
    </row>
    <row r="208" spans="1:23" x14ac:dyDescent="0.35">
      <c r="A208" t="s">
        <v>481</v>
      </c>
      <c r="B208" t="s">
        <v>482</v>
      </c>
      <c r="C208" t="str">
        <f>SUBSTITUTE(data_v6__3[[#This Row],[Sentença]]," ", "")</f>
        <v>RuadaReitoria,121CidadeUniversitáriaZeferinoVazBarãoGeraldo–Campinas(SP)CEP13083-872Telefone(19)3521.4741proec@unicamp.br</v>
      </c>
      <c r="D208">
        <f>LEN(data_v6__3[[#This Row],[Sentença]])</f>
        <v>134</v>
      </c>
      <c r="E208">
        <f>LEN(data_v6__3[[#This Row],[senteças sem espaços]])</f>
        <v>121</v>
      </c>
      <c r="F208">
        <f>data_v6__3[[#This Row],[número de carcteres com espaço]]-data_v6__3[[#This Row],[número de caractéres sem espaço]] + 1</f>
        <v>14</v>
      </c>
      <c r="G208">
        <v>50</v>
      </c>
      <c r="I208" s="3" t="s">
        <v>58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  <c r="S208" t="s">
        <v>18</v>
      </c>
      <c r="T208" t="s">
        <v>18</v>
      </c>
      <c r="U208" t="s">
        <v>18</v>
      </c>
      <c r="V208" t="s">
        <v>18</v>
      </c>
      <c r="W208">
        <v>50</v>
      </c>
    </row>
    <row r="209" spans="1:23" x14ac:dyDescent="0.35">
      <c r="A209" t="s">
        <v>506</v>
      </c>
      <c r="B209" t="s">
        <v>507</v>
      </c>
      <c r="C209" t="str">
        <f>SUBSTITUTE(data_v6__3[[#This Row],[Sentença]]," ", "")</f>
        <v>RuadaReitoria,121CidadeUniversitáriaZeferinoVazBarãoGeraldo–Campinas(SP)CEP13083-872Telefone(19)3521.4741proec@unicamp.br</v>
      </c>
      <c r="D209">
        <f>LEN(data_v6__3[[#This Row],[Sentença]])</f>
        <v>134</v>
      </c>
      <c r="E209">
        <f>LEN(data_v6__3[[#This Row],[senteças sem espaços]])</f>
        <v>121</v>
      </c>
      <c r="F209">
        <f>data_v6__3[[#This Row],[número de carcteres com espaço]]-data_v6__3[[#This Row],[número de caractéres sem espaço]] + 1</f>
        <v>14</v>
      </c>
      <c r="G209">
        <v>43</v>
      </c>
      <c r="I209" s="3" t="s">
        <v>58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  <c r="S209" t="s">
        <v>18</v>
      </c>
      <c r="T209" t="s">
        <v>18</v>
      </c>
      <c r="U209" t="s">
        <v>18</v>
      </c>
      <c r="V209" t="s">
        <v>18</v>
      </c>
      <c r="W209">
        <v>43</v>
      </c>
    </row>
    <row r="210" spans="1:23" x14ac:dyDescent="0.35">
      <c r="A210" t="s">
        <v>529</v>
      </c>
      <c r="B210" t="s">
        <v>530</v>
      </c>
      <c r="C210" t="str">
        <f>SUBSTITUTE(data_v6__3[[#This Row],[Sentença]]," ", "")</f>
        <v>RuadaReitoria,121CidadeUniversitáriaZeferinoVazBarãoGeraldo–Campinas(SP)CEP13083-872Telefone(19)3521.4741proec@unicamp.br</v>
      </c>
      <c r="D210">
        <f>LEN(data_v6__3[[#This Row],[Sentença]])</f>
        <v>134</v>
      </c>
      <c r="E210">
        <f>LEN(data_v6__3[[#This Row],[senteças sem espaços]])</f>
        <v>121</v>
      </c>
      <c r="F210">
        <f>data_v6__3[[#This Row],[número de carcteres com espaço]]-data_v6__3[[#This Row],[número de caractéres sem espaço]] + 1</f>
        <v>14</v>
      </c>
      <c r="G210">
        <v>32</v>
      </c>
      <c r="I210" s="3" t="s">
        <v>58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  <c r="S210" t="s">
        <v>18</v>
      </c>
      <c r="T210" t="s">
        <v>18</v>
      </c>
      <c r="U210" t="s">
        <v>18</v>
      </c>
      <c r="V210" t="s">
        <v>18</v>
      </c>
      <c r="W210">
        <v>32</v>
      </c>
    </row>
    <row r="211" spans="1:23" x14ac:dyDescent="0.35">
      <c r="A211" t="s">
        <v>557</v>
      </c>
      <c r="B211" t="s">
        <v>558</v>
      </c>
      <c r="C211" t="str">
        <f>SUBSTITUTE(data_v6__3[[#This Row],[Sentença]]," ", "")</f>
        <v>Localizadonaregiãocentral,estáinstaladoemdoisimóveisconstruídosnofinaldoséc.</v>
      </c>
      <c r="D211">
        <f>LEN(data_v6__3[[#This Row],[Sentença]])</f>
        <v>89</v>
      </c>
      <c r="E211">
        <f>LEN(data_v6__3[[#This Row],[senteças sem espaços]])</f>
        <v>76</v>
      </c>
      <c r="F211">
        <f>data_v6__3[[#This Row],[número de carcteres com espaço]]-data_v6__3[[#This Row],[número de caractéres sem espaço]] + 1</f>
        <v>14</v>
      </c>
      <c r="G211">
        <v>10</v>
      </c>
      <c r="I211" s="3" t="s">
        <v>561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  <c r="S211" t="s">
        <v>18</v>
      </c>
      <c r="T211" t="s">
        <v>18</v>
      </c>
      <c r="U211" t="s">
        <v>18</v>
      </c>
      <c r="V211" t="s">
        <v>18</v>
      </c>
      <c r="W211">
        <v>10</v>
      </c>
    </row>
    <row r="212" spans="1:23" x14ac:dyDescent="0.35">
      <c r="A212" t="s">
        <v>557</v>
      </c>
      <c r="B212" t="s">
        <v>558</v>
      </c>
      <c r="C212" t="str">
        <f>SUBSTITUTE(data_v6__3[[#This Row],[Sentença]]," ", "")</f>
        <v>RuadaReitoria,121CidadeUniversitáriaZeferinoVazBarãoGeraldo–Campinas(SP)CEP13083-872Telefone(19)3521.4741proec@unicamp.br</v>
      </c>
      <c r="D212">
        <f>LEN(data_v6__3[[#This Row],[Sentença]])</f>
        <v>134</v>
      </c>
      <c r="E212">
        <f>LEN(data_v6__3[[#This Row],[senteças sem espaços]])</f>
        <v>121</v>
      </c>
      <c r="F212">
        <f>data_v6__3[[#This Row],[número de carcteres com espaço]]-data_v6__3[[#This Row],[número de caractéres sem espaço]] + 1</f>
        <v>14</v>
      </c>
      <c r="G212">
        <v>25</v>
      </c>
      <c r="I212" s="3" t="s">
        <v>58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  <c r="S212" t="s">
        <v>18</v>
      </c>
      <c r="T212" t="s">
        <v>18</v>
      </c>
      <c r="U212" t="s">
        <v>18</v>
      </c>
      <c r="V212" t="s">
        <v>18</v>
      </c>
      <c r="W212">
        <v>25</v>
      </c>
    </row>
    <row r="213" spans="1:23" x14ac:dyDescent="0.35">
      <c r="A213" t="s">
        <v>574</v>
      </c>
      <c r="B213" t="s">
        <v>575</v>
      </c>
      <c r="C213" t="str">
        <f>SUBSTITUTE(data_v6__3[[#This Row],[Sentença]]," ", "")</f>
        <v>OConselhoGestordoGMU,conformeprevistonaDeliberaçãoCAD-A-02/2016,possuiaseguintecomposição:</v>
      </c>
      <c r="D213">
        <f>LEN(data_v6__3[[#This Row],[Sentença]])</f>
        <v>103</v>
      </c>
      <c r="E213">
        <f>LEN(data_v6__3[[#This Row],[senteças sem espaços]])</f>
        <v>90</v>
      </c>
      <c r="F213">
        <f>data_v6__3[[#This Row],[número de carcteres com espaço]]-data_v6__3[[#This Row],[número de caractéres sem espaço]] + 1</f>
        <v>14</v>
      </c>
      <c r="G213">
        <v>47</v>
      </c>
      <c r="I213" s="3" t="s">
        <v>592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  <c r="S213" t="s">
        <v>18</v>
      </c>
      <c r="T213" t="s">
        <v>18</v>
      </c>
      <c r="U213" t="s">
        <v>18</v>
      </c>
      <c r="V213" t="s">
        <v>18</v>
      </c>
      <c r="W213">
        <v>47</v>
      </c>
    </row>
    <row r="214" spans="1:23" x14ac:dyDescent="0.35">
      <c r="A214" t="s">
        <v>574</v>
      </c>
      <c r="B214" t="s">
        <v>575</v>
      </c>
      <c r="C214" t="str">
        <f>SUBSTITUTE(data_v6__3[[#This Row],[Sentença]]," ", "")</f>
        <v>RuadaReitoria,121CidadeUniversitáriaZeferinoVazBarãoGeraldo–Campinas(SP)CEP13083-872Telefone(19)3521.4741proec@unicamp.br</v>
      </c>
      <c r="D214">
        <f>LEN(data_v6__3[[#This Row],[Sentença]])</f>
        <v>134</v>
      </c>
      <c r="E214">
        <f>LEN(data_v6__3[[#This Row],[senteças sem espaços]])</f>
        <v>121</v>
      </c>
      <c r="F214">
        <f>data_v6__3[[#This Row],[número de carcteres com espaço]]-data_v6__3[[#This Row],[número de caractéres sem espaço]] + 1</f>
        <v>14</v>
      </c>
      <c r="G214">
        <v>54</v>
      </c>
      <c r="I214" s="3" t="s">
        <v>58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  <c r="S214" t="s">
        <v>18</v>
      </c>
      <c r="T214" t="s">
        <v>18</v>
      </c>
      <c r="U214" t="s">
        <v>18</v>
      </c>
      <c r="V214" t="s">
        <v>18</v>
      </c>
      <c r="W214">
        <v>54</v>
      </c>
    </row>
    <row r="215" spans="1:23" x14ac:dyDescent="0.35">
      <c r="A215" t="s">
        <v>403</v>
      </c>
      <c r="B215" t="s">
        <v>80</v>
      </c>
      <c r="C215" t="str">
        <f>SUBSTITUTE(data_v6__3[[#This Row],[Sentença]]," ", "")</f>
        <v>ParticipoudaimplantaçãodoIPCedosmódulosdeBioéticaeÉticaMédica.</v>
      </c>
      <c r="D215">
        <f>LEN(data_v6__3[[#This Row],[Sentença]])</f>
        <v>74</v>
      </c>
      <c r="E215">
        <f>LEN(data_v6__3[[#This Row],[senteças sem espaços]])</f>
        <v>62</v>
      </c>
      <c r="F215">
        <f>data_v6__3[[#This Row],[número de carcteres com espaço]]-data_v6__3[[#This Row],[número de caractéres sem espaço]] + 1</f>
        <v>13</v>
      </c>
      <c r="G215">
        <v>76</v>
      </c>
      <c r="I215" s="3" t="s">
        <v>127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  <c r="S215" t="s">
        <v>18</v>
      </c>
      <c r="T215" t="s">
        <v>18</v>
      </c>
      <c r="U215" t="s">
        <v>18</v>
      </c>
      <c r="V215" t="s">
        <v>18</v>
      </c>
      <c r="W215">
        <v>76</v>
      </c>
    </row>
    <row r="216" spans="1:23" x14ac:dyDescent="0.35">
      <c r="A216" t="s">
        <v>423</v>
      </c>
      <c r="B216" t="s">
        <v>424</v>
      </c>
      <c r="C216" t="str">
        <f>SUBSTITUTE(data_v6__3[[#This Row],[Sentença]]," ", "")</f>
        <v>MasporqueaextensãoeaculturasãotãoimportantesnaUnicamp?</v>
      </c>
      <c r="D216">
        <f>LEN(data_v6__3[[#This Row],[Sentença]])</f>
        <v>66</v>
      </c>
      <c r="E216">
        <f>LEN(data_v6__3[[#This Row],[senteças sem espaços]])</f>
        <v>54</v>
      </c>
      <c r="F216">
        <f>data_v6__3[[#This Row],[número de carcteres com espaço]]-data_v6__3[[#This Row],[número de caractéres sem espaço]] + 1</f>
        <v>13</v>
      </c>
      <c r="G216">
        <v>33</v>
      </c>
      <c r="I216" s="3" t="s">
        <v>428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  <c r="S216" t="s">
        <v>18</v>
      </c>
      <c r="T216" t="s">
        <v>18</v>
      </c>
      <c r="U216" t="s">
        <v>18</v>
      </c>
      <c r="V216" t="s">
        <v>18</v>
      </c>
      <c r="W216">
        <v>33</v>
      </c>
    </row>
    <row r="217" spans="1:23" x14ac:dyDescent="0.35">
      <c r="A217" t="s">
        <v>423</v>
      </c>
      <c r="B217" t="s">
        <v>424</v>
      </c>
      <c r="C217" t="str">
        <f>SUBSTITUTE(data_v6__3[[#This Row],[Sentença]]," ", "")</f>
        <v>ImpactonaSociedade–Aextensãouniversitáriatemumimpactosignificativonasociedade.</v>
      </c>
      <c r="D217">
        <f>LEN(data_v6__3[[#This Row],[Sentença]])</f>
        <v>90</v>
      </c>
      <c r="E217">
        <f>LEN(data_v6__3[[#This Row],[senteças sem espaços]])</f>
        <v>78</v>
      </c>
      <c r="F217">
        <f>data_v6__3[[#This Row],[número de carcteres com espaço]]-data_v6__3[[#This Row],[número de caractéres sem espaço]] + 1</f>
        <v>13</v>
      </c>
      <c r="G217">
        <v>39</v>
      </c>
      <c r="I217" s="3" t="s">
        <v>434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  <c r="S217" t="s">
        <v>18</v>
      </c>
      <c r="T217" t="s">
        <v>18</v>
      </c>
      <c r="U217" t="s">
        <v>18</v>
      </c>
      <c r="V217" t="s">
        <v>18</v>
      </c>
      <c r="W217">
        <v>39</v>
      </c>
    </row>
    <row r="218" spans="1:23" x14ac:dyDescent="0.35">
      <c r="A218" t="s">
        <v>423</v>
      </c>
      <c r="B218" t="s">
        <v>424</v>
      </c>
      <c r="C218" t="str">
        <f>SUBSTITUTE(data_v6__3[[#This Row],[Sentença]]," ", "")</f>
        <v>Osprofessorestambémsebeneficiamaoenvolver-seemprojetosdeextensãoecultura.</v>
      </c>
      <c r="D218">
        <f>LEN(data_v6__3[[#This Row],[Sentença]])</f>
        <v>85</v>
      </c>
      <c r="E218">
        <f>LEN(data_v6__3[[#This Row],[senteças sem espaços]])</f>
        <v>73</v>
      </c>
      <c r="F218">
        <f>data_v6__3[[#This Row],[número de carcteres com espaço]]-data_v6__3[[#This Row],[número de caractéres sem espaço]] + 1</f>
        <v>13</v>
      </c>
      <c r="G218">
        <v>53</v>
      </c>
      <c r="I218" s="3" t="s">
        <v>448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  <c r="T218" t="s">
        <v>18</v>
      </c>
      <c r="U218" t="s">
        <v>18</v>
      </c>
      <c r="V218" t="s">
        <v>18</v>
      </c>
      <c r="W218">
        <v>53</v>
      </c>
    </row>
    <row r="219" spans="1:23" ht="145" x14ac:dyDescent="0.35">
      <c r="A219" t="s">
        <v>481</v>
      </c>
      <c r="B219" t="s">
        <v>482</v>
      </c>
      <c r="C219" t="str">
        <f>SUBSTITUTE(data_v6__3[[#This Row],[Sentença]]," ", "")</f>
        <v xml:space="preserve">ÁREASDCULT
CENTRODECONVENÇÕES
CASADOLAGO
CIS-GUANABARA
GINÁSIOMULTIDISCIPLINAR
MUSEUDEARTESVISUAIS
MUSEUEXPLORATÓRIODECIÊNCIAS
</v>
      </c>
      <c r="D219">
        <f>LEN(data_v6__3[[#This Row],[Sentença]])</f>
        <v>141</v>
      </c>
      <c r="E219">
        <f>LEN(data_v6__3[[#This Row],[senteças sem espaços]])</f>
        <v>129</v>
      </c>
      <c r="F219">
        <f>data_v6__3[[#This Row],[número de carcteres com espaço]]-data_v6__3[[#This Row],[número de caractéres sem espaço]] + 1</f>
        <v>13</v>
      </c>
      <c r="G219">
        <v>22</v>
      </c>
      <c r="I219" s="3" t="s">
        <v>483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  <c r="T219" t="s">
        <v>18</v>
      </c>
      <c r="U219" t="s">
        <v>18</v>
      </c>
      <c r="V219" t="s">
        <v>18</v>
      </c>
      <c r="W219">
        <v>22</v>
      </c>
    </row>
    <row r="220" spans="1:23" x14ac:dyDescent="0.35">
      <c r="A220" t="s">
        <v>334</v>
      </c>
      <c r="B220" t="s">
        <v>335</v>
      </c>
      <c r="C220" t="str">
        <f>SUBSTITUTE(data_v6__3[[#This Row],[Sentença]]," ", "")</f>
        <v>Contribuirparaodesenvolvimentoeofortalecimentodacidadaniadoestudanteuniversitário;</v>
      </c>
      <c r="D220">
        <f>LEN(data_v6__3[[#This Row],[Sentença]])</f>
        <v>93</v>
      </c>
      <c r="E220">
        <f>LEN(data_v6__3[[#This Row],[senteças sem espaços]])</f>
        <v>82</v>
      </c>
      <c r="F220">
        <f>data_v6__3[[#This Row],[número de carcteres com espaço]]-data_v6__3[[#This Row],[número de caractéres sem espaço]] + 1</f>
        <v>12</v>
      </c>
      <c r="G220">
        <v>16</v>
      </c>
      <c r="I220" s="3" t="s">
        <v>347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  <c r="T220" t="s">
        <v>18</v>
      </c>
      <c r="U220" t="s">
        <v>18</v>
      </c>
      <c r="V220" t="s">
        <v>18</v>
      </c>
      <c r="W220">
        <v>16</v>
      </c>
    </row>
    <row r="221" spans="1:23" x14ac:dyDescent="0.35">
      <c r="A221" t="s">
        <v>334</v>
      </c>
      <c r="B221" t="s">
        <v>335</v>
      </c>
      <c r="C221" t="str">
        <f>SUBSTITUTE(data_v6__3[[#This Row],[Sentença]]," ", "")</f>
        <v>Desenvolvernoestudanteuniversitáriosentimentosderesponsabilidadesocial,espíritocríticoepatriotismo;</v>
      </c>
      <c r="D221">
        <f>LEN(data_v6__3[[#This Row],[Sentença]])</f>
        <v>110</v>
      </c>
      <c r="E221">
        <f>LEN(data_v6__3[[#This Row],[senteças sem espaços]])</f>
        <v>99</v>
      </c>
      <c r="F221">
        <f>data_v6__3[[#This Row],[número de carcteres com espaço]]-data_v6__3[[#This Row],[número de caractéres sem espaço]] + 1</f>
        <v>12</v>
      </c>
      <c r="G221">
        <v>21</v>
      </c>
      <c r="I221" s="3" t="s">
        <v>352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  <c r="S221" t="s">
        <v>18</v>
      </c>
      <c r="T221" t="s">
        <v>18</v>
      </c>
      <c r="U221" t="s">
        <v>18</v>
      </c>
      <c r="V221" t="s">
        <v>18</v>
      </c>
      <c r="W221">
        <v>21</v>
      </c>
    </row>
    <row r="222" spans="1:23" x14ac:dyDescent="0.35">
      <c r="A222" t="s">
        <v>403</v>
      </c>
      <c r="B222" t="s">
        <v>80</v>
      </c>
      <c r="C222" t="str">
        <f>SUBSTITUTE(data_v6__3[[#This Row],[Sentença]]," ", "")</f>
        <v>FoivicepresidentedoInstitutodeCulturaÁrabede2008a2012.</v>
      </c>
      <c r="D222">
        <f>LEN(data_v6__3[[#This Row],[Sentença]])</f>
        <v>65</v>
      </c>
      <c r="E222">
        <f>LEN(data_v6__3[[#This Row],[senteças sem espaços]])</f>
        <v>54</v>
      </c>
      <c r="F222">
        <f>data_v6__3[[#This Row],[número de carcteres com espaço]]-data_v6__3[[#This Row],[número de caractéres sem espaço]] + 1</f>
        <v>12</v>
      </c>
      <c r="G222">
        <v>57</v>
      </c>
      <c r="I222" s="3" t="s">
        <v>108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  <c r="T222" t="s">
        <v>18</v>
      </c>
      <c r="U222" t="s">
        <v>18</v>
      </c>
      <c r="V222" t="s">
        <v>18</v>
      </c>
      <c r="W222">
        <v>57</v>
      </c>
    </row>
    <row r="223" spans="1:23" x14ac:dyDescent="0.35">
      <c r="A223" t="s">
        <v>574</v>
      </c>
      <c r="B223" t="s">
        <v>575</v>
      </c>
      <c r="C223" t="str">
        <f>SUBSTITUTE(data_v6__3[[#This Row],[Sentença]]," ", "")</f>
        <v>I‐Presidente:Pró‐ReitordeExtensãoeAssuntosComunitários,ouseurepresentante;</v>
      </c>
      <c r="D223">
        <f>LEN(data_v6__3[[#This Row],[Sentença]])</f>
        <v>85</v>
      </c>
      <c r="E223">
        <f>LEN(data_v6__3[[#This Row],[senteças sem espaços]])</f>
        <v>74</v>
      </c>
      <c r="F223">
        <f>data_v6__3[[#This Row],[número de carcteres com espaço]]-data_v6__3[[#This Row],[número de caractéres sem espaço]] + 1</f>
        <v>12</v>
      </c>
      <c r="G223">
        <v>48</v>
      </c>
      <c r="I223" s="3" t="s">
        <v>593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  <c r="T223" t="s">
        <v>18</v>
      </c>
      <c r="U223" t="s">
        <v>18</v>
      </c>
      <c r="V223" t="s">
        <v>18</v>
      </c>
      <c r="W223">
        <v>48</v>
      </c>
    </row>
    <row r="224" spans="1:23" x14ac:dyDescent="0.35">
      <c r="A224" t="s">
        <v>574</v>
      </c>
      <c r="B224" t="s">
        <v>575</v>
      </c>
      <c r="C224" t="str">
        <f>SUBSTITUTE(data_v6__3[[#This Row],[Sentença]]," ", "")</f>
        <v>III‐DiretorouCoordenadordeExtensãodaFaculdadedeEducaçãoFísica;</v>
      </c>
      <c r="D224">
        <f>LEN(data_v6__3[[#This Row],[Sentença]])</f>
        <v>73</v>
      </c>
      <c r="E224">
        <f>LEN(data_v6__3[[#This Row],[senteças sem espaços]])</f>
        <v>62</v>
      </c>
      <c r="F224">
        <f>data_v6__3[[#This Row],[número de carcteres com espaço]]-data_v6__3[[#This Row],[número de caractéres sem espaço]] + 1</f>
        <v>12</v>
      </c>
      <c r="G224">
        <v>50</v>
      </c>
      <c r="I224" s="3" t="s">
        <v>595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  <c r="S224" t="s">
        <v>18</v>
      </c>
      <c r="T224" t="s">
        <v>18</v>
      </c>
      <c r="U224" t="s">
        <v>18</v>
      </c>
      <c r="V224" t="s">
        <v>18</v>
      </c>
      <c r="W224">
        <v>50</v>
      </c>
    </row>
    <row r="225" spans="1:23" x14ac:dyDescent="0.35">
      <c r="A225" t="s">
        <v>154</v>
      </c>
      <c r="B225" t="s">
        <v>155</v>
      </c>
      <c r="C225" t="str">
        <f>SUBSTITUTE(data_v6__3[[#This Row],[Sentença]]," ", "")</f>
        <v>ObjetivosSeusobjetivosinstitucionaissão:–Constituiracervotantoartísticoquantodocumental;</v>
      </c>
      <c r="D225">
        <f>LEN(data_v6__3[[#This Row],[Sentença]])</f>
        <v>98</v>
      </c>
      <c r="E225">
        <f>LEN(data_v6__3[[#This Row],[senteças sem espaços]])</f>
        <v>88</v>
      </c>
      <c r="F225">
        <f>data_v6__3[[#This Row],[número de carcteres com espaço]]-data_v6__3[[#This Row],[número de caractéres sem espaço]] + 1</f>
        <v>11</v>
      </c>
      <c r="G225">
        <v>29</v>
      </c>
      <c r="I225" s="3" t="s">
        <v>164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  <c r="T225" t="s">
        <v>18</v>
      </c>
      <c r="U225" t="s">
        <v>18</v>
      </c>
      <c r="V225" t="s">
        <v>18</v>
      </c>
      <c r="W225">
        <v>29</v>
      </c>
    </row>
    <row r="226" spans="1:23" x14ac:dyDescent="0.35">
      <c r="A226" t="s">
        <v>154</v>
      </c>
      <c r="B226" t="s">
        <v>155</v>
      </c>
      <c r="C226" t="str">
        <f>SUBSTITUTE(data_v6__3[[#This Row],[Sentença]]," ", "")</f>
        <v>Divulgarepromoveraartee,emparticular,asartesvisuais;</v>
      </c>
      <c r="D226">
        <f>LEN(data_v6__3[[#This Row],[Sentença]])</f>
        <v>62</v>
      </c>
      <c r="E226">
        <f>LEN(data_v6__3[[#This Row],[senteças sem espaços]])</f>
        <v>52</v>
      </c>
      <c r="F226">
        <f>data_v6__3[[#This Row],[número de carcteres com espaço]]-data_v6__3[[#This Row],[número de caractéres sem espaço]] + 1</f>
        <v>11</v>
      </c>
      <c r="G226">
        <v>32</v>
      </c>
      <c r="I226" s="3" t="s">
        <v>167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  <c r="T226" t="s">
        <v>18</v>
      </c>
      <c r="U226" t="s">
        <v>18</v>
      </c>
      <c r="V226" t="s">
        <v>18</v>
      </c>
      <c r="W226">
        <v>32</v>
      </c>
    </row>
    <row r="227" spans="1:23" x14ac:dyDescent="0.35">
      <c r="A227" t="s">
        <v>269</v>
      </c>
      <c r="B227" t="s">
        <v>270</v>
      </c>
      <c r="C227" t="str">
        <f>SUBSTITUTE(data_v6__3[[#This Row],[Sentença]]," ", "")</f>
        <v>AliceHelenadeDanielle–CoordenadoraExecutivade(2013a2017)</v>
      </c>
      <c r="D227">
        <f>LEN(data_v6__3[[#This Row],[Sentença]])</f>
        <v>66</v>
      </c>
      <c r="E227">
        <f>LEN(data_v6__3[[#This Row],[senteças sem espaços]])</f>
        <v>56</v>
      </c>
      <c r="F227">
        <f>data_v6__3[[#This Row],[número de carcteres com espaço]]-data_v6__3[[#This Row],[número de caractéres sem espaço]] + 1</f>
        <v>11</v>
      </c>
      <c r="G227">
        <v>33</v>
      </c>
      <c r="I227" s="3" t="s">
        <v>298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  <c r="T227" t="s">
        <v>18</v>
      </c>
      <c r="U227" t="s">
        <v>18</v>
      </c>
      <c r="V227" t="s">
        <v>18</v>
      </c>
      <c r="W227">
        <v>33</v>
      </c>
    </row>
    <row r="228" spans="1:23" x14ac:dyDescent="0.35">
      <c r="A228" t="s">
        <v>269</v>
      </c>
      <c r="B228" t="s">
        <v>270</v>
      </c>
      <c r="C228" t="str">
        <f>SUBSTITUTE(data_v6__3[[#This Row],[Sentença]]," ", "")</f>
        <v>IsabelCristinaAraújoFloriano–CoordenadoradoProgramaUniversIDADE–2020</v>
      </c>
      <c r="D228">
        <f>LEN(data_v6__3[[#This Row],[Sentença]])</f>
        <v>78</v>
      </c>
      <c r="E228">
        <f>LEN(data_v6__3[[#This Row],[senteças sem espaços]])</f>
        <v>68</v>
      </c>
      <c r="F228">
        <f>data_v6__3[[#This Row],[número de carcteres com espaço]]-data_v6__3[[#This Row],[número de caractéres sem espaço]] + 1</f>
        <v>11</v>
      </c>
      <c r="G228">
        <v>41</v>
      </c>
      <c r="I228" s="3" t="s">
        <v>304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  <c r="T228" t="s">
        <v>18</v>
      </c>
      <c r="U228" t="s">
        <v>18</v>
      </c>
      <c r="V228" t="s">
        <v>18</v>
      </c>
      <c r="W228">
        <v>41</v>
      </c>
    </row>
    <row r="229" spans="1:23" x14ac:dyDescent="0.35">
      <c r="A229" t="s">
        <v>334</v>
      </c>
      <c r="B229" t="s">
        <v>335</v>
      </c>
      <c r="C229" t="str">
        <f>SUBSTITUTE(data_v6__3[[#This Row],[Sentença]]," ", "")</f>
        <v>Proporcionaraoestudanteuniversitárioconhecimentodeaspectospeculiaresdarealidadebrasileira;</v>
      </c>
      <c r="D229">
        <f>LEN(data_v6__3[[#This Row],[Sentença]])</f>
        <v>100</v>
      </c>
      <c r="E229">
        <f>LEN(data_v6__3[[#This Row],[senteças sem espaços]])</f>
        <v>90</v>
      </c>
      <c r="F229">
        <f>data_v6__3[[#This Row],[número de carcteres com espaço]]-data_v6__3[[#This Row],[número de caractéres sem espaço]] + 1</f>
        <v>11</v>
      </c>
      <c r="G229">
        <v>19</v>
      </c>
      <c r="I229" s="3" t="s">
        <v>350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  <c r="T229" t="s">
        <v>18</v>
      </c>
      <c r="U229" t="s">
        <v>18</v>
      </c>
      <c r="V229" t="s">
        <v>18</v>
      </c>
      <c r="W229">
        <v>19</v>
      </c>
    </row>
    <row r="230" spans="1:23" x14ac:dyDescent="0.35">
      <c r="A230" t="s">
        <v>403</v>
      </c>
      <c r="B230" t="s">
        <v>80</v>
      </c>
      <c r="C230" t="str">
        <f>SUBSTITUTE(data_v6__3[[#This Row],[Sentença]]," ", "")</f>
        <v>MembroCoordenadordaÁreaGeociências–FAPESP–(2007–atual).</v>
      </c>
      <c r="D230">
        <f>LEN(data_v6__3[[#This Row],[Sentença]])</f>
        <v>65</v>
      </c>
      <c r="E230">
        <f>LEN(data_v6__3[[#This Row],[senteças sem espaços]])</f>
        <v>55</v>
      </c>
      <c r="F230">
        <f>data_v6__3[[#This Row],[número de carcteres com espaço]]-data_v6__3[[#This Row],[número de caractéres sem espaço]] + 1</f>
        <v>11</v>
      </c>
      <c r="G230">
        <v>86</v>
      </c>
      <c r="I230" s="3" t="s">
        <v>137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  <c r="T230" t="s">
        <v>18</v>
      </c>
      <c r="U230" t="s">
        <v>18</v>
      </c>
      <c r="V230" t="s">
        <v>18</v>
      </c>
      <c r="W230">
        <v>86</v>
      </c>
    </row>
    <row r="231" spans="1:23" x14ac:dyDescent="0.35">
      <c r="A231" t="s">
        <v>403</v>
      </c>
      <c r="B231" t="s">
        <v>80</v>
      </c>
      <c r="C231" t="str">
        <f>SUBSTITUTE(data_v6__3[[#This Row],[Sentença]]," ", "")</f>
        <v>FoicoordenadordoCA/SACNPqeMembrodoCATC/CNPq.(2012a2013).</v>
      </c>
      <c r="D231">
        <f>LEN(data_v6__3[[#This Row],[Sentença]])</f>
        <v>66</v>
      </c>
      <c r="E231">
        <f>LEN(data_v6__3[[#This Row],[senteças sem espaços]])</f>
        <v>56</v>
      </c>
      <c r="F231">
        <f>data_v6__3[[#This Row],[número de carcteres com espaço]]-data_v6__3[[#This Row],[número de caractéres sem espaço]] + 1</f>
        <v>11</v>
      </c>
      <c r="G231">
        <v>87</v>
      </c>
      <c r="I231" s="3" t="s">
        <v>138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  <c r="S231" t="s">
        <v>18</v>
      </c>
      <c r="T231" t="s">
        <v>18</v>
      </c>
      <c r="U231" t="s">
        <v>18</v>
      </c>
      <c r="V231" t="s">
        <v>18</v>
      </c>
      <c r="W231">
        <v>87</v>
      </c>
    </row>
    <row r="232" spans="1:23" x14ac:dyDescent="0.35">
      <c r="A232" t="s">
        <v>423</v>
      </c>
      <c r="B232" t="s">
        <v>424</v>
      </c>
      <c r="C232" t="str">
        <f>SUBSTITUTE(data_v6__3[[#This Row],[Sentença]]," ", "")</f>
        <v>Aculturaéumaferramentadeexpressão,reflexão,identidadeetransformação.</v>
      </c>
      <c r="D232">
        <f>LEN(data_v6__3[[#This Row],[Sentença]])</f>
        <v>78</v>
      </c>
      <c r="E232">
        <f>LEN(data_v6__3[[#This Row],[senteças sem espaços]])</f>
        <v>68</v>
      </c>
      <c r="F232">
        <f>data_v6__3[[#This Row],[número de carcteres com espaço]]-data_v6__3[[#This Row],[número de caractéres sem espaço]] + 1</f>
        <v>11</v>
      </c>
      <c r="G232">
        <v>46</v>
      </c>
      <c r="I232" s="3" t="s">
        <v>441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  <c r="S232" t="s">
        <v>18</v>
      </c>
      <c r="T232" t="s">
        <v>18</v>
      </c>
      <c r="U232" t="s">
        <v>18</v>
      </c>
      <c r="V232" t="s">
        <v>18</v>
      </c>
      <c r="W232">
        <v>46</v>
      </c>
    </row>
    <row r="233" spans="1:23" x14ac:dyDescent="0.35">
      <c r="A233" t="s">
        <v>423</v>
      </c>
      <c r="B233" t="s">
        <v>424</v>
      </c>
      <c r="C233" t="str">
        <f>SUBSTITUTE(data_v6__3[[#This Row],[Sentença]]," ", "")</f>
        <v>VamosmergulharnessajornadaempolgantepelaextensãoeculturanaUnicamp!</v>
      </c>
      <c r="D233">
        <f>LEN(data_v6__3[[#This Row],[Sentença]])</f>
        <v>76</v>
      </c>
      <c r="E233">
        <f>LEN(data_v6__3[[#This Row],[senteças sem espaços]])</f>
        <v>66</v>
      </c>
      <c r="F233">
        <f>data_v6__3[[#This Row],[número de carcteres com espaço]]-data_v6__3[[#This Row],[número de caractéres sem espaço]] + 1</f>
        <v>11</v>
      </c>
      <c r="G233">
        <v>61</v>
      </c>
      <c r="I233" s="3" t="s">
        <v>456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  <c r="T233" t="s">
        <v>18</v>
      </c>
      <c r="U233" t="s">
        <v>18</v>
      </c>
      <c r="V233" t="s">
        <v>18</v>
      </c>
      <c r="W233">
        <v>61</v>
      </c>
    </row>
    <row r="234" spans="1:23" x14ac:dyDescent="0.35">
      <c r="A234" t="s">
        <v>574</v>
      </c>
      <c r="B234" t="s">
        <v>575</v>
      </c>
      <c r="C234" t="str">
        <f>SUBSTITUTE(data_v6__3[[#This Row],[Sentença]]," ", "")</f>
        <v>OGinásioMultidisciplinardaUNICAMP–GMU,abrigadiversoseventosesportivos.</v>
      </c>
      <c r="D234">
        <f>LEN(data_v6__3[[#This Row],[Sentença]])</f>
        <v>80</v>
      </c>
      <c r="E234">
        <f>LEN(data_v6__3[[#This Row],[senteças sem espaços]])</f>
        <v>70</v>
      </c>
      <c r="F234">
        <f>data_v6__3[[#This Row],[número de carcteres com espaço]]-data_v6__3[[#This Row],[número de caractéres sem espaço]] + 1</f>
        <v>11</v>
      </c>
      <c r="G234">
        <v>31</v>
      </c>
      <c r="I234" s="3" t="s">
        <v>577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  <c r="T234" t="s">
        <v>18</v>
      </c>
      <c r="U234" t="s">
        <v>18</v>
      </c>
      <c r="V234" t="s">
        <v>18</v>
      </c>
      <c r="W234">
        <v>31</v>
      </c>
    </row>
    <row r="235" spans="1:23" x14ac:dyDescent="0.35">
      <c r="A235" t="s">
        <v>574</v>
      </c>
      <c r="B235" t="s">
        <v>575</v>
      </c>
      <c r="C235" t="str">
        <f>SUBSTITUTE(data_v6__3[[#This Row],[Sentença]]," ", "")</f>
        <v>IV‐DiretorouCoordenadordeExtensãodoInstitutodeArtes;</v>
      </c>
      <c r="D235">
        <f>LEN(data_v6__3[[#This Row],[Sentença]])</f>
        <v>62</v>
      </c>
      <c r="E235">
        <f>LEN(data_v6__3[[#This Row],[senteças sem espaços]])</f>
        <v>52</v>
      </c>
      <c r="F235">
        <f>data_v6__3[[#This Row],[número de carcteres com espaço]]-data_v6__3[[#This Row],[número de caractéres sem espaço]] + 1</f>
        <v>11</v>
      </c>
      <c r="G235">
        <v>51</v>
      </c>
      <c r="I235" s="3" t="s">
        <v>596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  <c r="S235" t="s">
        <v>18</v>
      </c>
      <c r="T235" t="s">
        <v>18</v>
      </c>
      <c r="U235" t="s">
        <v>18</v>
      </c>
      <c r="V235" t="s">
        <v>18</v>
      </c>
      <c r="W235">
        <v>51</v>
      </c>
    </row>
    <row r="236" spans="1:23" x14ac:dyDescent="0.35">
      <c r="A236" t="s">
        <v>154</v>
      </c>
      <c r="B236" t="s">
        <v>155</v>
      </c>
      <c r="C236" t="str">
        <f>SUBSTITUTE(data_v6__3[[#This Row],[Sentença]]," ", "")</f>
        <v>Serumespaçodereflexãosobreaartenacontemporaneidade;</v>
      </c>
      <c r="D236">
        <f>LEN(data_v6__3[[#This Row],[Sentença]])</f>
        <v>60</v>
      </c>
      <c r="E236">
        <f>LEN(data_v6__3[[#This Row],[senteças sem espaços]])</f>
        <v>51</v>
      </c>
      <c r="F236">
        <f>data_v6__3[[#This Row],[número de carcteres com espaço]]-data_v6__3[[#This Row],[número de caractéres sem espaço]] + 1</f>
        <v>10</v>
      </c>
      <c r="G236">
        <v>33</v>
      </c>
      <c r="I236" s="3" t="s">
        <v>168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  <c r="S236" t="s">
        <v>18</v>
      </c>
      <c r="T236" t="s">
        <v>18</v>
      </c>
      <c r="U236" t="s">
        <v>18</v>
      </c>
      <c r="V236" t="s">
        <v>18</v>
      </c>
      <c r="W236">
        <v>33</v>
      </c>
    </row>
    <row r="237" spans="1:23" ht="101.5" x14ac:dyDescent="0.35">
      <c r="A237" t="s">
        <v>269</v>
      </c>
      <c r="B237" t="s">
        <v>270</v>
      </c>
      <c r="C237" t="str">
        <f>SUBSTITUTE(data_v6__3[[#This Row],[Sentença]]," ", "")</f>
        <v xml:space="preserve">SEGURO
CONDIÇÕESGERAIS–METLIFE
LISTADEDOCUMENTOSBÁSICOSDESINISTRO
ATUALIZAÇÃOCADASTRAL
</v>
      </c>
      <c r="D237">
        <f>LEN(data_v6__3[[#This Row],[Sentença]])</f>
        <v>98</v>
      </c>
      <c r="E237">
        <f>LEN(data_v6__3[[#This Row],[senteças sem espaços]])</f>
        <v>89</v>
      </c>
      <c r="F237">
        <f>data_v6__3[[#This Row],[número de carcteres com espaço]]-data_v6__3[[#This Row],[número de caractéres sem espaço]] + 1</f>
        <v>10</v>
      </c>
      <c r="G237">
        <v>8</v>
      </c>
      <c r="I237" s="3" t="s">
        <v>277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  <c r="T237" t="s">
        <v>18</v>
      </c>
      <c r="U237" t="s">
        <v>18</v>
      </c>
      <c r="V237" t="s">
        <v>18</v>
      </c>
      <c r="W237">
        <v>8</v>
      </c>
    </row>
    <row r="238" spans="1:23" x14ac:dyDescent="0.35">
      <c r="A238" t="s">
        <v>269</v>
      </c>
      <c r="B238" t="s">
        <v>270</v>
      </c>
      <c r="C238" t="str">
        <f>SUBSTITUTE(data_v6__3[[#This Row],[Sentença]]," ", "")</f>
        <v>IsabelCristinaAraújoFloriano–CoordenadoraAdjunta(2014a2017)</v>
      </c>
      <c r="D238">
        <f>LEN(data_v6__3[[#This Row],[Sentença]])</f>
        <v>68</v>
      </c>
      <c r="E238">
        <f>LEN(data_v6__3[[#This Row],[senteças sem espaços]])</f>
        <v>59</v>
      </c>
      <c r="F238">
        <f>data_v6__3[[#This Row],[número de carcteres com espaço]]-data_v6__3[[#This Row],[número de caractéres sem espaço]] + 1</f>
        <v>10</v>
      </c>
      <c r="G238">
        <v>34</v>
      </c>
      <c r="I238" s="3" t="s">
        <v>299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  <c r="T238" t="s">
        <v>18</v>
      </c>
      <c r="U238" t="s">
        <v>18</v>
      </c>
      <c r="V238" t="s">
        <v>18</v>
      </c>
      <c r="W238">
        <v>34</v>
      </c>
    </row>
    <row r="239" spans="1:23" x14ac:dyDescent="0.35">
      <c r="A239" t="s">
        <v>269</v>
      </c>
      <c r="B239" t="s">
        <v>270</v>
      </c>
      <c r="C239" t="str">
        <f>SUBSTITUTE(data_v6__3[[#This Row],[Sentença]]," ", "")</f>
        <v>IsabelCristinaAraújoFloriano–Coordenadoraadjunta2017a2021</v>
      </c>
      <c r="D239">
        <f>LEN(data_v6__3[[#This Row],[Sentença]])</f>
        <v>66</v>
      </c>
      <c r="E239">
        <f>LEN(data_v6__3[[#This Row],[senteças sem espaços]])</f>
        <v>57</v>
      </c>
      <c r="F239">
        <f>data_v6__3[[#This Row],[número de carcteres com espaço]]-data_v6__3[[#This Row],[número de caractéres sem espaço]] + 1</f>
        <v>10</v>
      </c>
      <c r="G239">
        <v>39</v>
      </c>
      <c r="I239" s="3" t="s">
        <v>302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  <c r="T239" t="s">
        <v>18</v>
      </c>
      <c r="U239" t="s">
        <v>18</v>
      </c>
      <c r="V239" t="s">
        <v>18</v>
      </c>
      <c r="W239">
        <v>39</v>
      </c>
    </row>
    <row r="240" spans="1:23" x14ac:dyDescent="0.35">
      <c r="A240" t="s">
        <v>403</v>
      </c>
      <c r="B240" t="s">
        <v>80</v>
      </c>
      <c r="C240" t="str">
        <f>SUBSTITUTE(data_v6__3[[#This Row],[Sentença]]," ", "")</f>
        <v>Desenvolveuseuprogramadepós-doutoramentonaBellLaboratories(NJ,USA).</v>
      </c>
      <c r="D240">
        <f>LEN(data_v6__3[[#This Row],[Sentença]])</f>
        <v>76</v>
      </c>
      <c r="E240">
        <f>LEN(data_v6__3[[#This Row],[senteças sem espaços]])</f>
        <v>67</v>
      </c>
      <c r="F240">
        <f>data_v6__3[[#This Row],[número de carcteres com espaço]]-data_v6__3[[#This Row],[número de caractéres sem espaço]] + 1</f>
        <v>10</v>
      </c>
      <c r="G240">
        <v>92</v>
      </c>
      <c r="I240" s="3" t="s">
        <v>143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  <c r="T240" t="s">
        <v>18</v>
      </c>
      <c r="U240" t="s">
        <v>18</v>
      </c>
      <c r="V240" t="s">
        <v>18</v>
      </c>
      <c r="W240">
        <v>92</v>
      </c>
    </row>
    <row r="241" spans="1:23" x14ac:dyDescent="0.35">
      <c r="A241" t="s">
        <v>403</v>
      </c>
      <c r="B241" t="s">
        <v>80</v>
      </c>
      <c r="C241" t="str">
        <f>SUBSTITUTE(data_v6__3[[#This Row],[Sentença]]," ", "")</f>
        <v>Atualmnenteédiretor-sociodaempresaB2BConsultoriaeAssessoriaLtda.</v>
      </c>
      <c r="D241">
        <f>LEN(data_v6__3[[#This Row],[Sentença]])</f>
        <v>73</v>
      </c>
      <c r="E241">
        <f>LEN(data_v6__3[[#This Row],[senteças sem espaços]])</f>
        <v>64</v>
      </c>
      <c r="F241">
        <f>data_v6__3[[#This Row],[número de carcteres com espaço]]-data_v6__3[[#This Row],[número de caractéres sem espaço]] + 1</f>
        <v>10</v>
      </c>
      <c r="G241">
        <v>94</v>
      </c>
      <c r="I241" s="3" t="s">
        <v>145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  <c r="T241" t="s">
        <v>18</v>
      </c>
      <c r="U241" t="s">
        <v>18</v>
      </c>
      <c r="V241" t="s">
        <v>18</v>
      </c>
      <c r="W241">
        <v>94</v>
      </c>
    </row>
    <row r="242" spans="1:23" x14ac:dyDescent="0.35">
      <c r="A242" t="s">
        <v>403</v>
      </c>
      <c r="B242" t="s">
        <v>80</v>
      </c>
      <c r="C242" t="str">
        <f>SUBSTITUTE(data_v6__3[[#This Row],[Sentença]]," ", "")</f>
        <v>TemexperiêncianaáreadeFísica,comênfaseemProp.</v>
      </c>
      <c r="D242">
        <f>LEN(data_v6__3[[#This Row],[Sentença]])</f>
        <v>54</v>
      </c>
      <c r="E242">
        <f>LEN(data_v6__3[[#This Row],[senteças sem espaços]])</f>
        <v>45</v>
      </c>
      <c r="F242">
        <f>data_v6__3[[#This Row],[número de carcteres com espaço]]-data_v6__3[[#This Row],[número de caractéres sem espaço]] + 1</f>
        <v>10</v>
      </c>
      <c r="G242">
        <v>95</v>
      </c>
      <c r="I242" s="3" t="s">
        <v>146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  <c r="T242" t="s">
        <v>18</v>
      </c>
      <c r="U242" t="s">
        <v>18</v>
      </c>
      <c r="V242" t="s">
        <v>18</v>
      </c>
      <c r="W242">
        <v>95</v>
      </c>
    </row>
    <row r="243" spans="1:23" ht="130.5" x14ac:dyDescent="0.35">
      <c r="A243" t="s">
        <v>153</v>
      </c>
      <c r="B243" t="s">
        <v>16</v>
      </c>
      <c r="C243" t="str">
        <f>SUBSTITUTE(data_v6__3[[#This Row],[Sentença]]," ", "")</f>
        <v xml:space="preserve">PROEC
SOBREAPROEC
PRÓ-REITORDEEXTENSÃOECULTURA
ASSESSORES
ASSISTENTESTÉCNICOS
PROJETOSESTRATÉGICOS
</v>
      </c>
      <c r="D243">
        <f>LEN(data_v6__3[[#This Row],[Sentença]])</f>
        <v>109</v>
      </c>
      <c r="E243">
        <f>LEN(data_v6__3[[#This Row],[senteças sem espaços]])</f>
        <v>101</v>
      </c>
      <c r="F243">
        <f>data_v6__3[[#This Row],[número de carcteres com espaço]]-data_v6__3[[#This Row],[número de caractéres sem espaço]] + 1</f>
        <v>9</v>
      </c>
      <c r="G243">
        <v>1</v>
      </c>
      <c r="I243" s="3" t="s">
        <v>19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  <c r="T243" t="s">
        <v>18</v>
      </c>
      <c r="U243" t="s">
        <v>18</v>
      </c>
      <c r="V243" t="s">
        <v>18</v>
      </c>
      <c r="W243">
        <v>1</v>
      </c>
    </row>
    <row r="244" spans="1:23" x14ac:dyDescent="0.35">
      <c r="A244" t="s">
        <v>153</v>
      </c>
      <c r="B244" t="s">
        <v>16</v>
      </c>
      <c r="C244" t="str">
        <f>SUBSTITUTE(data_v6__3[[#This Row],[Sentença]]," ", "")</f>
        <v>ProECUnicamp–designbyClaudioMoreira–Midialogia/ProEC</v>
      </c>
      <c r="D244">
        <f>LEN(data_v6__3[[#This Row],[Sentença]])</f>
        <v>60</v>
      </c>
      <c r="E244">
        <f>LEN(data_v6__3[[#This Row],[senteças sem espaços]])</f>
        <v>52</v>
      </c>
      <c r="F244">
        <f>data_v6__3[[#This Row],[número de carcteres com espaço]]-data_v6__3[[#This Row],[número de caractéres sem espaço]] + 1</f>
        <v>9</v>
      </c>
      <c r="G244">
        <v>50</v>
      </c>
      <c r="I244" s="3" t="s">
        <v>68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  <c r="T244" t="s">
        <v>18</v>
      </c>
      <c r="U244" t="s">
        <v>18</v>
      </c>
      <c r="V244" t="s">
        <v>18</v>
      </c>
      <c r="W244">
        <v>50</v>
      </c>
    </row>
    <row r="245" spans="1:23" ht="130.5" x14ac:dyDescent="0.35">
      <c r="A245" t="s">
        <v>154</v>
      </c>
      <c r="B245" t="s">
        <v>155</v>
      </c>
      <c r="C245" t="str">
        <f>SUBSTITUTE(data_v6__3[[#This Row],[Sentença]]," ", "")</f>
        <v xml:space="preserve">PROEC
SOBREAPROEC
PRÓ-REITORDEEXTENSÃOECULTURA
ASSESSORES
ASSISTENTESTÉCNICOS
PROJETOSESTRATÉGICOS
</v>
      </c>
      <c r="D245">
        <f>LEN(data_v6__3[[#This Row],[Sentença]])</f>
        <v>109</v>
      </c>
      <c r="E245">
        <f>LEN(data_v6__3[[#This Row],[senteças sem espaços]])</f>
        <v>101</v>
      </c>
      <c r="F245">
        <f>data_v6__3[[#This Row],[número de carcteres com espaço]]-data_v6__3[[#This Row],[número de caractéres sem espaço]] + 1</f>
        <v>9</v>
      </c>
      <c r="G245">
        <v>1</v>
      </c>
      <c r="I245" s="3" t="s">
        <v>19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  <c r="T245" t="s">
        <v>18</v>
      </c>
      <c r="U245" t="s">
        <v>18</v>
      </c>
      <c r="V245" t="s">
        <v>18</v>
      </c>
      <c r="W245">
        <v>1</v>
      </c>
    </row>
    <row r="246" spans="1:23" x14ac:dyDescent="0.35">
      <c r="A246" t="s">
        <v>154</v>
      </c>
      <c r="B246" t="s">
        <v>155</v>
      </c>
      <c r="C246" t="str">
        <f>SUBSTITUTE(data_v6__3[[#This Row],[Sentença]]," ", "")</f>
        <v>ProECUnicamp–designbyClaudioMoreira–Midialogia/ProEC</v>
      </c>
      <c r="D246">
        <f>LEN(data_v6__3[[#This Row],[Sentença]])</f>
        <v>60</v>
      </c>
      <c r="E246">
        <f>LEN(data_v6__3[[#This Row],[senteças sem espaços]])</f>
        <v>52</v>
      </c>
      <c r="F246">
        <f>data_v6__3[[#This Row],[número de carcteres com espaço]]-data_v6__3[[#This Row],[número de caractéres sem espaço]] + 1</f>
        <v>9</v>
      </c>
      <c r="G246">
        <v>57</v>
      </c>
      <c r="I246" s="3" t="s">
        <v>68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  <c r="T246" t="s">
        <v>18</v>
      </c>
      <c r="U246" t="s">
        <v>18</v>
      </c>
      <c r="V246" t="s">
        <v>18</v>
      </c>
      <c r="W246">
        <v>57</v>
      </c>
    </row>
    <row r="247" spans="1:23" x14ac:dyDescent="0.35">
      <c r="A247" t="s">
        <v>182</v>
      </c>
      <c r="B247" t="s">
        <v>183</v>
      </c>
      <c r="C247" t="str">
        <f>SUBSTITUTE(data_v6__3[[#This Row],[Sentença]]," ", "")</f>
        <v>ProECUnicamp–designbyClaudioMoreira–Midialogia/ProEC</v>
      </c>
      <c r="D247">
        <f>LEN(data_v6__3[[#This Row],[Sentença]])</f>
        <v>60</v>
      </c>
      <c r="E247">
        <f>LEN(data_v6__3[[#This Row],[senteças sem espaços]])</f>
        <v>52</v>
      </c>
      <c r="F247">
        <f>data_v6__3[[#This Row],[número de carcteres com espaço]]-data_v6__3[[#This Row],[número de caractéres sem espaço]] + 1</f>
        <v>9</v>
      </c>
      <c r="G247">
        <v>54</v>
      </c>
      <c r="I247" s="3" t="s">
        <v>68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  <c r="T247" t="s">
        <v>18</v>
      </c>
      <c r="U247" t="s">
        <v>18</v>
      </c>
      <c r="V247" t="s">
        <v>18</v>
      </c>
      <c r="W247">
        <v>54</v>
      </c>
    </row>
    <row r="248" spans="1:23" ht="130.5" x14ac:dyDescent="0.35">
      <c r="A248" t="s">
        <v>224</v>
      </c>
      <c r="B248" t="s">
        <v>225</v>
      </c>
      <c r="C248" t="str">
        <f>SUBSTITUTE(data_v6__3[[#This Row],[Sentença]]," ", "")</f>
        <v xml:space="preserve">PROEC
SOBREAPROEC
PRÓ-REITORDEEXTENSÃOECULTURA
ASSESSORES
ASSISTENTESTÉCNICOS
PROJETOSESTRATÉGICOS
</v>
      </c>
      <c r="D248">
        <f>LEN(data_v6__3[[#This Row],[Sentença]])</f>
        <v>109</v>
      </c>
      <c r="E248">
        <f>LEN(data_v6__3[[#This Row],[senteças sem espaços]])</f>
        <v>101</v>
      </c>
      <c r="F248">
        <f>data_v6__3[[#This Row],[número de carcteres com espaço]]-data_v6__3[[#This Row],[número de caractéres sem espaço]] + 1</f>
        <v>9</v>
      </c>
      <c r="G248">
        <v>1</v>
      </c>
      <c r="I248" s="3" t="s">
        <v>19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  <c r="T248" t="s">
        <v>18</v>
      </c>
      <c r="U248" t="s">
        <v>18</v>
      </c>
      <c r="V248" t="s">
        <v>18</v>
      </c>
      <c r="W248">
        <v>1</v>
      </c>
    </row>
    <row r="249" spans="1:23" ht="72.5" x14ac:dyDescent="0.35">
      <c r="A249" t="s">
        <v>224</v>
      </c>
      <c r="B249" t="s">
        <v>225</v>
      </c>
      <c r="C249" t="str">
        <f>SUBSTITUTE(data_v6__3[[#This Row],[Sentença]]," ", "")</f>
        <v xml:space="preserve">
InstruçãoNormativa01/2020-Sobretrâmitededocumentoseletrônicos
</v>
      </c>
      <c r="D249">
        <f>LEN(data_v6__3[[#This Row],[Sentença]])</f>
        <v>73</v>
      </c>
      <c r="E249">
        <f>LEN(data_v6__3[[#This Row],[senteças sem espaços]])</f>
        <v>65</v>
      </c>
      <c r="F249">
        <f>data_v6__3[[#This Row],[número de carcteres com espaço]]-data_v6__3[[#This Row],[número de caractéres sem espaço]] + 1</f>
        <v>9</v>
      </c>
      <c r="G249">
        <v>32</v>
      </c>
      <c r="I249" s="3" t="s">
        <v>233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  <c r="T249" t="s">
        <v>18</v>
      </c>
      <c r="U249" t="s">
        <v>18</v>
      </c>
      <c r="V249" t="s">
        <v>18</v>
      </c>
      <c r="W249">
        <v>32</v>
      </c>
    </row>
    <row r="250" spans="1:23" x14ac:dyDescent="0.35">
      <c r="A250" t="s">
        <v>224</v>
      </c>
      <c r="B250" t="s">
        <v>225</v>
      </c>
      <c r="C250" t="str">
        <f>SUBSTITUTE(data_v6__3[[#This Row],[Sentença]]," ", "")</f>
        <v>ProECUnicamp–designbyClaudioMoreira–Midialogia/ProEC</v>
      </c>
      <c r="D250">
        <f>LEN(data_v6__3[[#This Row],[Sentença]])</f>
        <v>60</v>
      </c>
      <c r="E250">
        <f>LEN(data_v6__3[[#This Row],[senteças sem espaços]])</f>
        <v>52</v>
      </c>
      <c r="F250">
        <f>data_v6__3[[#This Row],[número de carcteres com espaço]]-data_v6__3[[#This Row],[número de caractéres sem espaço]] + 1</f>
        <v>9</v>
      </c>
      <c r="G250">
        <v>44</v>
      </c>
      <c r="I250" s="3" t="s">
        <v>68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  <c r="T250" t="s">
        <v>18</v>
      </c>
      <c r="U250" t="s">
        <v>18</v>
      </c>
      <c r="V250" t="s">
        <v>18</v>
      </c>
      <c r="W250">
        <v>44</v>
      </c>
    </row>
    <row r="251" spans="1:23" x14ac:dyDescent="0.35">
      <c r="A251" t="s">
        <v>236</v>
      </c>
      <c r="B251" t="s">
        <v>237</v>
      </c>
      <c r="C251" t="str">
        <f>SUBSTITUTE(data_v6__3[[#This Row],[Sentença]]," ", "")</f>
        <v>ProECUnicamp–designbyClaudioMoreira–Midialogia/ProEC</v>
      </c>
      <c r="D251">
        <f>LEN(data_v6__3[[#This Row],[Sentença]])</f>
        <v>60</v>
      </c>
      <c r="E251">
        <f>LEN(data_v6__3[[#This Row],[senteças sem espaços]])</f>
        <v>52</v>
      </c>
      <c r="F251">
        <f>data_v6__3[[#This Row],[número de carcteres com espaço]]-data_v6__3[[#This Row],[número de caractéres sem espaço]] + 1</f>
        <v>9</v>
      </c>
      <c r="G251">
        <v>46</v>
      </c>
      <c r="I251" s="3" t="s">
        <v>68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  <c r="T251" t="s">
        <v>18</v>
      </c>
      <c r="U251" t="s">
        <v>18</v>
      </c>
      <c r="V251" t="s">
        <v>18</v>
      </c>
      <c r="W251">
        <v>46</v>
      </c>
    </row>
    <row r="252" spans="1:23" ht="130.5" x14ac:dyDescent="0.35">
      <c r="A252" t="s">
        <v>269</v>
      </c>
      <c r="B252" t="s">
        <v>270</v>
      </c>
      <c r="C252" t="str">
        <f>SUBSTITUTE(data_v6__3[[#This Row],[Sentença]]," ", "")</f>
        <v xml:space="preserve">PROJETOS
PARCERIAS
POLÍTICADEPARCERIAS
PROJETOSDEEDUCAÇÃOCONTINUADA
PROJETODEPESQUISA
PROJETOJORNALISMO
</v>
      </c>
      <c r="D252">
        <f>LEN(data_v6__3[[#This Row],[Sentença]])</f>
        <v>114</v>
      </c>
      <c r="E252">
        <f>LEN(data_v6__3[[#This Row],[senteças sem espaços]])</f>
        <v>106</v>
      </c>
      <c r="F252">
        <f>data_v6__3[[#This Row],[número de carcteres com espaço]]-data_v6__3[[#This Row],[número de caractéres sem espaço]] + 1</f>
        <v>9</v>
      </c>
      <c r="G252">
        <v>13</v>
      </c>
      <c r="I252" s="3" t="s">
        <v>282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  <c r="S252" t="s">
        <v>18</v>
      </c>
      <c r="T252" t="s">
        <v>18</v>
      </c>
      <c r="U252" t="s">
        <v>18</v>
      </c>
      <c r="V252" t="s">
        <v>18</v>
      </c>
      <c r="W252">
        <v>13</v>
      </c>
    </row>
    <row r="253" spans="1:23" x14ac:dyDescent="0.35">
      <c r="A253" t="s">
        <v>269</v>
      </c>
      <c r="B253" t="s">
        <v>270</v>
      </c>
      <c r="C253" t="str">
        <f>SUBSTITUTE(data_v6__3[[#This Row],[Sentença]]," ", "")</f>
        <v>ResoluçãoGR048/17de16/08/2017,alteraaResoluçãoGR-038/14.</v>
      </c>
      <c r="D253">
        <f>LEN(data_v6__3[[#This Row],[Sentença]])</f>
        <v>64</v>
      </c>
      <c r="E253">
        <f>LEN(data_v6__3[[#This Row],[senteças sem espaços]])</f>
        <v>56</v>
      </c>
      <c r="F253">
        <f>data_v6__3[[#This Row],[número de carcteres com espaço]]-data_v6__3[[#This Row],[número de caractéres sem espaço]] + 1</f>
        <v>9</v>
      </c>
      <c r="G253">
        <v>47</v>
      </c>
      <c r="I253" s="3" t="s">
        <v>310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  <c r="S253" t="s">
        <v>18</v>
      </c>
      <c r="T253" t="s">
        <v>18</v>
      </c>
      <c r="U253" t="s">
        <v>18</v>
      </c>
      <c r="V253" t="s">
        <v>18</v>
      </c>
      <c r="W253">
        <v>47</v>
      </c>
    </row>
    <row r="254" spans="1:23" x14ac:dyDescent="0.35">
      <c r="A254" t="s">
        <v>269</v>
      </c>
      <c r="B254" t="s">
        <v>270</v>
      </c>
      <c r="C254" t="str">
        <f>SUBSTITUTE(data_v6__3[[#This Row],[Sentença]]," ", "")</f>
        <v>CentrodeReferênciaEspecializadodeAssistênciaSocial–CREAS</v>
      </c>
      <c r="D254">
        <f>LEN(data_v6__3[[#This Row],[Sentença]])</f>
        <v>64</v>
      </c>
      <c r="E254">
        <f>LEN(data_v6__3[[#This Row],[senteças sem espaços]])</f>
        <v>56</v>
      </c>
      <c r="F254">
        <f>data_v6__3[[#This Row],[número de carcteres com espaço]]-data_v6__3[[#This Row],[número de caractéres sem espaço]] + 1</f>
        <v>9</v>
      </c>
      <c r="G254">
        <v>55</v>
      </c>
      <c r="I254" s="3" t="s">
        <v>318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  <c r="S254" t="s">
        <v>18</v>
      </c>
      <c r="T254" t="s">
        <v>18</v>
      </c>
      <c r="U254" t="s">
        <v>18</v>
      </c>
      <c r="V254" t="s">
        <v>18</v>
      </c>
      <c r="W254">
        <v>55</v>
      </c>
    </row>
    <row r="255" spans="1:23" x14ac:dyDescent="0.35">
      <c r="A255" t="s">
        <v>269</v>
      </c>
      <c r="B255" t="s">
        <v>270</v>
      </c>
      <c r="C255" t="str">
        <f>SUBSTITUTE(data_v6__3[[#This Row],[Sentença]]," ", "")</f>
        <v>ProECUnicamp–designbyClaudioMoreira–Midialogia/ProEC</v>
      </c>
      <c r="D255">
        <f>LEN(data_v6__3[[#This Row],[Sentença]])</f>
        <v>60</v>
      </c>
      <c r="E255">
        <f>LEN(data_v6__3[[#This Row],[senteças sem espaços]])</f>
        <v>52</v>
      </c>
      <c r="F255">
        <f>data_v6__3[[#This Row],[número de carcteres com espaço]]-data_v6__3[[#This Row],[número de caractéres sem espaço]] + 1</f>
        <v>9</v>
      </c>
      <c r="G255">
        <v>80</v>
      </c>
      <c r="I255" s="3" t="s">
        <v>68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  <c r="S255" t="s">
        <v>18</v>
      </c>
      <c r="T255" t="s">
        <v>18</v>
      </c>
      <c r="U255" t="s">
        <v>18</v>
      </c>
      <c r="V255" t="s">
        <v>18</v>
      </c>
      <c r="W255">
        <v>80</v>
      </c>
    </row>
    <row r="256" spans="1:23" ht="130.5" x14ac:dyDescent="0.35">
      <c r="A256" t="s">
        <v>332</v>
      </c>
      <c r="B256" t="s">
        <v>333</v>
      </c>
      <c r="C256" t="str">
        <f>SUBSTITUTE(data_v6__3[[#This Row],[Sentença]]," ", "")</f>
        <v xml:space="preserve">PROEC
SOBREAPROEC
PRÓ-REITORDEEXTENSÃOECULTURA
ASSESSORES
ASSISTENTESTÉCNICOS
PROJETOSESTRATÉGICOS
</v>
      </c>
      <c r="D256">
        <f>LEN(data_v6__3[[#This Row],[Sentença]])</f>
        <v>109</v>
      </c>
      <c r="E256">
        <f>LEN(data_v6__3[[#This Row],[senteças sem espaços]])</f>
        <v>101</v>
      </c>
      <c r="F256">
        <f>data_v6__3[[#This Row],[número de carcteres com espaço]]-data_v6__3[[#This Row],[número de caractéres sem espaço]] + 1</f>
        <v>9</v>
      </c>
      <c r="G256">
        <v>1</v>
      </c>
      <c r="I256" s="3" t="s">
        <v>19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  <c r="S256" t="s">
        <v>18</v>
      </c>
      <c r="T256" t="s">
        <v>18</v>
      </c>
      <c r="U256" t="s">
        <v>18</v>
      </c>
      <c r="V256" t="s">
        <v>18</v>
      </c>
      <c r="W256">
        <v>1</v>
      </c>
    </row>
    <row r="257" spans="1:23" x14ac:dyDescent="0.35">
      <c r="A257" t="s">
        <v>332</v>
      </c>
      <c r="B257" t="s">
        <v>333</v>
      </c>
      <c r="C257" t="str">
        <f>SUBSTITUTE(data_v6__3[[#This Row],[Sentença]]," ", "")</f>
        <v>ProECUnicamp–designbyClaudioMoreira–Midialogia/ProEC</v>
      </c>
      <c r="D257">
        <f>LEN(data_v6__3[[#This Row],[Sentença]])</f>
        <v>60</v>
      </c>
      <c r="E257">
        <f>LEN(data_v6__3[[#This Row],[senteças sem espaços]])</f>
        <v>52</v>
      </c>
      <c r="F257">
        <f>data_v6__3[[#This Row],[número de carcteres com espaço]]-data_v6__3[[#This Row],[número de caractéres sem espaço]] + 1</f>
        <v>9</v>
      </c>
      <c r="G257">
        <v>42</v>
      </c>
      <c r="I257" s="3" t="s">
        <v>68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  <c r="T257" t="s">
        <v>18</v>
      </c>
      <c r="U257" t="s">
        <v>18</v>
      </c>
      <c r="V257" t="s">
        <v>18</v>
      </c>
      <c r="W257">
        <v>42</v>
      </c>
    </row>
    <row r="258" spans="1:23" x14ac:dyDescent="0.35">
      <c r="A258" t="s">
        <v>334</v>
      </c>
      <c r="B258" t="s">
        <v>335</v>
      </c>
      <c r="C258" t="str">
        <f>SUBSTITUTE(data_v6__3[[#This Row],[Sentença]]," ", "")</f>
        <v>ProECUnicamp–designbyClaudioMoreira–Midialogia/ProEC</v>
      </c>
      <c r="D258">
        <f>LEN(data_v6__3[[#This Row],[Sentença]])</f>
        <v>60</v>
      </c>
      <c r="E258">
        <f>LEN(data_v6__3[[#This Row],[senteças sem espaços]])</f>
        <v>52</v>
      </c>
      <c r="F258">
        <f>data_v6__3[[#This Row],[número de carcteres com espaço]]-data_v6__3[[#This Row],[número de caractéres sem espaço]] + 1</f>
        <v>9</v>
      </c>
      <c r="G258">
        <v>36</v>
      </c>
      <c r="I258" s="3" t="s">
        <v>68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  <c r="T258" t="s">
        <v>18</v>
      </c>
      <c r="U258" t="s">
        <v>18</v>
      </c>
      <c r="V258" t="s">
        <v>18</v>
      </c>
      <c r="W258">
        <v>36</v>
      </c>
    </row>
    <row r="259" spans="1:23" ht="130.5" x14ac:dyDescent="0.35">
      <c r="A259" t="s">
        <v>357</v>
      </c>
      <c r="B259" t="s">
        <v>358</v>
      </c>
      <c r="C259" t="str">
        <f>SUBSTITUTE(data_v6__3[[#This Row],[Sentença]]," ", "")</f>
        <v xml:space="preserve">PROEC
SOBREAPROEC
PRÓ-REITORDEEXTENSÃOECULTURA
ASSESSORES
ASSISTENTESTÉCNICOS
PROJETOSESTRATÉGICOS
</v>
      </c>
      <c r="D259">
        <f>LEN(data_v6__3[[#This Row],[Sentença]])</f>
        <v>109</v>
      </c>
      <c r="E259">
        <f>LEN(data_v6__3[[#This Row],[senteças sem espaços]])</f>
        <v>101</v>
      </c>
      <c r="F259">
        <f>data_v6__3[[#This Row],[número de carcteres com espaço]]-data_v6__3[[#This Row],[número de caractéres sem espaço]] + 1</f>
        <v>9</v>
      </c>
      <c r="G259">
        <v>1</v>
      </c>
      <c r="I259" s="3" t="s">
        <v>19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  <c r="T259" t="s">
        <v>18</v>
      </c>
      <c r="U259" t="s">
        <v>18</v>
      </c>
      <c r="V259" t="s">
        <v>18</v>
      </c>
      <c r="W259">
        <v>1</v>
      </c>
    </row>
    <row r="260" spans="1:23" x14ac:dyDescent="0.35">
      <c r="A260" t="s">
        <v>357</v>
      </c>
      <c r="B260" t="s">
        <v>358</v>
      </c>
      <c r="C260" t="str">
        <f>SUBSTITUTE(data_v6__3[[#This Row],[Sentença]]," ", "")</f>
        <v>ProECUnicamp–designbyClaudioMoreira–Midialogia/ProEC</v>
      </c>
      <c r="D260">
        <f>LEN(data_v6__3[[#This Row],[Sentença]])</f>
        <v>60</v>
      </c>
      <c r="E260">
        <f>LEN(data_v6__3[[#This Row],[senteças sem espaços]])</f>
        <v>52</v>
      </c>
      <c r="F260">
        <f>data_v6__3[[#This Row],[número de carcteres com espaço]]-data_v6__3[[#This Row],[número de caractéres sem espaço]] + 1</f>
        <v>9</v>
      </c>
      <c r="G260">
        <v>51</v>
      </c>
      <c r="I260" s="3" t="s">
        <v>68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  <c r="T260" t="s">
        <v>18</v>
      </c>
      <c r="U260" t="s">
        <v>18</v>
      </c>
      <c r="V260" t="s">
        <v>18</v>
      </c>
      <c r="W260">
        <v>51</v>
      </c>
    </row>
    <row r="261" spans="1:23" ht="130.5" x14ac:dyDescent="0.35">
      <c r="A261" t="s">
        <v>376</v>
      </c>
      <c r="B261" t="s">
        <v>377</v>
      </c>
      <c r="C261" t="str">
        <f>SUBSTITUTE(data_v6__3[[#This Row],[Sentença]]," ", "")</f>
        <v xml:space="preserve">PROEC
SOBREAPROEC
PRÓ-REITORDEEXTENSÃOECULTURA
ASSESSORES
ASSISTENTESTÉCNICOS
PROJETOSESTRATÉGICOS
</v>
      </c>
      <c r="D261">
        <f>LEN(data_v6__3[[#This Row],[Sentença]])</f>
        <v>109</v>
      </c>
      <c r="E261">
        <f>LEN(data_v6__3[[#This Row],[senteças sem espaços]])</f>
        <v>101</v>
      </c>
      <c r="F261">
        <f>data_v6__3[[#This Row],[número de carcteres com espaço]]-data_v6__3[[#This Row],[número de caractéres sem espaço]] + 1</f>
        <v>9</v>
      </c>
      <c r="G261">
        <v>1</v>
      </c>
      <c r="I261" s="3" t="s">
        <v>19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  <c r="S261" t="s">
        <v>18</v>
      </c>
      <c r="T261" t="s">
        <v>18</v>
      </c>
      <c r="U261" t="s">
        <v>18</v>
      </c>
      <c r="V261" t="s">
        <v>18</v>
      </c>
      <c r="W261">
        <v>1</v>
      </c>
    </row>
    <row r="262" spans="1:23" x14ac:dyDescent="0.35">
      <c r="A262" t="s">
        <v>376</v>
      </c>
      <c r="B262" t="s">
        <v>377</v>
      </c>
      <c r="C262" t="str">
        <f>SUBSTITUTE(data_v6__3[[#This Row],[Sentença]]," ", "")</f>
        <v>ProECUnicamp–designbyClaudioMoreira–Midialogia/ProEC</v>
      </c>
      <c r="D262">
        <f>LEN(data_v6__3[[#This Row],[Sentença]])</f>
        <v>60</v>
      </c>
      <c r="E262">
        <f>LEN(data_v6__3[[#This Row],[senteças sem espaços]])</f>
        <v>52</v>
      </c>
      <c r="F262">
        <f>data_v6__3[[#This Row],[número de carcteres com espaço]]-data_v6__3[[#This Row],[número de caractéres sem espaço]] + 1</f>
        <v>9</v>
      </c>
      <c r="G262">
        <v>45</v>
      </c>
      <c r="I262" s="3" t="s">
        <v>68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  <c r="S262" t="s">
        <v>18</v>
      </c>
      <c r="T262" t="s">
        <v>18</v>
      </c>
      <c r="U262" t="s">
        <v>18</v>
      </c>
      <c r="V262" t="s">
        <v>18</v>
      </c>
      <c r="W262">
        <v>45</v>
      </c>
    </row>
    <row r="263" spans="1:23" ht="130.5" x14ac:dyDescent="0.35">
      <c r="A263" t="s">
        <v>386</v>
      </c>
      <c r="B263" t="s">
        <v>387</v>
      </c>
      <c r="C263" t="str">
        <f>SUBSTITUTE(data_v6__3[[#This Row],[Sentença]]," ", "")</f>
        <v xml:space="preserve">PROEC
SOBREAPROEC
PRÓ-REITORDEEXTENSÃOECULTURA
ASSESSORES
ASSISTENTESTÉCNICOS
PROJETOSESTRATÉGICOS
</v>
      </c>
      <c r="D263">
        <f>LEN(data_v6__3[[#This Row],[Sentença]])</f>
        <v>109</v>
      </c>
      <c r="E263">
        <f>LEN(data_v6__3[[#This Row],[senteças sem espaços]])</f>
        <v>101</v>
      </c>
      <c r="F263">
        <f>data_v6__3[[#This Row],[número de carcteres com espaço]]-data_v6__3[[#This Row],[número de caractéres sem espaço]] + 1</f>
        <v>9</v>
      </c>
      <c r="G263">
        <v>1</v>
      </c>
      <c r="I263" s="3" t="s">
        <v>19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  <c r="S263" t="s">
        <v>18</v>
      </c>
      <c r="T263" t="s">
        <v>18</v>
      </c>
      <c r="U263" t="s">
        <v>18</v>
      </c>
      <c r="V263" t="s">
        <v>18</v>
      </c>
      <c r="W263">
        <v>1</v>
      </c>
    </row>
    <row r="264" spans="1:23" x14ac:dyDescent="0.35">
      <c r="A264" t="s">
        <v>386</v>
      </c>
      <c r="B264" t="s">
        <v>387</v>
      </c>
      <c r="C264" t="str">
        <f>SUBSTITUTE(data_v6__3[[#This Row],[Sentença]]," ", "")</f>
        <v>ProECUnicamp–designbyClaudioMoreira–Midialogia/ProEC</v>
      </c>
      <c r="D264">
        <f>LEN(data_v6__3[[#This Row],[Sentença]])</f>
        <v>60</v>
      </c>
      <c r="E264">
        <f>LEN(data_v6__3[[#This Row],[senteças sem espaços]])</f>
        <v>52</v>
      </c>
      <c r="F264">
        <f>data_v6__3[[#This Row],[número de carcteres com espaço]]-data_v6__3[[#This Row],[número de caractéres sem espaço]] + 1</f>
        <v>9</v>
      </c>
      <c r="G264">
        <v>48</v>
      </c>
      <c r="I264" s="3" t="s">
        <v>68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  <c r="S264" t="s">
        <v>18</v>
      </c>
      <c r="T264" t="s">
        <v>18</v>
      </c>
      <c r="U264" t="s">
        <v>18</v>
      </c>
      <c r="V264" t="s">
        <v>18</v>
      </c>
      <c r="W264">
        <v>48</v>
      </c>
    </row>
    <row r="265" spans="1:23" ht="130.5" x14ac:dyDescent="0.35">
      <c r="A265" t="s">
        <v>403</v>
      </c>
      <c r="B265" t="s">
        <v>80</v>
      </c>
      <c r="C265" t="str">
        <f>SUBSTITUTE(data_v6__3[[#This Row],[Sentença]]," ", "")</f>
        <v xml:space="preserve">PROEC
SOBREAPROEC
PRÓ-REITORDEEXTENSÃOECULTURA
ASSESSORES
ASSISTENTESTÉCNICOS
PROJETOSESTRATÉGICOS
</v>
      </c>
      <c r="D265">
        <f>LEN(data_v6__3[[#This Row],[Sentença]])</f>
        <v>109</v>
      </c>
      <c r="E265">
        <f>LEN(data_v6__3[[#This Row],[senteças sem espaços]])</f>
        <v>101</v>
      </c>
      <c r="F265">
        <f>data_v6__3[[#This Row],[número de carcteres com espaço]]-data_v6__3[[#This Row],[número de caractéres sem espaço]] + 1</f>
        <v>9</v>
      </c>
      <c r="G265">
        <v>1</v>
      </c>
      <c r="I265" s="3" t="s">
        <v>19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  <c r="S265" t="s">
        <v>18</v>
      </c>
      <c r="T265" t="s">
        <v>18</v>
      </c>
      <c r="U265" t="s">
        <v>18</v>
      </c>
      <c r="V265" t="s">
        <v>18</v>
      </c>
      <c r="W265">
        <v>1</v>
      </c>
    </row>
    <row r="266" spans="1:23" x14ac:dyDescent="0.35">
      <c r="A266" t="s">
        <v>403</v>
      </c>
      <c r="B266" t="s">
        <v>80</v>
      </c>
      <c r="C266" t="str">
        <f>SUBSTITUTE(data_v6__3[[#This Row],[Sentença]]," ", "")</f>
        <v>AtualmenteéPró-ReitordeExtensãoeCulturadaUnicamp.</v>
      </c>
      <c r="D266">
        <f>LEN(data_v6__3[[#This Row],[Sentença]])</f>
        <v>57</v>
      </c>
      <c r="E266">
        <f>LEN(data_v6__3[[#This Row],[senteças sem espaços]])</f>
        <v>49</v>
      </c>
      <c r="F266">
        <f>data_v6__3[[#This Row],[número de carcteres com espaço]]-data_v6__3[[#This Row],[número de caractéres sem espaço]] + 1</f>
        <v>9</v>
      </c>
      <c r="G266">
        <v>37</v>
      </c>
      <c r="I266" s="3" t="s">
        <v>88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  <c r="S266" t="s">
        <v>18</v>
      </c>
      <c r="T266" t="s">
        <v>18</v>
      </c>
      <c r="U266" t="s">
        <v>18</v>
      </c>
      <c r="V266" t="s">
        <v>18</v>
      </c>
      <c r="W266">
        <v>37</v>
      </c>
    </row>
    <row r="267" spans="1:23" x14ac:dyDescent="0.35">
      <c r="A267" t="s">
        <v>403</v>
      </c>
      <c r="B267" t="s">
        <v>80</v>
      </c>
      <c r="C267" t="str">
        <f>SUBSTITUTE(data_v6__3[[#This Row],[Sentença]]," ", "")</f>
        <v>ÉbolsistadePRODUTIVIDADE1AdoCNPqdesde2000.</v>
      </c>
      <c r="D267">
        <f>LEN(data_v6__3[[#This Row],[Sentença]])</f>
        <v>50</v>
      </c>
      <c r="E267">
        <f>LEN(data_v6__3[[#This Row],[senteças sem espaços]])</f>
        <v>42</v>
      </c>
      <c r="F267">
        <f>data_v6__3[[#This Row],[número de carcteres com espaço]]-data_v6__3[[#This Row],[número de caractéres sem espaço]] + 1</f>
        <v>9</v>
      </c>
      <c r="G267">
        <v>60</v>
      </c>
      <c r="I267" s="3" t="s">
        <v>111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  <c r="S267" t="s">
        <v>18</v>
      </c>
      <c r="T267" t="s">
        <v>18</v>
      </c>
      <c r="U267" t="s">
        <v>18</v>
      </c>
      <c r="V267" t="s">
        <v>18</v>
      </c>
      <c r="W267">
        <v>60</v>
      </c>
    </row>
    <row r="268" spans="1:23" x14ac:dyDescent="0.35">
      <c r="A268" t="s">
        <v>403</v>
      </c>
      <c r="B268" t="s">
        <v>80</v>
      </c>
      <c r="C268" t="str">
        <f>SUBSTITUTE(data_v6__3[[#This Row],[Sentença]]," ", "")</f>
        <v>AtualmenteéprofessortitulardaUniversidadeEstadualdeCampinas.</v>
      </c>
      <c r="D268">
        <f>LEN(data_v6__3[[#This Row],[Sentença]])</f>
        <v>68</v>
      </c>
      <c r="E268">
        <f>LEN(data_v6__3[[#This Row],[senteças sem espaços]])</f>
        <v>60</v>
      </c>
      <c r="F268">
        <f>data_v6__3[[#This Row],[número de carcteres com espaço]]-data_v6__3[[#This Row],[número de caractéres sem espaço]] + 1</f>
        <v>9</v>
      </c>
      <c r="G268">
        <v>63</v>
      </c>
      <c r="I268" s="3" t="s">
        <v>114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  <c r="S268" t="s">
        <v>18</v>
      </c>
      <c r="T268" t="s">
        <v>18</v>
      </c>
      <c r="U268" t="s">
        <v>18</v>
      </c>
      <c r="V268" t="s">
        <v>18</v>
      </c>
      <c r="W268">
        <v>63</v>
      </c>
    </row>
    <row r="269" spans="1:23" x14ac:dyDescent="0.35">
      <c r="A269" t="s">
        <v>403</v>
      </c>
      <c r="B269" t="s">
        <v>80</v>
      </c>
      <c r="C269" t="str">
        <f>SUBSTITUTE(data_v6__3[[#This Row],[Sentença]]," ", "")</f>
        <v>AtuatambémcomoprofessorresponsávelpelaLigadePediatria.</v>
      </c>
      <c r="D269">
        <f>LEN(data_v6__3[[#This Row],[Sentença]])</f>
        <v>62</v>
      </c>
      <c r="E269">
        <f>LEN(data_v6__3[[#This Row],[senteças sem espaços]])</f>
        <v>54</v>
      </c>
      <c r="F269">
        <f>data_v6__3[[#This Row],[número de carcteres com espaço]]-data_v6__3[[#This Row],[número de caractéres sem espaço]] + 1</f>
        <v>9</v>
      </c>
      <c r="G269">
        <v>79</v>
      </c>
      <c r="I269" s="3" t="s">
        <v>130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  <c r="S269" t="s">
        <v>18</v>
      </c>
      <c r="T269" t="s">
        <v>18</v>
      </c>
      <c r="U269" t="s">
        <v>18</v>
      </c>
      <c r="V269" t="s">
        <v>18</v>
      </c>
      <c r="W269">
        <v>79</v>
      </c>
    </row>
    <row r="270" spans="1:23" x14ac:dyDescent="0.35">
      <c r="A270" t="s">
        <v>403</v>
      </c>
      <c r="B270" t="s">
        <v>80</v>
      </c>
      <c r="C270" t="str">
        <f>SUBSTITUTE(data_v6__3[[#This Row],[Sentença]]," ", "")</f>
        <v>ProECUnicamp–designbyClaudioMoreira–Midialogia/ProEC</v>
      </c>
      <c r="D270">
        <f>LEN(data_v6__3[[#This Row],[Sentença]])</f>
        <v>60</v>
      </c>
      <c r="E270">
        <f>LEN(data_v6__3[[#This Row],[senteças sem espaços]])</f>
        <v>52</v>
      </c>
      <c r="F270">
        <f>data_v6__3[[#This Row],[número de carcteres com espaço]]-data_v6__3[[#This Row],[número de caractéres sem espaço]] + 1</f>
        <v>9</v>
      </c>
      <c r="G270">
        <v>111</v>
      </c>
      <c r="I270" s="3" t="s">
        <v>68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  <c r="S270" t="s">
        <v>18</v>
      </c>
      <c r="T270" t="s">
        <v>18</v>
      </c>
      <c r="U270" t="s">
        <v>18</v>
      </c>
      <c r="V270" t="s">
        <v>18</v>
      </c>
      <c r="W270">
        <v>111</v>
      </c>
    </row>
    <row r="271" spans="1:23" ht="130.5" x14ac:dyDescent="0.35">
      <c r="A271" t="s">
        <v>404</v>
      </c>
      <c r="B271" t="s">
        <v>405</v>
      </c>
      <c r="C271" t="str">
        <f>SUBSTITUTE(data_v6__3[[#This Row],[Sentença]]," ", "")</f>
        <v xml:space="preserve">PROEC
SOBREAPROEC
PRÓ-REITORDEEXTENSÃOECULTURA
ASSESSORES
ASSISTENTESTÉCNICOS
PROJETOSESTRATÉGICOS
</v>
      </c>
      <c r="D271">
        <f>LEN(data_v6__3[[#This Row],[Sentença]])</f>
        <v>109</v>
      </c>
      <c r="E271">
        <f>LEN(data_v6__3[[#This Row],[senteças sem espaços]])</f>
        <v>101</v>
      </c>
      <c r="F271">
        <f>data_v6__3[[#This Row],[número de carcteres com espaço]]-data_v6__3[[#This Row],[número de caractéres sem espaço]] + 1</f>
        <v>9</v>
      </c>
      <c r="G271">
        <v>1</v>
      </c>
      <c r="I271" s="3" t="s">
        <v>19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  <c r="S271" t="s">
        <v>18</v>
      </c>
      <c r="T271" t="s">
        <v>18</v>
      </c>
      <c r="U271" t="s">
        <v>18</v>
      </c>
      <c r="V271" t="s">
        <v>18</v>
      </c>
      <c r="W271">
        <v>1</v>
      </c>
    </row>
    <row r="272" spans="1:23" x14ac:dyDescent="0.35">
      <c r="A272" t="s">
        <v>404</v>
      </c>
      <c r="B272" t="s">
        <v>405</v>
      </c>
      <c r="C272" t="str">
        <f>SUBSTITUTE(data_v6__3[[#This Row],[Sentença]]," ", "")</f>
        <v>ProECUnicamp–designbyClaudioMoreira–Midialogia/ProEC</v>
      </c>
      <c r="D272">
        <f>LEN(data_v6__3[[#This Row],[Sentença]])</f>
        <v>60</v>
      </c>
      <c r="E272">
        <f>LEN(data_v6__3[[#This Row],[senteças sem espaços]])</f>
        <v>52</v>
      </c>
      <c r="F272">
        <f>data_v6__3[[#This Row],[número de carcteres com espaço]]-data_v6__3[[#This Row],[número de caractéres sem espaço]] + 1</f>
        <v>9</v>
      </c>
      <c r="G272">
        <v>48</v>
      </c>
      <c r="I272" s="3" t="s">
        <v>68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  <c r="S272" t="s">
        <v>18</v>
      </c>
      <c r="T272" t="s">
        <v>18</v>
      </c>
      <c r="U272" t="s">
        <v>18</v>
      </c>
      <c r="V272" t="s">
        <v>18</v>
      </c>
      <c r="W272">
        <v>48</v>
      </c>
    </row>
    <row r="273" spans="1:23" ht="130.5" x14ac:dyDescent="0.35">
      <c r="A273" t="s">
        <v>423</v>
      </c>
      <c r="B273" t="s">
        <v>424</v>
      </c>
      <c r="C273" t="str">
        <f>SUBSTITUTE(data_v6__3[[#This Row],[Sentença]]," ", "")</f>
        <v xml:space="preserve">PROEC
SOBREAPROEC
PRÓ-REITORDEEXTENSÃOECULTURA
ASSESSORES
ASSISTENTESTÉCNICOS
PROJETOSESTRATÉGICOS
</v>
      </c>
      <c r="D273">
        <f>LEN(data_v6__3[[#This Row],[Sentença]])</f>
        <v>109</v>
      </c>
      <c r="E273">
        <f>LEN(data_v6__3[[#This Row],[senteças sem espaços]])</f>
        <v>101</v>
      </c>
      <c r="F273">
        <f>data_v6__3[[#This Row],[número de carcteres com espaço]]-data_v6__3[[#This Row],[número de caractéres sem espaço]] + 1</f>
        <v>9</v>
      </c>
      <c r="G273">
        <v>1</v>
      </c>
      <c r="I273" s="3" t="s">
        <v>19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  <c r="S273" t="s">
        <v>18</v>
      </c>
      <c r="T273" t="s">
        <v>18</v>
      </c>
      <c r="U273" t="s">
        <v>18</v>
      </c>
      <c r="V273" t="s">
        <v>18</v>
      </c>
      <c r="W273">
        <v>1</v>
      </c>
    </row>
    <row r="274" spans="1:23" x14ac:dyDescent="0.35">
      <c r="A274" t="s">
        <v>423</v>
      </c>
      <c r="B274" t="s">
        <v>424</v>
      </c>
      <c r="C274" t="str">
        <f>SUBSTITUTE(data_v6__3[[#This Row],[Sentença]]," ", "")</f>
        <v>ProECUnicamp–designbyClaudioMoreira–Midialogia/ProEC</v>
      </c>
      <c r="D274">
        <f>LEN(data_v6__3[[#This Row],[Sentença]])</f>
        <v>60</v>
      </c>
      <c r="E274">
        <f>LEN(data_v6__3[[#This Row],[senteças sem espaços]])</f>
        <v>52</v>
      </c>
      <c r="F274">
        <f>data_v6__3[[#This Row],[número de carcteres com espaço]]-data_v6__3[[#This Row],[número de caractéres sem espaço]] + 1</f>
        <v>9</v>
      </c>
      <c r="G274">
        <v>72</v>
      </c>
      <c r="I274" s="3" t="s">
        <v>68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  <c r="S274" t="s">
        <v>18</v>
      </c>
      <c r="T274" t="s">
        <v>18</v>
      </c>
      <c r="U274" t="s">
        <v>18</v>
      </c>
      <c r="V274" t="s">
        <v>18</v>
      </c>
      <c r="W274">
        <v>72</v>
      </c>
    </row>
    <row r="275" spans="1:23" ht="130.5" x14ac:dyDescent="0.35">
      <c r="A275" t="s">
        <v>457</v>
      </c>
      <c r="B275" t="s">
        <v>458</v>
      </c>
      <c r="C275" t="str">
        <f>SUBSTITUTE(data_v6__3[[#This Row],[Sentença]]," ", "")</f>
        <v xml:space="preserve">PROEC
SOBREAPROEC
PRÓ-REITORDEEXTENSÃOECULTURA
ASSESSORES
ASSISTENTESTÉCNICOS
PROJETOSESTRATÉGICOS
</v>
      </c>
      <c r="D275">
        <f>LEN(data_v6__3[[#This Row],[Sentença]])</f>
        <v>109</v>
      </c>
      <c r="E275">
        <f>LEN(data_v6__3[[#This Row],[senteças sem espaços]])</f>
        <v>101</v>
      </c>
      <c r="F275">
        <f>data_v6__3[[#This Row],[número de carcteres com espaço]]-data_v6__3[[#This Row],[número de caractéres sem espaço]] + 1</f>
        <v>9</v>
      </c>
      <c r="G275">
        <v>1</v>
      </c>
      <c r="I275" s="3" t="s">
        <v>19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  <c r="S275" t="s">
        <v>18</v>
      </c>
      <c r="T275" t="s">
        <v>18</v>
      </c>
      <c r="U275" t="s">
        <v>18</v>
      </c>
      <c r="V275" t="s">
        <v>18</v>
      </c>
      <c r="W275">
        <v>1</v>
      </c>
    </row>
    <row r="276" spans="1:23" x14ac:dyDescent="0.35">
      <c r="A276" t="s">
        <v>457</v>
      </c>
      <c r="B276" t="s">
        <v>458</v>
      </c>
      <c r="C276" t="str">
        <f>SUBSTITUTE(data_v6__3[[#This Row],[Sentença]]," ", "")</f>
        <v>ProECUnicamp–designbyClaudioMoreira–Midialogia/ProEC</v>
      </c>
      <c r="D276">
        <f>LEN(data_v6__3[[#This Row],[Sentença]])</f>
        <v>60</v>
      </c>
      <c r="E276">
        <f>LEN(data_v6__3[[#This Row],[senteças sem espaços]])</f>
        <v>52</v>
      </c>
      <c r="F276">
        <f>data_v6__3[[#This Row],[número de carcteres com espaço]]-data_v6__3[[#This Row],[número de caractéres sem espaço]] + 1</f>
        <v>9</v>
      </c>
      <c r="G276">
        <v>50</v>
      </c>
      <c r="I276" s="3" t="s">
        <v>68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  <c r="S276" t="s">
        <v>18</v>
      </c>
      <c r="T276" t="s">
        <v>18</v>
      </c>
      <c r="U276" t="s">
        <v>18</v>
      </c>
      <c r="V276" t="s">
        <v>18</v>
      </c>
      <c r="W276">
        <v>50</v>
      </c>
    </row>
    <row r="277" spans="1:23" ht="130.5" x14ac:dyDescent="0.35">
      <c r="A277" t="s">
        <v>468</v>
      </c>
      <c r="B277" t="s">
        <v>469</v>
      </c>
      <c r="C277" t="str">
        <f>SUBSTITUTE(data_v6__3[[#This Row],[Sentença]]," ", "")</f>
        <v xml:space="preserve">PROEC
SOBREAPROEC
PRÓ-REITORDEEXTENSÃOECULTURA
ASSESSORES
ASSISTENTESTÉCNICOS
PROJETOSESTRATÉGICOS
</v>
      </c>
      <c r="D277">
        <f>LEN(data_v6__3[[#This Row],[Sentença]])</f>
        <v>109</v>
      </c>
      <c r="E277">
        <f>LEN(data_v6__3[[#This Row],[senteças sem espaços]])</f>
        <v>101</v>
      </c>
      <c r="F277">
        <f>data_v6__3[[#This Row],[número de carcteres com espaço]]-data_v6__3[[#This Row],[número de caractéres sem espaço]] + 1</f>
        <v>9</v>
      </c>
      <c r="G277">
        <v>1</v>
      </c>
      <c r="I277" s="3" t="s">
        <v>19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  <c r="S277" t="s">
        <v>18</v>
      </c>
      <c r="T277" t="s">
        <v>18</v>
      </c>
      <c r="U277" t="s">
        <v>18</v>
      </c>
      <c r="V277" t="s">
        <v>18</v>
      </c>
      <c r="W277">
        <v>1</v>
      </c>
    </row>
    <row r="278" spans="1:23" x14ac:dyDescent="0.35">
      <c r="A278" t="s">
        <v>468</v>
      </c>
      <c r="B278" t="s">
        <v>469</v>
      </c>
      <c r="C278" t="str">
        <f>SUBSTITUTE(data_v6__3[[#This Row],[Sentença]]," ", "")</f>
        <v>ProECUnicamp–designbyClaudioMoreira–Midialogia/ProEC</v>
      </c>
      <c r="D278">
        <f>LEN(data_v6__3[[#This Row],[Sentença]])</f>
        <v>60</v>
      </c>
      <c r="E278">
        <f>LEN(data_v6__3[[#This Row],[senteças sem espaços]])</f>
        <v>52</v>
      </c>
      <c r="F278">
        <f>data_v6__3[[#This Row],[número de carcteres com espaço]]-data_v6__3[[#This Row],[número de caractéres sem espaço]] + 1</f>
        <v>9</v>
      </c>
      <c r="G278">
        <v>51</v>
      </c>
      <c r="I278" s="3" t="s">
        <v>68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  <c r="S278" t="s">
        <v>18</v>
      </c>
      <c r="T278" t="s">
        <v>18</v>
      </c>
      <c r="U278" t="s">
        <v>18</v>
      </c>
      <c r="V278" t="s">
        <v>18</v>
      </c>
      <c r="W278">
        <v>51</v>
      </c>
    </row>
    <row r="279" spans="1:23" ht="130.5" x14ac:dyDescent="0.35">
      <c r="A279" t="s">
        <v>481</v>
      </c>
      <c r="B279" t="s">
        <v>482</v>
      </c>
      <c r="C279" t="str">
        <f>SUBSTITUTE(data_v6__3[[#This Row],[Sentença]]," ", "")</f>
        <v xml:space="preserve">PROEC
SOBREAPROEC
PRÓ-REITORDEEXTENSÃOECULTURA
ASSESSORES
ASSISTENTESTÉCNICOS
PROJETOSESTRATÉGICOS
</v>
      </c>
      <c r="D279">
        <f>LEN(data_v6__3[[#This Row],[Sentença]])</f>
        <v>109</v>
      </c>
      <c r="E279">
        <f>LEN(data_v6__3[[#This Row],[senteças sem espaços]])</f>
        <v>101</v>
      </c>
      <c r="F279">
        <f>data_v6__3[[#This Row],[número de carcteres com espaço]]-data_v6__3[[#This Row],[número de caractéres sem espaço]] + 1</f>
        <v>9</v>
      </c>
      <c r="G279">
        <v>1</v>
      </c>
      <c r="I279" s="3" t="s">
        <v>19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  <c r="S279" t="s">
        <v>18</v>
      </c>
      <c r="T279" t="s">
        <v>18</v>
      </c>
      <c r="U279" t="s">
        <v>18</v>
      </c>
      <c r="V279" t="s">
        <v>18</v>
      </c>
      <c r="W279">
        <v>1</v>
      </c>
    </row>
    <row r="280" spans="1:23" x14ac:dyDescent="0.35">
      <c r="A280" t="s">
        <v>481</v>
      </c>
      <c r="B280" t="s">
        <v>482</v>
      </c>
      <c r="C280" t="str">
        <f>SUBSTITUTE(data_v6__3[[#This Row],[Sentença]]," ", "")</f>
        <v>ProECUnicamp–designbyClaudioMoreira–Midialogia/ProEC</v>
      </c>
      <c r="D280">
        <f>LEN(data_v6__3[[#This Row],[Sentença]])</f>
        <v>60</v>
      </c>
      <c r="E280">
        <f>LEN(data_v6__3[[#This Row],[senteças sem espaços]])</f>
        <v>52</v>
      </c>
      <c r="F280">
        <f>data_v6__3[[#This Row],[número de carcteres com espaço]]-data_v6__3[[#This Row],[número de caractéres sem espaço]] + 1</f>
        <v>9</v>
      </c>
      <c r="G280">
        <v>59</v>
      </c>
      <c r="I280" s="3" t="s">
        <v>68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  <c r="S280" t="s">
        <v>18</v>
      </c>
      <c r="T280" t="s">
        <v>18</v>
      </c>
      <c r="U280" t="s">
        <v>18</v>
      </c>
      <c r="V280" t="s">
        <v>18</v>
      </c>
      <c r="W280">
        <v>59</v>
      </c>
    </row>
    <row r="281" spans="1:23" ht="130.5" x14ac:dyDescent="0.35">
      <c r="A281" t="s">
        <v>506</v>
      </c>
      <c r="B281" t="s">
        <v>507</v>
      </c>
      <c r="C281" t="str">
        <f>SUBSTITUTE(data_v6__3[[#This Row],[Sentença]]," ", "")</f>
        <v xml:space="preserve">PROEC
SOBREAPROEC
PRÓ-REITORDEEXTENSÃOECULTURA
ASSESSORES
ASSISTENTESTÉCNICOS
PROJETOSESTRATÉGICOS
</v>
      </c>
      <c r="D281">
        <f>LEN(data_v6__3[[#This Row],[Sentença]])</f>
        <v>109</v>
      </c>
      <c r="E281">
        <f>LEN(data_v6__3[[#This Row],[senteças sem espaços]])</f>
        <v>101</v>
      </c>
      <c r="F281">
        <f>data_v6__3[[#This Row],[número de carcteres com espaço]]-data_v6__3[[#This Row],[número de caractéres sem espaço]] + 1</f>
        <v>9</v>
      </c>
      <c r="G281">
        <v>1</v>
      </c>
      <c r="I281" s="3" t="s">
        <v>19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  <c r="S281" t="s">
        <v>18</v>
      </c>
      <c r="T281" t="s">
        <v>18</v>
      </c>
      <c r="U281" t="s">
        <v>18</v>
      </c>
      <c r="V281" t="s">
        <v>18</v>
      </c>
      <c r="W281">
        <v>1</v>
      </c>
    </row>
    <row r="282" spans="1:23" x14ac:dyDescent="0.35">
      <c r="A282" t="s">
        <v>506</v>
      </c>
      <c r="B282" t="s">
        <v>507</v>
      </c>
      <c r="C282" t="str">
        <f>SUBSTITUTE(data_v6__3[[#This Row],[Sentença]]," ", "")</f>
        <v>ProECUnicamp–designbyClaudioMoreira–Midialogia/ProEC</v>
      </c>
      <c r="D282">
        <f>LEN(data_v6__3[[#This Row],[Sentença]])</f>
        <v>60</v>
      </c>
      <c r="E282">
        <f>LEN(data_v6__3[[#This Row],[senteças sem espaços]])</f>
        <v>52</v>
      </c>
      <c r="F282">
        <f>data_v6__3[[#This Row],[número de carcteres com espaço]]-data_v6__3[[#This Row],[número de caractéres sem espaço]] + 1</f>
        <v>9</v>
      </c>
      <c r="G282">
        <v>53</v>
      </c>
      <c r="I282" s="3" t="s">
        <v>68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  <c r="S282" t="s">
        <v>18</v>
      </c>
      <c r="T282" t="s">
        <v>18</v>
      </c>
      <c r="U282" t="s">
        <v>18</v>
      </c>
      <c r="V282" t="s">
        <v>18</v>
      </c>
      <c r="W282">
        <v>53</v>
      </c>
    </row>
    <row r="283" spans="1:23" x14ac:dyDescent="0.35">
      <c r="A283" t="s">
        <v>529</v>
      </c>
      <c r="B283" t="s">
        <v>530</v>
      </c>
      <c r="C283" t="str">
        <f>SUBSTITUTE(data_v6__3[[#This Row],[Sentença]]," ", "")</f>
        <v>ProECUnicamp–designbyClaudioMoreira–Midialogia/ProEC</v>
      </c>
      <c r="D283">
        <f>LEN(data_v6__3[[#This Row],[Sentença]])</f>
        <v>60</v>
      </c>
      <c r="E283">
        <f>LEN(data_v6__3[[#This Row],[senteças sem espaços]])</f>
        <v>52</v>
      </c>
      <c r="F283">
        <f>data_v6__3[[#This Row],[número de carcteres com espaço]]-data_v6__3[[#This Row],[número de caractéres sem espaço]] + 1</f>
        <v>9</v>
      </c>
      <c r="G283">
        <v>42</v>
      </c>
      <c r="I283" s="3" t="s">
        <v>68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  <c r="S283" t="s">
        <v>18</v>
      </c>
      <c r="T283" t="s">
        <v>18</v>
      </c>
      <c r="U283" t="s">
        <v>18</v>
      </c>
      <c r="V283" t="s">
        <v>18</v>
      </c>
      <c r="W283">
        <v>42</v>
      </c>
    </row>
    <row r="284" spans="1:23" x14ac:dyDescent="0.35">
      <c r="A284" t="s">
        <v>557</v>
      </c>
      <c r="B284" t="s">
        <v>558</v>
      </c>
      <c r="C284" t="str">
        <f>SUBSTITUTE(data_v6__3[[#This Row],[Sentença]]," ", "")</f>
        <v>ProECUnicamp–designbyClaudioMoreira–Midialogia/ProEC</v>
      </c>
      <c r="D284">
        <f>LEN(data_v6__3[[#This Row],[Sentença]])</f>
        <v>60</v>
      </c>
      <c r="E284">
        <f>LEN(data_v6__3[[#This Row],[senteças sem espaços]])</f>
        <v>52</v>
      </c>
      <c r="F284">
        <f>data_v6__3[[#This Row],[número de carcteres com espaço]]-data_v6__3[[#This Row],[número de caractéres sem espaço]] + 1</f>
        <v>9</v>
      </c>
      <c r="G284">
        <v>35</v>
      </c>
      <c r="I284" s="3" t="s">
        <v>68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  <c r="S284" t="s">
        <v>18</v>
      </c>
      <c r="T284" t="s">
        <v>18</v>
      </c>
      <c r="U284" t="s">
        <v>18</v>
      </c>
      <c r="V284" t="s">
        <v>18</v>
      </c>
      <c r="W284">
        <v>35</v>
      </c>
    </row>
    <row r="285" spans="1:23" ht="130.5" x14ac:dyDescent="0.35">
      <c r="A285" t="s">
        <v>574</v>
      </c>
      <c r="B285" t="s">
        <v>575</v>
      </c>
      <c r="C285" t="str">
        <f>SUBSTITUTE(data_v6__3[[#This Row],[Sentença]]," ", "")</f>
        <v xml:space="preserve">PROEC
SOBREAPROEC
PRÓ-REITORDEEXTENSÃOECULTURA
ASSESSORES
ASSISTENTESTÉCNICOS
PROJETOSESTRATÉGICOS
</v>
      </c>
      <c r="D285">
        <f>LEN(data_v6__3[[#This Row],[Sentença]])</f>
        <v>109</v>
      </c>
      <c r="E285">
        <f>LEN(data_v6__3[[#This Row],[senteças sem espaços]])</f>
        <v>101</v>
      </c>
      <c r="F285">
        <f>data_v6__3[[#This Row],[número de carcteres com espaço]]-data_v6__3[[#This Row],[número de caractéres sem espaço]] + 1</f>
        <v>9</v>
      </c>
      <c r="G285">
        <v>1</v>
      </c>
      <c r="I285" s="3" t="s">
        <v>19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  <c r="S285" t="s">
        <v>18</v>
      </c>
      <c r="T285" t="s">
        <v>18</v>
      </c>
      <c r="U285" t="s">
        <v>18</v>
      </c>
      <c r="V285" t="s">
        <v>18</v>
      </c>
      <c r="W285">
        <v>1</v>
      </c>
    </row>
    <row r="286" spans="1:23" ht="72.5" x14ac:dyDescent="0.35">
      <c r="A286" t="s">
        <v>574</v>
      </c>
      <c r="B286" t="s">
        <v>575</v>
      </c>
      <c r="C286" t="str">
        <f>SUBSTITUTE(data_v6__3[[#This Row],[Sentença]]," ", "")</f>
        <v xml:space="preserve">
ConselhoGestordoGinásioMultidisciplinardaUnicamp-GMU
</v>
      </c>
      <c r="D286">
        <f>LEN(data_v6__3[[#This Row],[Sentença]])</f>
        <v>64</v>
      </c>
      <c r="E286">
        <f>LEN(data_v6__3[[#This Row],[senteças sem espaços]])</f>
        <v>56</v>
      </c>
      <c r="F286">
        <f>data_v6__3[[#This Row],[número de carcteres com espaço]]-data_v6__3[[#This Row],[número de caractéres sem espaço]] + 1</f>
        <v>9</v>
      </c>
      <c r="G286">
        <v>37</v>
      </c>
      <c r="I286" s="3" t="s">
        <v>583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  <c r="S286" t="s">
        <v>18</v>
      </c>
      <c r="T286" t="s">
        <v>18</v>
      </c>
      <c r="U286" t="s">
        <v>18</v>
      </c>
      <c r="V286" t="s">
        <v>18</v>
      </c>
      <c r="W286">
        <v>37</v>
      </c>
    </row>
    <row r="287" spans="1:23" x14ac:dyDescent="0.35">
      <c r="A287" t="s">
        <v>574</v>
      </c>
      <c r="B287" t="s">
        <v>575</v>
      </c>
      <c r="C287" t="str">
        <f>SUBSTITUTE(data_v6__3[[#This Row],[Sentença]]," ", "")</f>
        <v>VI‐PresidentedaLigadasAtléticasdaUnicamp.</v>
      </c>
      <c r="D287">
        <f>LEN(data_v6__3[[#This Row],[Sentença]])</f>
        <v>49</v>
      </c>
      <c r="E287">
        <f>LEN(data_v6__3[[#This Row],[senteças sem espaços]])</f>
        <v>41</v>
      </c>
      <c r="F287">
        <f>data_v6__3[[#This Row],[número de carcteres com espaço]]-data_v6__3[[#This Row],[número de caractéres sem espaço]] + 1</f>
        <v>9</v>
      </c>
      <c r="G287">
        <v>53</v>
      </c>
      <c r="I287" s="3" t="s">
        <v>598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  <c r="S287" t="s">
        <v>18</v>
      </c>
      <c r="T287" t="s">
        <v>18</v>
      </c>
      <c r="U287" t="s">
        <v>18</v>
      </c>
      <c r="V287" t="s">
        <v>18</v>
      </c>
      <c r="W287">
        <v>53</v>
      </c>
    </row>
    <row r="288" spans="1:23" x14ac:dyDescent="0.35">
      <c r="A288" t="s">
        <v>574</v>
      </c>
      <c r="B288" t="s">
        <v>575</v>
      </c>
      <c r="C288" t="str">
        <f>SUBSTITUTE(data_v6__3[[#This Row],[Sentença]]," ", "")</f>
        <v>ProECUnicamp–designbyClaudioMoreira–Midialogia/ProEC</v>
      </c>
      <c r="D288">
        <f>LEN(data_v6__3[[#This Row],[Sentença]])</f>
        <v>60</v>
      </c>
      <c r="E288">
        <f>LEN(data_v6__3[[#This Row],[senteças sem espaços]])</f>
        <v>52</v>
      </c>
      <c r="F288">
        <f>data_v6__3[[#This Row],[número de carcteres com espaço]]-data_v6__3[[#This Row],[número de caractéres sem espaço]] + 1</f>
        <v>9</v>
      </c>
      <c r="G288">
        <v>64</v>
      </c>
      <c r="I288" s="3" t="s">
        <v>68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  <c r="S288" t="s">
        <v>18</v>
      </c>
      <c r="T288" t="s">
        <v>18</v>
      </c>
      <c r="U288" t="s">
        <v>18</v>
      </c>
      <c r="V288" t="s">
        <v>18</v>
      </c>
      <c r="W288">
        <v>64</v>
      </c>
    </row>
    <row r="289" spans="1:23" x14ac:dyDescent="0.35">
      <c r="A289" t="s">
        <v>182</v>
      </c>
      <c r="B289" t="s">
        <v>183</v>
      </c>
      <c r="C289" t="str">
        <f>SUBSTITUTE(data_v6__3[[#This Row],[Sentença]]," ", "")</f>
        <v>SobreoMuseuExploratóriodeCiênciasdaUnicamp</v>
      </c>
      <c r="D289">
        <f>LEN(data_v6__3[[#This Row],[Sentença]])</f>
        <v>49</v>
      </c>
      <c r="E289">
        <f>LEN(data_v6__3[[#This Row],[senteças sem espaços]])</f>
        <v>42</v>
      </c>
      <c r="F289">
        <f>data_v6__3[[#This Row],[número de carcteres com espaço]]-data_v6__3[[#This Row],[número de caractéres sem espaço]] + 1</f>
        <v>8</v>
      </c>
      <c r="G289">
        <v>18</v>
      </c>
      <c r="I289" s="3" t="s">
        <v>198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  <c r="S289" t="s">
        <v>18</v>
      </c>
      <c r="T289" t="s">
        <v>18</v>
      </c>
      <c r="U289" t="s">
        <v>18</v>
      </c>
      <c r="V289" t="s">
        <v>18</v>
      </c>
      <c r="W289">
        <v>18</v>
      </c>
    </row>
    <row r="290" spans="1:23" x14ac:dyDescent="0.35">
      <c r="A290" t="s">
        <v>269</v>
      </c>
      <c r="B290" t="s">
        <v>270</v>
      </c>
      <c r="C290" t="str">
        <f>SUBSTITUTE(data_v6__3[[#This Row],[Sentença]]," ", "")</f>
        <v>PropostacriadapelaservidoraAliceHelenaDeDanielle.</v>
      </c>
      <c r="D290">
        <f>LEN(data_v6__3[[#This Row],[Sentença]])</f>
        <v>56</v>
      </c>
      <c r="E290">
        <f>LEN(data_v6__3[[#This Row],[senteças sem espaços]])</f>
        <v>49</v>
      </c>
      <c r="F290">
        <f>data_v6__3[[#This Row],[número de carcteres com espaço]]-data_v6__3[[#This Row],[número de caractéres sem espaço]] + 1</f>
        <v>8</v>
      </c>
      <c r="G290">
        <v>29</v>
      </c>
      <c r="I290" s="3" t="s">
        <v>294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  <c r="S290" t="s">
        <v>18</v>
      </c>
      <c r="T290" t="s">
        <v>18</v>
      </c>
      <c r="U290" t="s">
        <v>18</v>
      </c>
      <c r="V290" t="s">
        <v>18</v>
      </c>
      <c r="W290">
        <v>29</v>
      </c>
    </row>
    <row r="291" spans="1:23" x14ac:dyDescent="0.35">
      <c r="A291" t="s">
        <v>269</v>
      </c>
      <c r="B291" t="s">
        <v>270</v>
      </c>
      <c r="C291" t="str">
        <f>SUBSTITUTE(data_v6__3[[#This Row],[Sentença]]," ", "")</f>
        <v>KátiaStancato–CoordenadoraExecutiva2017a2021</v>
      </c>
      <c r="D291">
        <f>LEN(data_v6__3[[#This Row],[Sentença]])</f>
        <v>51</v>
      </c>
      <c r="E291">
        <f>LEN(data_v6__3[[#This Row],[senteças sem espaços]])</f>
        <v>44</v>
      </c>
      <c r="F291">
        <f>data_v6__3[[#This Row],[número de carcteres com espaço]]-data_v6__3[[#This Row],[número de caractéres sem espaço]] + 1</f>
        <v>8</v>
      </c>
      <c r="G291">
        <v>38</v>
      </c>
      <c r="I291" s="3" t="s">
        <v>301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  <c r="S291" t="s">
        <v>18</v>
      </c>
      <c r="T291" t="s">
        <v>18</v>
      </c>
      <c r="U291" t="s">
        <v>18</v>
      </c>
      <c r="V291" t="s">
        <v>18</v>
      </c>
      <c r="W291">
        <v>38</v>
      </c>
    </row>
    <row r="292" spans="1:23" x14ac:dyDescent="0.35">
      <c r="A292" t="s">
        <v>269</v>
      </c>
      <c r="B292" t="s">
        <v>270</v>
      </c>
      <c r="C292" t="str">
        <f>SUBSTITUTE(data_v6__3[[#This Row],[Sentença]]," ", "")</f>
        <v>SimoneCristinaFerreira–AssistenteTécnica–2020</v>
      </c>
      <c r="D292">
        <f>LEN(data_v6__3[[#This Row],[Sentença]])</f>
        <v>52</v>
      </c>
      <c r="E292">
        <f>LEN(data_v6__3[[#This Row],[senteças sem espaços]])</f>
        <v>45</v>
      </c>
      <c r="F292">
        <f>data_v6__3[[#This Row],[número de carcteres com espaço]]-data_v6__3[[#This Row],[número de caractéres sem espaço]] + 1</f>
        <v>8</v>
      </c>
      <c r="G292">
        <v>42</v>
      </c>
      <c r="I292" s="3" t="s">
        <v>305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  <c r="S292" t="s">
        <v>18</v>
      </c>
      <c r="T292" t="s">
        <v>18</v>
      </c>
      <c r="U292" t="s">
        <v>18</v>
      </c>
      <c r="V292" t="s">
        <v>18</v>
      </c>
      <c r="W292">
        <v>42</v>
      </c>
    </row>
    <row r="293" spans="1:23" x14ac:dyDescent="0.35">
      <c r="A293" t="s">
        <v>269</v>
      </c>
      <c r="B293" t="s">
        <v>270</v>
      </c>
      <c r="C293" t="str">
        <f>SUBSTITUTE(data_v6__3[[#This Row],[Sentença]]," ", "")</f>
        <v>CentrodeReferênciadaAssistênciaSocial–CRAS</v>
      </c>
      <c r="D293">
        <f>LEN(data_v6__3[[#This Row],[Sentença]])</f>
        <v>49</v>
      </c>
      <c r="E293">
        <f>LEN(data_v6__3[[#This Row],[senteças sem espaços]])</f>
        <v>42</v>
      </c>
      <c r="F293">
        <f>data_v6__3[[#This Row],[número de carcteres com espaço]]-data_v6__3[[#This Row],[número de caractéres sem espaço]] + 1</f>
        <v>8</v>
      </c>
      <c r="G293">
        <v>56</v>
      </c>
      <c r="I293" s="3" t="s">
        <v>319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  <c r="S293" t="s">
        <v>18</v>
      </c>
      <c r="T293" t="s">
        <v>18</v>
      </c>
      <c r="U293" t="s">
        <v>18</v>
      </c>
      <c r="V293" t="s">
        <v>18</v>
      </c>
      <c r="W293">
        <v>56</v>
      </c>
    </row>
    <row r="294" spans="1:23" x14ac:dyDescent="0.35">
      <c r="A294" t="s">
        <v>332</v>
      </c>
      <c r="B294" t="s">
        <v>333</v>
      </c>
      <c r="C294" t="str">
        <f>SUBSTITUTE(data_v6__3[[#This Row],[Sentença]]," ", "")</f>
        <v>SobreoMuseuExploratóriodeCiênciasdaUnicamp</v>
      </c>
      <c r="D294">
        <f>LEN(data_v6__3[[#This Row],[Sentença]])</f>
        <v>49</v>
      </c>
      <c r="E294">
        <f>LEN(data_v6__3[[#This Row],[senteças sem espaços]])</f>
        <v>42</v>
      </c>
      <c r="F294">
        <f>data_v6__3[[#This Row],[número de carcteres com espaço]]-data_v6__3[[#This Row],[número de caractéres sem espaço]] + 1</f>
        <v>8</v>
      </c>
      <c r="G294">
        <v>21</v>
      </c>
      <c r="I294" s="3" t="s">
        <v>198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  <c r="S294" t="s">
        <v>18</v>
      </c>
      <c r="T294" t="s">
        <v>18</v>
      </c>
      <c r="U294" t="s">
        <v>18</v>
      </c>
      <c r="V294" t="s">
        <v>18</v>
      </c>
      <c r="W294">
        <v>21</v>
      </c>
    </row>
    <row r="295" spans="1:23" x14ac:dyDescent="0.35">
      <c r="A295" t="s">
        <v>403</v>
      </c>
      <c r="B295" t="s">
        <v>80</v>
      </c>
      <c r="C295" t="str">
        <f>SUBSTITUTE(data_v6__3[[#This Row],[Sentença]]," ", "")</f>
        <v>doPorto(Portugal),edeuniversidadesbrasileirasaconvite.</v>
      </c>
      <c r="D295">
        <f>LEN(data_v6__3[[#This Row],[Sentença]])</f>
        <v>61</v>
      </c>
      <c r="E295">
        <f>LEN(data_v6__3[[#This Row],[senteças sem espaços]])</f>
        <v>54</v>
      </c>
      <c r="F295">
        <f>data_v6__3[[#This Row],[número de carcteres com espaço]]-data_v6__3[[#This Row],[número de caractéres sem espaço]] + 1</f>
        <v>8</v>
      </c>
      <c r="G295">
        <v>68</v>
      </c>
      <c r="I295" s="3" t="s">
        <v>119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  <c r="S295" t="s">
        <v>18</v>
      </c>
      <c r="T295" t="s">
        <v>18</v>
      </c>
      <c r="U295" t="s">
        <v>18</v>
      </c>
      <c r="V295" t="s">
        <v>18</v>
      </c>
      <c r="W295">
        <v>68</v>
      </c>
    </row>
    <row r="296" spans="1:23" x14ac:dyDescent="0.35">
      <c r="A296" t="s">
        <v>403</v>
      </c>
      <c r="B296" t="s">
        <v>80</v>
      </c>
      <c r="C296" t="str">
        <f>SUBSTITUTE(data_v6__3[[#This Row],[Sentença]]," ", "")</f>
        <v>ÉfundadordaAmerunicampeseu2ºpresidente.</v>
      </c>
      <c r="D296">
        <f>LEN(data_v6__3[[#This Row],[Sentença]])</f>
        <v>46</v>
      </c>
      <c r="E296">
        <f>LEN(data_v6__3[[#This Row],[senteças sem espaços]])</f>
        <v>39</v>
      </c>
      <c r="F296">
        <f>data_v6__3[[#This Row],[número de carcteres com espaço]]-data_v6__3[[#This Row],[número de caractéres sem espaço]] + 1</f>
        <v>8</v>
      </c>
      <c r="G296">
        <v>72</v>
      </c>
      <c r="I296" s="3" t="s">
        <v>123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  <c r="S296" t="s">
        <v>18</v>
      </c>
      <c r="T296" t="s">
        <v>18</v>
      </c>
      <c r="U296" t="s">
        <v>18</v>
      </c>
      <c r="V296" t="s">
        <v>18</v>
      </c>
      <c r="W296">
        <v>72</v>
      </c>
    </row>
    <row r="297" spans="1:23" x14ac:dyDescent="0.35">
      <c r="A297" t="s">
        <v>574</v>
      </c>
      <c r="B297" t="s">
        <v>575</v>
      </c>
      <c r="C297" t="str">
        <f>SUBSTITUTE(data_v6__3[[#This Row],[Sentença]]," ", "")</f>
        <v>II‐CoordenadordaCoordenadoriadeDesenvolvimentoCultural;</v>
      </c>
      <c r="D297">
        <f>LEN(data_v6__3[[#This Row],[Sentença]])</f>
        <v>62</v>
      </c>
      <c r="E297">
        <f>LEN(data_v6__3[[#This Row],[senteças sem espaços]])</f>
        <v>55</v>
      </c>
      <c r="F297">
        <f>data_v6__3[[#This Row],[número de carcteres com espaço]]-data_v6__3[[#This Row],[número de caractéres sem espaço]] + 1</f>
        <v>8</v>
      </c>
      <c r="G297">
        <v>49</v>
      </c>
      <c r="I297" s="3" t="s">
        <v>594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  <c r="S297" t="s">
        <v>18</v>
      </c>
      <c r="T297" t="s">
        <v>18</v>
      </c>
      <c r="U297" t="s">
        <v>18</v>
      </c>
      <c r="V297" t="s">
        <v>18</v>
      </c>
      <c r="W297">
        <v>49</v>
      </c>
    </row>
    <row r="298" spans="1:23" x14ac:dyDescent="0.35">
      <c r="A298" t="s">
        <v>154</v>
      </c>
      <c r="B298" t="s">
        <v>155</v>
      </c>
      <c r="C298" t="str">
        <f>SUBSTITUTE(data_v6__3[[#This Row],[Sentença]]," ", "")</f>
        <v>Asseguraradiversidadeculturalemsuaprogramação.</v>
      </c>
      <c r="D298">
        <f>LEN(data_v6__3[[#This Row],[Sentença]])</f>
        <v>52</v>
      </c>
      <c r="E298">
        <f>LEN(data_v6__3[[#This Row],[senteças sem espaços]])</f>
        <v>46</v>
      </c>
      <c r="F298">
        <f>data_v6__3[[#This Row],[número de carcteres com espaço]]-data_v6__3[[#This Row],[número de caractéres sem espaço]] + 1</f>
        <v>7</v>
      </c>
      <c r="G298">
        <v>35</v>
      </c>
      <c r="I298" s="3" t="s">
        <v>170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  <c r="S298" t="s">
        <v>18</v>
      </c>
      <c r="T298" t="s">
        <v>18</v>
      </c>
      <c r="U298" t="s">
        <v>18</v>
      </c>
      <c r="V298" t="s">
        <v>18</v>
      </c>
      <c r="W298">
        <v>35</v>
      </c>
    </row>
    <row r="299" spans="1:23" ht="72.5" x14ac:dyDescent="0.35">
      <c r="A299" t="s">
        <v>236</v>
      </c>
      <c r="B299" t="s">
        <v>237</v>
      </c>
      <c r="C299" t="str">
        <f>SUBSTITUTE(data_v6__3[[#This Row],[Sentença]]," ", "")</f>
        <v xml:space="preserve">
IncubadoraTecnologicadeCooperativasPopulares–ITCP
</v>
      </c>
      <c r="D299">
        <f>LEN(data_v6__3[[#This Row],[Sentença]])</f>
        <v>59</v>
      </c>
      <c r="E299">
        <f>LEN(data_v6__3[[#This Row],[senteças sem espaços]])</f>
        <v>53</v>
      </c>
      <c r="F299">
        <f>data_v6__3[[#This Row],[número de carcteres com espaço]]-data_v6__3[[#This Row],[número de caractéres sem espaço]] + 1</f>
        <v>7</v>
      </c>
      <c r="G299">
        <v>29</v>
      </c>
      <c r="I299" s="3" t="s">
        <v>262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  <c r="S299" t="s">
        <v>18</v>
      </c>
      <c r="T299" t="s">
        <v>18</v>
      </c>
      <c r="U299" t="s">
        <v>18</v>
      </c>
      <c r="V299" t="s">
        <v>18</v>
      </c>
      <c r="W299">
        <v>29</v>
      </c>
    </row>
    <row r="300" spans="1:23" x14ac:dyDescent="0.35">
      <c r="A300" t="s">
        <v>269</v>
      </c>
      <c r="B300" t="s">
        <v>270</v>
      </c>
      <c r="C300" t="str">
        <f>SUBSTITUTE(data_v6__3[[#This Row],[Sentença]]," ", "")</f>
        <v>JoséTadeuJorge(Gestãode2013-2017).</v>
      </c>
      <c r="D300">
        <f>LEN(data_v6__3[[#This Row],[Sentença]])</f>
        <v>40</v>
      </c>
      <c r="E300">
        <f>LEN(data_v6__3[[#This Row],[senteças sem espaços]])</f>
        <v>34</v>
      </c>
      <c r="F300">
        <f>data_v6__3[[#This Row],[número de carcteres com espaço]]-data_v6__3[[#This Row],[número de caractéres sem espaço]] + 1</f>
        <v>7</v>
      </c>
      <c r="G300">
        <v>28</v>
      </c>
      <c r="I300" s="3" t="s">
        <v>293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  <c r="S300" t="s">
        <v>18</v>
      </c>
      <c r="T300" t="s">
        <v>18</v>
      </c>
      <c r="U300" t="s">
        <v>18</v>
      </c>
      <c r="V300" t="s">
        <v>18</v>
      </c>
      <c r="W300">
        <v>28</v>
      </c>
    </row>
    <row r="301" spans="1:23" x14ac:dyDescent="0.35">
      <c r="A301" t="s">
        <v>269</v>
      </c>
      <c r="B301" t="s">
        <v>270</v>
      </c>
      <c r="C301" t="str">
        <f>SUBSTITUTE(data_v6__3[[#This Row],[Sentença]]," ", "")</f>
        <v>LeiOrgânicadaAssistênciaSocial–LOAS</v>
      </c>
      <c r="D301">
        <f>LEN(data_v6__3[[#This Row],[Sentença]])</f>
        <v>41</v>
      </c>
      <c r="E301">
        <f>LEN(data_v6__3[[#This Row],[senteças sem espaços]])</f>
        <v>35</v>
      </c>
      <c r="F301">
        <f>data_v6__3[[#This Row],[número de carcteres com espaço]]-data_v6__3[[#This Row],[número de caractéres sem espaço]] + 1</f>
        <v>7</v>
      </c>
      <c r="G301">
        <v>57</v>
      </c>
      <c r="I301" s="3" t="s">
        <v>320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  <c r="S301" t="s">
        <v>18</v>
      </c>
      <c r="T301" t="s">
        <v>18</v>
      </c>
      <c r="U301" t="s">
        <v>18</v>
      </c>
      <c r="V301" t="s">
        <v>18</v>
      </c>
      <c r="W301">
        <v>57</v>
      </c>
    </row>
    <row r="302" spans="1:23" x14ac:dyDescent="0.35">
      <c r="A302" t="s">
        <v>357</v>
      </c>
      <c r="B302" t="s">
        <v>358</v>
      </c>
      <c r="C302" t="str">
        <f>SUBSTITUTE(data_v6__3[[#This Row],[Sentença]]," ", "")</f>
        <v>Atenderaslegislaçõespertinentesaostrabalhosadministrativas.</v>
      </c>
      <c r="D302">
        <f>LEN(data_v6__3[[#This Row],[Sentença]])</f>
        <v>65</v>
      </c>
      <c r="E302">
        <f>LEN(data_v6__3[[#This Row],[senteças sem espaços]])</f>
        <v>59</v>
      </c>
      <c r="F302">
        <f>data_v6__3[[#This Row],[número de carcteres com espaço]]-data_v6__3[[#This Row],[número de caractéres sem espaço]] + 1</f>
        <v>7</v>
      </c>
      <c r="G302">
        <v>34</v>
      </c>
      <c r="I302" s="3" t="s">
        <v>369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  <c r="S302" t="s">
        <v>18</v>
      </c>
      <c r="T302" t="s">
        <v>18</v>
      </c>
      <c r="U302" t="s">
        <v>18</v>
      </c>
      <c r="V302" t="s">
        <v>18</v>
      </c>
      <c r="W302">
        <v>34</v>
      </c>
    </row>
    <row r="303" spans="1:23" x14ac:dyDescent="0.35">
      <c r="A303" t="s">
        <v>423</v>
      </c>
      <c r="B303" t="s">
        <v>424</v>
      </c>
      <c r="C303" t="str">
        <f>SUBSTITUTE(data_v6__3[[#This Row],[Sentença]]," ", "")</f>
        <v>ImportânciadaExtensãoeCulturanaUnicamp</v>
      </c>
      <c r="D303">
        <f>LEN(data_v6__3[[#This Row],[Sentença]])</f>
        <v>44</v>
      </c>
      <c r="E303">
        <f>LEN(data_v6__3[[#This Row],[senteças sem espaços]])</f>
        <v>38</v>
      </c>
      <c r="F303">
        <f>data_v6__3[[#This Row],[número de carcteres com espaço]]-data_v6__3[[#This Row],[número de caractéres sem espaço]] + 1</f>
        <v>7</v>
      </c>
      <c r="G303">
        <v>30</v>
      </c>
      <c r="I303" s="3" t="s">
        <v>425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  <c r="S303" t="s">
        <v>18</v>
      </c>
      <c r="T303" t="s">
        <v>18</v>
      </c>
      <c r="U303" t="s">
        <v>18</v>
      </c>
      <c r="V303" t="s">
        <v>18</v>
      </c>
      <c r="W303">
        <v>30</v>
      </c>
    </row>
    <row r="304" spans="1:23" x14ac:dyDescent="0.35">
      <c r="A304" t="s">
        <v>269</v>
      </c>
      <c r="B304" t="s">
        <v>270</v>
      </c>
      <c r="C304" t="str">
        <f>SUBSTITUTE(data_v6__3[[#This Row],[Sentença]]," ", "")</f>
        <v>LISTADEDOCUMENTOSBÁSICOSDESINISTRO</v>
      </c>
      <c r="D304">
        <f>LEN(data_v6__3[[#This Row],[Sentença]])</f>
        <v>39</v>
      </c>
      <c r="E304">
        <f>LEN(data_v6__3[[#This Row],[senteças sem espaços]])</f>
        <v>34</v>
      </c>
      <c r="F304">
        <f>data_v6__3[[#This Row],[número de carcteres com espaço]]-data_v6__3[[#This Row],[número de caractéres sem espaço]] + 1</f>
        <v>6</v>
      </c>
      <c r="G304">
        <v>11</v>
      </c>
      <c r="I304" s="3" t="s">
        <v>280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  <c r="S304" t="s">
        <v>18</v>
      </c>
      <c r="T304" t="s">
        <v>18</v>
      </c>
      <c r="U304" t="s">
        <v>18</v>
      </c>
      <c r="V304" t="s">
        <v>18</v>
      </c>
      <c r="W304">
        <v>11</v>
      </c>
    </row>
    <row r="305" spans="1:23" x14ac:dyDescent="0.35">
      <c r="A305" t="s">
        <v>357</v>
      </c>
      <c r="B305" t="s">
        <v>358</v>
      </c>
      <c r="C305" t="str">
        <f>SUBSTITUTE(data_v6__3[[#This Row],[Sentença]]," ", "")</f>
        <v>Cumpriramissãodaáreacom:</v>
      </c>
      <c r="D305">
        <f>LEN(data_v6__3[[#This Row],[Sentença]])</f>
        <v>29</v>
      </c>
      <c r="E305">
        <f>LEN(data_v6__3[[#This Row],[senteças sem espaços]])</f>
        <v>24</v>
      </c>
      <c r="F305">
        <f>data_v6__3[[#This Row],[número de carcteres com espaço]]-data_v6__3[[#This Row],[número de caractéres sem espaço]] + 1</f>
        <v>6</v>
      </c>
      <c r="G305">
        <v>28</v>
      </c>
      <c r="I305" s="3" t="s">
        <v>363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  <c r="S305" t="s">
        <v>18</v>
      </c>
      <c r="T305" t="s">
        <v>18</v>
      </c>
      <c r="U305" t="s">
        <v>18</v>
      </c>
      <c r="V305" t="s">
        <v>18</v>
      </c>
      <c r="W305">
        <v>28</v>
      </c>
    </row>
    <row r="306" spans="1:23" x14ac:dyDescent="0.35">
      <c r="A306" t="s">
        <v>403</v>
      </c>
      <c r="B306" t="s">
        <v>80</v>
      </c>
      <c r="C306" t="str">
        <f>SUBSTITUTE(data_v6__3[[#This Row],[Sentença]]," ", "")</f>
        <v>ProfessorAposentado,colaboradorvisitantedaUniv.</v>
      </c>
      <c r="D306">
        <f>LEN(data_v6__3[[#This Row],[Sentença]])</f>
        <v>52</v>
      </c>
      <c r="E306">
        <f>LEN(data_v6__3[[#This Row],[senteças sem espaços]])</f>
        <v>47</v>
      </c>
      <c r="F306">
        <f>data_v6__3[[#This Row],[número de carcteres com espaço]]-data_v6__3[[#This Row],[número de caractéres sem espaço]] + 1</f>
        <v>6</v>
      </c>
      <c r="G306">
        <v>67</v>
      </c>
      <c r="I306" s="3" t="s">
        <v>118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  <c r="S306" t="s">
        <v>18</v>
      </c>
      <c r="T306" t="s">
        <v>18</v>
      </c>
      <c r="U306" t="s">
        <v>18</v>
      </c>
      <c r="V306" t="s">
        <v>18</v>
      </c>
      <c r="W306">
        <v>67</v>
      </c>
    </row>
    <row r="307" spans="1:23" x14ac:dyDescent="0.35">
      <c r="A307" t="s">
        <v>403</v>
      </c>
      <c r="B307" t="s">
        <v>80</v>
      </c>
      <c r="C307" t="str">
        <f>SUBSTITUTE(data_v6__3[[#This Row],[Sentença]]," ", "")</f>
        <v>Foiprofessorhomenageadoemduasoportunidades.</v>
      </c>
      <c r="D307">
        <f>LEN(data_v6__3[[#This Row],[Sentença]])</f>
        <v>48</v>
      </c>
      <c r="E307">
        <f>LEN(data_v6__3[[#This Row],[senteças sem espaços]])</f>
        <v>43</v>
      </c>
      <c r="F307">
        <f>data_v6__3[[#This Row],[número de carcteres com espaço]]-data_v6__3[[#This Row],[número de caractéres sem espaço]] + 1</f>
        <v>6</v>
      </c>
      <c r="G307">
        <v>78</v>
      </c>
      <c r="I307" s="3" t="s">
        <v>129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  <c r="S307" t="s">
        <v>18</v>
      </c>
      <c r="T307" t="s">
        <v>18</v>
      </c>
      <c r="U307" t="s">
        <v>18</v>
      </c>
      <c r="V307" t="s">
        <v>18</v>
      </c>
      <c r="W307">
        <v>78</v>
      </c>
    </row>
    <row r="308" spans="1:23" x14ac:dyDescent="0.35">
      <c r="A308" t="s">
        <v>403</v>
      </c>
      <c r="B308" t="s">
        <v>80</v>
      </c>
      <c r="C308" t="str">
        <f>SUBSTITUTE(data_v6__3[[#This Row],[Sentença]]," ", "")</f>
        <v>AtualmentemembrosuplentedoCA/SACNPq</v>
      </c>
      <c r="D308">
        <f>LEN(data_v6__3[[#This Row],[Sentença]])</f>
        <v>40</v>
      </c>
      <c r="E308">
        <f>LEN(data_v6__3[[#This Row],[senteças sem espaços]])</f>
        <v>35</v>
      </c>
      <c r="F308">
        <f>data_v6__3[[#This Row],[número de carcteres com espaço]]-data_v6__3[[#This Row],[número de caractéres sem espaço]] + 1</f>
        <v>6</v>
      </c>
      <c r="G308">
        <v>88</v>
      </c>
      <c r="I308" s="3" t="s">
        <v>139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  <c r="S308" t="s">
        <v>18</v>
      </c>
      <c r="T308" t="s">
        <v>18</v>
      </c>
      <c r="U308" t="s">
        <v>18</v>
      </c>
      <c r="V308" t="s">
        <v>18</v>
      </c>
      <c r="W308">
        <v>88</v>
      </c>
    </row>
    <row r="309" spans="1:23" x14ac:dyDescent="0.35">
      <c r="A309" t="s">
        <v>404</v>
      </c>
      <c r="B309" t="s">
        <v>405</v>
      </c>
      <c r="C309" t="str">
        <f>SUBSTITUTE(data_v6__3[[#This Row],[Sentença]]," ", "")</f>
        <v>NormasrelacionadasàsatividadesdoCONCULT</v>
      </c>
      <c r="D309">
        <f>LEN(data_v6__3[[#This Row],[Sentença]])</f>
        <v>44</v>
      </c>
      <c r="E309">
        <f>LEN(data_v6__3[[#This Row],[senteças sem espaços]])</f>
        <v>39</v>
      </c>
      <c r="F309">
        <f>data_v6__3[[#This Row],[número de carcteres com espaço]]-data_v6__3[[#This Row],[número de caractéres sem espaço]] + 1</f>
        <v>6</v>
      </c>
      <c r="G309">
        <v>29</v>
      </c>
      <c r="I309" s="3" t="s">
        <v>414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  <c r="S309" t="s">
        <v>18</v>
      </c>
      <c r="T309" t="s">
        <v>18</v>
      </c>
      <c r="U309" t="s">
        <v>18</v>
      </c>
      <c r="V309" t="s">
        <v>18</v>
      </c>
      <c r="W309">
        <v>29</v>
      </c>
    </row>
    <row r="310" spans="1:23" x14ac:dyDescent="0.35">
      <c r="A310" t="s">
        <v>506</v>
      </c>
      <c r="B310" t="s">
        <v>507</v>
      </c>
      <c r="C310" t="str">
        <f>SUBSTITUTE(data_v6__3[[#This Row],[Sentença]]," ", "")</f>
        <v>ÂngelodeFátimaValentedaSilva</v>
      </c>
      <c r="D310">
        <f>LEN(data_v6__3[[#This Row],[Sentença]])</f>
        <v>33</v>
      </c>
      <c r="E310">
        <f>LEN(data_v6__3[[#This Row],[senteças sem espaços]])</f>
        <v>28</v>
      </c>
      <c r="F310">
        <f>data_v6__3[[#This Row],[número de carcteres com espaço]]-data_v6__3[[#This Row],[número de caractéres sem espaço]] + 1</f>
        <v>6</v>
      </c>
      <c r="G310">
        <v>31</v>
      </c>
      <c r="I310" s="3" t="s">
        <v>517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  <c r="S310" t="s">
        <v>18</v>
      </c>
      <c r="T310" t="s">
        <v>18</v>
      </c>
      <c r="U310" t="s">
        <v>18</v>
      </c>
      <c r="V310" t="s">
        <v>18</v>
      </c>
      <c r="W310">
        <v>31</v>
      </c>
    </row>
    <row r="311" spans="1:23" x14ac:dyDescent="0.35">
      <c r="A311" t="s">
        <v>153</v>
      </c>
      <c r="B311" t="s">
        <v>16</v>
      </c>
      <c r="C311" t="str">
        <f>SUBSTITUTE(data_v6__3[[#This Row],[Sentença]]," ", "")</f>
        <v>PRÓ-REITORDEEXTENSÃOECULTURA</v>
      </c>
      <c r="D311">
        <f>LEN(data_v6__3[[#This Row],[Sentença]])</f>
        <v>32</v>
      </c>
      <c r="E311">
        <f>LEN(data_v6__3[[#This Row],[senteças sem espaços]])</f>
        <v>28</v>
      </c>
      <c r="F311">
        <f>data_v6__3[[#This Row],[número de carcteres com espaço]]-data_v6__3[[#This Row],[número de caractéres sem espaço]] + 1</f>
        <v>5</v>
      </c>
      <c r="G311">
        <v>4</v>
      </c>
      <c r="I311" s="3" t="s">
        <v>22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  <c r="S311" t="s">
        <v>18</v>
      </c>
      <c r="T311" t="s">
        <v>18</v>
      </c>
      <c r="U311" t="s">
        <v>18</v>
      </c>
      <c r="V311" t="s">
        <v>18</v>
      </c>
      <c r="W311">
        <v>4</v>
      </c>
    </row>
    <row r="312" spans="1:23" x14ac:dyDescent="0.35">
      <c r="A312" t="s">
        <v>154</v>
      </c>
      <c r="B312" t="s">
        <v>155</v>
      </c>
      <c r="C312" t="str">
        <f>SUBSTITUTE(data_v6__3[[#This Row],[Sentença]]," ", "")</f>
        <v>PRÓ-REITORDEEXTENSÃOECULTURA</v>
      </c>
      <c r="D312">
        <f>LEN(data_v6__3[[#This Row],[Sentença]])</f>
        <v>32</v>
      </c>
      <c r="E312">
        <f>LEN(data_v6__3[[#This Row],[senteças sem espaços]])</f>
        <v>28</v>
      </c>
      <c r="F312">
        <f>data_v6__3[[#This Row],[número de carcteres com espaço]]-data_v6__3[[#This Row],[número de caractéres sem espaço]] + 1</f>
        <v>5</v>
      </c>
      <c r="G312">
        <v>4</v>
      </c>
      <c r="I312" s="3" t="s">
        <v>22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  <c r="S312" t="s">
        <v>18</v>
      </c>
      <c r="T312" t="s">
        <v>18</v>
      </c>
      <c r="U312" t="s">
        <v>18</v>
      </c>
      <c r="V312" t="s">
        <v>18</v>
      </c>
      <c r="W312">
        <v>4</v>
      </c>
    </row>
    <row r="313" spans="1:23" x14ac:dyDescent="0.35">
      <c r="A313" t="s">
        <v>224</v>
      </c>
      <c r="B313" t="s">
        <v>225</v>
      </c>
      <c r="C313" t="str">
        <f>SUBSTITUTE(data_v6__3[[#This Row],[Sentença]]," ", "")</f>
        <v>PRÓ-REITORDEEXTENSÃOECULTURA</v>
      </c>
      <c r="D313">
        <f>LEN(data_v6__3[[#This Row],[Sentença]])</f>
        <v>32</v>
      </c>
      <c r="E313">
        <f>LEN(data_v6__3[[#This Row],[senteças sem espaços]])</f>
        <v>28</v>
      </c>
      <c r="F313">
        <f>data_v6__3[[#This Row],[número de carcteres com espaço]]-data_v6__3[[#This Row],[número de caractéres sem espaço]] + 1</f>
        <v>5</v>
      </c>
      <c r="G313">
        <v>4</v>
      </c>
      <c r="I313" s="3" t="s">
        <v>22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  <c r="S313" t="s">
        <v>18</v>
      </c>
      <c r="T313" t="s">
        <v>18</v>
      </c>
      <c r="U313" t="s">
        <v>18</v>
      </c>
      <c r="V313" t="s">
        <v>18</v>
      </c>
      <c r="W313">
        <v>4</v>
      </c>
    </row>
    <row r="314" spans="1:23" x14ac:dyDescent="0.35">
      <c r="A314" t="s">
        <v>224</v>
      </c>
      <c r="B314" t="s">
        <v>225</v>
      </c>
      <c r="C314" t="str">
        <f>SUBSTITUTE(data_v6__3[[#This Row],[Sentença]]," ", "")</f>
        <v>RosimaraPerpétuadeCarvalhoBizinotto</v>
      </c>
      <c r="D314">
        <f>LEN(data_v6__3[[#This Row],[Sentença]])</f>
        <v>39</v>
      </c>
      <c r="E314">
        <f>LEN(data_v6__3[[#This Row],[senteças sem espaços]])</f>
        <v>35</v>
      </c>
      <c r="F314">
        <f>data_v6__3[[#This Row],[número de carcteres com espaço]]-data_v6__3[[#This Row],[número de caractéres sem espaço]] + 1</f>
        <v>5</v>
      </c>
      <c r="G314">
        <v>31</v>
      </c>
      <c r="I314" s="3" t="s">
        <v>232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  <c r="S314" t="s">
        <v>18</v>
      </c>
      <c r="T314" t="s">
        <v>18</v>
      </c>
      <c r="U314" t="s">
        <v>18</v>
      </c>
      <c r="V314" t="s">
        <v>18</v>
      </c>
      <c r="W314">
        <v>31</v>
      </c>
    </row>
    <row r="315" spans="1:23" ht="72.5" x14ac:dyDescent="0.35">
      <c r="A315" t="s">
        <v>224</v>
      </c>
      <c r="B315" t="s">
        <v>225</v>
      </c>
      <c r="C315" t="str">
        <f>SUBSTITUTE(data_v6__3[[#This Row],[Sentença]]," ", "")</f>
        <v xml:space="preserve">
ComissãoCentraldeExtensão(CCE)
</v>
      </c>
      <c r="D315">
        <f>LEN(data_v6__3[[#This Row],[Sentença]])</f>
        <v>38</v>
      </c>
      <c r="E315">
        <f>LEN(data_v6__3[[#This Row],[senteças sem espaços]])</f>
        <v>34</v>
      </c>
      <c r="F315">
        <f>data_v6__3[[#This Row],[número de carcteres com espaço]]-data_v6__3[[#This Row],[número de caractéres sem espaço]] + 1</f>
        <v>5</v>
      </c>
      <c r="G315">
        <v>33</v>
      </c>
      <c r="I315" s="3" t="s">
        <v>234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  <c r="S315" t="s">
        <v>18</v>
      </c>
      <c r="T315" t="s">
        <v>18</v>
      </c>
      <c r="U315" t="s">
        <v>18</v>
      </c>
      <c r="V315" t="s">
        <v>18</v>
      </c>
      <c r="W315">
        <v>33</v>
      </c>
    </row>
    <row r="316" spans="1:23" ht="72.5" x14ac:dyDescent="0.35">
      <c r="A316" t="s">
        <v>224</v>
      </c>
      <c r="B316" t="s">
        <v>225</v>
      </c>
      <c r="C316" t="str">
        <f>SUBSTITUTE(data_v6__3[[#This Row],[Sentença]]," ", "")</f>
        <v xml:space="preserve">
EscoladeExtensãoUnicamp(EXTECAMP)
</v>
      </c>
      <c r="D316">
        <f>LEN(data_v6__3[[#This Row],[Sentença]])</f>
        <v>41</v>
      </c>
      <c r="E316">
        <f>LEN(data_v6__3[[#This Row],[senteças sem espaços]])</f>
        <v>37</v>
      </c>
      <c r="F316">
        <f>data_v6__3[[#This Row],[número de carcteres com espaço]]-data_v6__3[[#This Row],[número de caractéres sem espaço]] + 1</f>
        <v>5</v>
      </c>
      <c r="G316">
        <v>34</v>
      </c>
      <c r="I316" s="3" t="s">
        <v>235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  <c r="S316" t="s">
        <v>18</v>
      </c>
      <c r="T316" t="s">
        <v>18</v>
      </c>
      <c r="U316" t="s">
        <v>18</v>
      </c>
      <c r="V316" t="s">
        <v>18</v>
      </c>
      <c r="W316">
        <v>34</v>
      </c>
    </row>
    <row r="317" spans="1:23" x14ac:dyDescent="0.35">
      <c r="A317" t="s">
        <v>236</v>
      </c>
      <c r="B317" t="s">
        <v>237</v>
      </c>
      <c r="C317" t="str">
        <f>SUBSTITUTE(data_v6__3[[#This Row],[Sentença]]," ", "")</f>
        <v>RenatadaCostaLaraBaptistel</v>
      </c>
      <c r="D317">
        <f>LEN(data_v6__3[[#This Row],[Sentença]])</f>
        <v>30</v>
      </c>
      <c r="E317">
        <f>LEN(data_v6__3[[#This Row],[senteças sem espaços]])</f>
        <v>26</v>
      </c>
      <c r="F317">
        <f>data_v6__3[[#This Row],[número de carcteres com espaço]]-data_v6__3[[#This Row],[número de caractéres sem espaço]] + 1</f>
        <v>5</v>
      </c>
      <c r="G317">
        <v>27</v>
      </c>
      <c r="I317" s="3" t="s">
        <v>260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  <c r="S317" t="s">
        <v>18</v>
      </c>
      <c r="T317" t="s">
        <v>18</v>
      </c>
      <c r="U317" t="s">
        <v>18</v>
      </c>
      <c r="V317" t="s">
        <v>18</v>
      </c>
      <c r="W317">
        <v>27</v>
      </c>
    </row>
    <row r="318" spans="1:23" ht="72.5" x14ac:dyDescent="0.35">
      <c r="A318" t="s">
        <v>236</v>
      </c>
      <c r="B318" t="s">
        <v>237</v>
      </c>
      <c r="C318" t="str">
        <f>SUBSTITUTE(data_v6__3[[#This Row],[Sentença]]," ", "")</f>
        <v xml:space="preserve">
ProgramadeIntegraçãoCulturalAfrobrasileira
</v>
      </c>
      <c r="D318">
        <f>LEN(data_v6__3[[#This Row],[Sentença]])</f>
        <v>50</v>
      </c>
      <c r="E318">
        <f>LEN(data_v6__3[[#This Row],[senteças sem espaços]])</f>
        <v>46</v>
      </c>
      <c r="F318">
        <f>data_v6__3[[#This Row],[número de carcteres com espaço]]-data_v6__3[[#This Row],[número de caractéres sem espaço]] + 1</f>
        <v>5</v>
      </c>
      <c r="G318">
        <v>35</v>
      </c>
      <c r="I318" s="3" t="s">
        <v>268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  <c r="S318" t="s">
        <v>18</v>
      </c>
      <c r="T318" t="s">
        <v>18</v>
      </c>
      <c r="U318" t="s">
        <v>18</v>
      </c>
      <c r="V318" t="s">
        <v>18</v>
      </c>
      <c r="W318">
        <v>35</v>
      </c>
    </row>
    <row r="319" spans="1:23" x14ac:dyDescent="0.35">
      <c r="A319" t="s">
        <v>269</v>
      </c>
      <c r="B319" t="s">
        <v>270</v>
      </c>
      <c r="C319" t="str">
        <f>SUBSTITUTE(data_v6__3[[#This Row],[Sentença]]," ", "")</f>
        <v>Alteraçãoconformeprocessodecertificação:</v>
      </c>
      <c r="D319">
        <f>LEN(data_v6__3[[#This Row],[Sentença]])</f>
        <v>44</v>
      </c>
      <c r="E319">
        <f>LEN(data_v6__3[[#This Row],[senteças sem espaços]])</f>
        <v>40</v>
      </c>
      <c r="F319">
        <f>data_v6__3[[#This Row],[número de carcteres com espaço]]-data_v6__3[[#This Row],[número de caractéres sem espaço]] + 1</f>
        <v>5</v>
      </c>
      <c r="G319">
        <v>40</v>
      </c>
      <c r="I319" s="3" t="s">
        <v>303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  <c r="S319" t="s">
        <v>18</v>
      </c>
      <c r="T319" t="s">
        <v>18</v>
      </c>
      <c r="U319" t="s">
        <v>18</v>
      </c>
      <c r="V319" t="s">
        <v>18</v>
      </c>
      <c r="W319">
        <v>40</v>
      </c>
    </row>
    <row r="320" spans="1:23" x14ac:dyDescent="0.35">
      <c r="A320" t="s">
        <v>269</v>
      </c>
      <c r="B320" t="s">
        <v>270</v>
      </c>
      <c r="C320" t="str">
        <f>SUBSTITUTE(data_v6__3[[#This Row],[Sentença]]," ", "")</f>
        <v>RegimentodoprogramaUniversIDADE2020</v>
      </c>
      <c r="D320">
        <f>LEN(data_v6__3[[#This Row],[Sentença]])</f>
        <v>39</v>
      </c>
      <c r="E320">
        <f>LEN(data_v6__3[[#This Row],[senteças sem espaços]])</f>
        <v>35</v>
      </c>
      <c r="F320">
        <f>data_v6__3[[#This Row],[número de carcteres com espaço]]-data_v6__3[[#This Row],[número de caractéres sem espaço]] + 1</f>
        <v>5</v>
      </c>
      <c r="G320">
        <v>50</v>
      </c>
      <c r="I320" s="3" t="s">
        <v>313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  <c r="S320" t="s">
        <v>18</v>
      </c>
      <c r="T320" t="s">
        <v>18</v>
      </c>
      <c r="U320" t="s">
        <v>18</v>
      </c>
      <c r="V320" t="s">
        <v>18</v>
      </c>
      <c r="W320">
        <v>50</v>
      </c>
    </row>
    <row r="321" spans="1:23" x14ac:dyDescent="0.35">
      <c r="A321" t="s">
        <v>269</v>
      </c>
      <c r="B321" t="s">
        <v>270</v>
      </c>
      <c r="C321" t="str">
        <f>SUBSTITUTE(data_v6__3[[#This Row],[Sentença]]," ", "")</f>
        <v>CartilhadeBenefíciodoIdoso</v>
      </c>
      <c r="D321">
        <f>LEN(data_v6__3[[#This Row],[Sentença]])</f>
        <v>30</v>
      </c>
      <c r="E321">
        <f>LEN(data_v6__3[[#This Row],[senteças sem espaços]])</f>
        <v>26</v>
      </c>
      <c r="F321">
        <f>data_v6__3[[#This Row],[número de carcteres com espaço]]-data_v6__3[[#This Row],[número de caractéres sem espaço]] + 1</f>
        <v>5</v>
      </c>
      <c r="G321">
        <v>54</v>
      </c>
      <c r="I321" s="3" t="s">
        <v>317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  <c r="S321" t="s">
        <v>18</v>
      </c>
      <c r="T321" t="s">
        <v>18</v>
      </c>
      <c r="U321" t="s">
        <v>18</v>
      </c>
      <c r="V321" t="s">
        <v>18</v>
      </c>
      <c r="W321">
        <v>54</v>
      </c>
    </row>
    <row r="322" spans="1:23" x14ac:dyDescent="0.35">
      <c r="A322" t="s">
        <v>332</v>
      </c>
      <c r="B322" t="s">
        <v>333</v>
      </c>
      <c r="C322" t="str">
        <f>SUBSTITUTE(data_v6__3[[#This Row],[Sentença]]," ", "")</f>
        <v>PRÓ-REITORDEEXTENSÃOECULTURA</v>
      </c>
      <c r="D322">
        <f>LEN(data_v6__3[[#This Row],[Sentença]])</f>
        <v>32</v>
      </c>
      <c r="E322">
        <f>LEN(data_v6__3[[#This Row],[senteças sem espaços]])</f>
        <v>28</v>
      </c>
      <c r="F322">
        <f>data_v6__3[[#This Row],[número de carcteres com espaço]]-data_v6__3[[#This Row],[número de caractéres sem espaço]] + 1</f>
        <v>5</v>
      </c>
      <c r="G322">
        <v>4</v>
      </c>
      <c r="I322" s="3" t="s">
        <v>22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  <c r="S322" t="s">
        <v>18</v>
      </c>
      <c r="T322" t="s">
        <v>18</v>
      </c>
      <c r="U322" t="s">
        <v>18</v>
      </c>
      <c r="V322" t="s">
        <v>18</v>
      </c>
      <c r="W322">
        <v>4</v>
      </c>
    </row>
    <row r="323" spans="1:23" x14ac:dyDescent="0.35">
      <c r="A323" t="s">
        <v>357</v>
      </c>
      <c r="B323" t="s">
        <v>358</v>
      </c>
      <c r="C323" t="str">
        <f>SUBSTITUTE(data_v6__3[[#This Row],[Sentença]]," ", "")</f>
        <v>PRÓ-REITORDEEXTENSÃOECULTURA</v>
      </c>
      <c r="D323">
        <f>LEN(data_v6__3[[#This Row],[Sentença]])</f>
        <v>32</v>
      </c>
      <c r="E323">
        <f>LEN(data_v6__3[[#This Row],[senteças sem espaços]])</f>
        <v>28</v>
      </c>
      <c r="F323">
        <f>data_v6__3[[#This Row],[número de carcteres com espaço]]-data_v6__3[[#This Row],[número de caractéres sem espaço]] + 1</f>
        <v>5</v>
      </c>
      <c r="G323">
        <v>4</v>
      </c>
      <c r="I323" s="3" t="s">
        <v>22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  <c r="S323" t="s">
        <v>18</v>
      </c>
      <c r="T323" t="s">
        <v>18</v>
      </c>
      <c r="U323" t="s">
        <v>18</v>
      </c>
      <c r="V323" t="s">
        <v>18</v>
      </c>
      <c r="W323">
        <v>4</v>
      </c>
    </row>
    <row r="324" spans="1:23" x14ac:dyDescent="0.35">
      <c r="A324" t="s">
        <v>357</v>
      </c>
      <c r="B324" t="s">
        <v>358</v>
      </c>
      <c r="C324" t="str">
        <f>SUBSTITUTE(data_v6__3[[#This Row],[Sentença]]," ", "")</f>
        <v>PauloRicardodaSilvaMoura</v>
      </c>
      <c r="D324">
        <f>LEN(data_v6__3[[#This Row],[Sentença]])</f>
        <v>28</v>
      </c>
      <c r="E324">
        <f>LEN(data_v6__3[[#This Row],[senteças sem espaços]])</f>
        <v>24</v>
      </c>
      <c r="F324">
        <f>data_v6__3[[#This Row],[número de carcteres com espaço]]-data_v6__3[[#This Row],[número de caractéres sem espaço]] + 1</f>
        <v>5</v>
      </c>
      <c r="G324">
        <v>40</v>
      </c>
      <c r="I324" s="3" t="s">
        <v>375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  <c r="S324" t="s">
        <v>18</v>
      </c>
      <c r="T324" t="s">
        <v>18</v>
      </c>
      <c r="U324" t="s">
        <v>18</v>
      </c>
      <c r="V324" t="s">
        <v>18</v>
      </c>
      <c r="W324">
        <v>40</v>
      </c>
    </row>
    <row r="325" spans="1:23" x14ac:dyDescent="0.35">
      <c r="A325" t="s">
        <v>376</v>
      </c>
      <c r="B325" t="s">
        <v>377</v>
      </c>
      <c r="C325" t="str">
        <f>SUBSTITUTE(data_v6__3[[#This Row],[Sentença]]," ", "")</f>
        <v>PRÓ-REITORDEEXTENSÃOECULTURA</v>
      </c>
      <c r="D325">
        <f>LEN(data_v6__3[[#This Row],[Sentença]])</f>
        <v>32</v>
      </c>
      <c r="E325">
        <f>LEN(data_v6__3[[#This Row],[senteças sem espaços]])</f>
        <v>28</v>
      </c>
      <c r="F325">
        <f>data_v6__3[[#This Row],[número de carcteres com espaço]]-data_v6__3[[#This Row],[número de caractéres sem espaço]] + 1</f>
        <v>5</v>
      </c>
      <c r="G325">
        <v>4</v>
      </c>
      <c r="I325" s="3" t="s">
        <v>22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  <c r="T325" t="s">
        <v>18</v>
      </c>
      <c r="U325" t="s">
        <v>18</v>
      </c>
      <c r="V325" t="s">
        <v>18</v>
      </c>
      <c r="W325">
        <v>4</v>
      </c>
    </row>
    <row r="326" spans="1:23" x14ac:dyDescent="0.35">
      <c r="A326" t="s">
        <v>376</v>
      </c>
      <c r="B326" t="s">
        <v>377</v>
      </c>
      <c r="C326" t="str">
        <f>SUBSTITUTE(data_v6__3[[#This Row],[Sentença]]," ", "")</f>
        <v>PauloRicardodaSilvaMoura</v>
      </c>
      <c r="D326">
        <f>LEN(data_v6__3[[#This Row],[Sentença]])</f>
        <v>28</v>
      </c>
      <c r="E326">
        <f>LEN(data_v6__3[[#This Row],[senteças sem espaços]])</f>
        <v>24</v>
      </c>
      <c r="F326">
        <f>data_v6__3[[#This Row],[número de carcteres com espaço]]-data_v6__3[[#This Row],[número de caractéres sem espaço]] + 1</f>
        <v>5</v>
      </c>
      <c r="G326">
        <v>34</v>
      </c>
      <c r="I326" s="3" t="s">
        <v>375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  <c r="T326" t="s">
        <v>18</v>
      </c>
      <c r="U326" t="s">
        <v>18</v>
      </c>
      <c r="V326" t="s">
        <v>18</v>
      </c>
      <c r="W326">
        <v>34</v>
      </c>
    </row>
    <row r="327" spans="1:23" x14ac:dyDescent="0.35">
      <c r="A327" t="s">
        <v>386</v>
      </c>
      <c r="B327" t="s">
        <v>387</v>
      </c>
      <c r="C327" t="str">
        <f>SUBSTITUTE(data_v6__3[[#This Row],[Sentença]]," ", "")</f>
        <v>PRÓ-REITORDEEXTENSÃOECULTURA</v>
      </c>
      <c r="D327">
        <f>LEN(data_v6__3[[#This Row],[Sentença]])</f>
        <v>32</v>
      </c>
      <c r="E327">
        <f>LEN(data_v6__3[[#This Row],[senteças sem espaços]])</f>
        <v>28</v>
      </c>
      <c r="F327">
        <f>data_v6__3[[#This Row],[número de carcteres com espaço]]-data_v6__3[[#This Row],[número de caractéres sem espaço]] + 1</f>
        <v>5</v>
      </c>
      <c r="G327">
        <v>4</v>
      </c>
      <c r="I327" s="3" t="s">
        <v>22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  <c r="S327" t="s">
        <v>18</v>
      </c>
      <c r="T327" t="s">
        <v>18</v>
      </c>
      <c r="U327" t="s">
        <v>18</v>
      </c>
      <c r="V327" t="s">
        <v>18</v>
      </c>
      <c r="W327">
        <v>4</v>
      </c>
    </row>
    <row r="328" spans="1:23" x14ac:dyDescent="0.35">
      <c r="A328" t="s">
        <v>403</v>
      </c>
      <c r="B328" t="s">
        <v>80</v>
      </c>
      <c r="C328" t="str">
        <f>SUBSTITUTE(data_v6__3[[#This Row],[Sentença]]," ", "")</f>
        <v>PRÓ-REITORDEEXTENSÃOECULTURA</v>
      </c>
      <c r="D328">
        <f>LEN(data_v6__3[[#This Row],[Sentença]])</f>
        <v>32</v>
      </c>
      <c r="E328">
        <f>LEN(data_v6__3[[#This Row],[senteças sem espaços]])</f>
        <v>28</v>
      </c>
      <c r="F328">
        <f>data_v6__3[[#This Row],[número de carcteres com espaço]]-data_v6__3[[#This Row],[número de caractéres sem espaço]] + 1</f>
        <v>5</v>
      </c>
      <c r="G328">
        <v>4</v>
      </c>
      <c r="I328" s="3" t="s">
        <v>22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  <c r="T328" t="s">
        <v>18</v>
      </c>
      <c r="U328" t="s">
        <v>18</v>
      </c>
      <c r="V328" t="s">
        <v>18</v>
      </c>
      <c r="W328">
        <v>4</v>
      </c>
    </row>
    <row r="329" spans="1:23" x14ac:dyDescent="0.35">
      <c r="A329" t="s">
        <v>403</v>
      </c>
      <c r="B329" t="s">
        <v>80</v>
      </c>
      <c r="C329" t="str">
        <f>SUBSTITUTE(data_v6__3[[#This Row],[Sentença]]," ", "")</f>
        <v>Pró-ReitordeExtensãoeCultura</v>
      </c>
      <c r="D329">
        <f>LEN(data_v6__3[[#This Row],[Sentença]])</f>
        <v>32</v>
      </c>
      <c r="E329">
        <f>LEN(data_v6__3[[#This Row],[senteças sem espaços]])</f>
        <v>28</v>
      </c>
      <c r="F329">
        <f>data_v6__3[[#This Row],[número de carcteres com espaço]]-data_v6__3[[#This Row],[número de caractéres sem espaço]] + 1</f>
        <v>5</v>
      </c>
      <c r="G329">
        <v>30</v>
      </c>
      <c r="I329" s="3" t="s">
        <v>81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  <c r="S329" t="s">
        <v>18</v>
      </c>
      <c r="T329" t="s">
        <v>18</v>
      </c>
      <c r="U329" t="s">
        <v>18</v>
      </c>
      <c r="V329" t="s">
        <v>18</v>
      </c>
      <c r="W329">
        <v>30</v>
      </c>
    </row>
    <row r="330" spans="1:23" x14ac:dyDescent="0.35">
      <c r="A330" t="s">
        <v>404</v>
      </c>
      <c r="B330" t="s">
        <v>405</v>
      </c>
      <c r="C330" t="str">
        <f>SUBSTITUTE(data_v6__3[[#This Row],[Sentença]]," ", "")</f>
        <v>PRÓ-REITORDEEXTENSÃOECULTURA</v>
      </c>
      <c r="D330">
        <f>LEN(data_v6__3[[#This Row],[Sentença]])</f>
        <v>32</v>
      </c>
      <c r="E330">
        <f>LEN(data_v6__3[[#This Row],[senteças sem espaços]])</f>
        <v>28</v>
      </c>
      <c r="F330">
        <f>data_v6__3[[#This Row],[número de carcteres com espaço]]-data_v6__3[[#This Row],[número de caractéres sem espaço]] + 1</f>
        <v>5</v>
      </c>
      <c r="G330">
        <v>4</v>
      </c>
      <c r="I330" s="3" t="s">
        <v>22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  <c r="S330" t="s">
        <v>18</v>
      </c>
      <c r="T330" t="s">
        <v>18</v>
      </c>
      <c r="U330" t="s">
        <v>18</v>
      </c>
      <c r="V330" t="s">
        <v>18</v>
      </c>
      <c r="W330">
        <v>4</v>
      </c>
    </row>
    <row r="331" spans="1:23" ht="101.5" x14ac:dyDescent="0.35">
      <c r="A331" t="s">
        <v>404</v>
      </c>
      <c r="B331" t="s">
        <v>405</v>
      </c>
      <c r="C331" t="str">
        <f>SUBSTITUTE(data_v6__3[[#This Row],[Sentença]]," ", "")</f>
        <v xml:space="preserve">
DeliberaçãoCONSU-A-054/2020,de24/11/2020
</v>
      </c>
      <c r="D331">
        <f>LEN(data_v6__3[[#This Row],[Sentença]])</f>
        <v>50</v>
      </c>
      <c r="E331">
        <f>LEN(data_v6__3[[#This Row],[senteças sem espaços]])</f>
        <v>46</v>
      </c>
      <c r="F331">
        <f>data_v6__3[[#This Row],[número de carcteres com espaço]]-data_v6__3[[#This Row],[número de caractéres sem espaço]] + 1</f>
        <v>5</v>
      </c>
      <c r="G331">
        <v>30</v>
      </c>
      <c r="I331" s="3" t="s">
        <v>415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  <c r="S331" t="s">
        <v>18</v>
      </c>
      <c r="T331" t="s">
        <v>18</v>
      </c>
      <c r="U331" t="s">
        <v>18</v>
      </c>
      <c r="V331" t="s">
        <v>18</v>
      </c>
      <c r="W331">
        <v>30</v>
      </c>
    </row>
    <row r="332" spans="1:23" ht="72.5" x14ac:dyDescent="0.35">
      <c r="A332" t="s">
        <v>404</v>
      </c>
      <c r="B332" t="s">
        <v>405</v>
      </c>
      <c r="C332" t="str">
        <f>SUBSTITUTE(data_v6__3[[#This Row],[Sentença]]," ", "")</f>
        <v xml:space="preserve">
DeliberaçãoCONSU-A-054/2020,de24/11/2020
</v>
      </c>
      <c r="D332">
        <f>LEN(data_v6__3[[#This Row],[Sentença]])</f>
        <v>48</v>
      </c>
      <c r="E332">
        <f>LEN(data_v6__3[[#This Row],[senteças sem espaços]])</f>
        <v>44</v>
      </c>
      <c r="F332">
        <f>data_v6__3[[#This Row],[número de carcteres com espaço]]-data_v6__3[[#This Row],[número de caractéres sem espaço]] + 1</f>
        <v>5</v>
      </c>
      <c r="G332">
        <v>31</v>
      </c>
      <c r="I332" s="3" t="s">
        <v>416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  <c r="Q332" t="s">
        <v>18</v>
      </c>
      <c r="R332" t="s">
        <v>18</v>
      </c>
      <c r="S332" t="s">
        <v>18</v>
      </c>
      <c r="T332" t="s">
        <v>18</v>
      </c>
      <c r="U332" t="s">
        <v>18</v>
      </c>
      <c r="V332" t="s">
        <v>18</v>
      </c>
      <c r="W332">
        <v>31</v>
      </c>
    </row>
    <row r="333" spans="1:23" ht="101.5" x14ac:dyDescent="0.35">
      <c r="A333" t="s">
        <v>404</v>
      </c>
      <c r="B333" t="s">
        <v>405</v>
      </c>
      <c r="C333" t="str">
        <f>SUBSTITUTE(data_v6__3[[#This Row],[Sentença]]," ", "")</f>
        <v xml:space="preserve">
DeliberaçãoCAD-A-004/2020,de03/11/2020
</v>
      </c>
      <c r="D333">
        <f>LEN(data_v6__3[[#This Row],[Sentença]])</f>
        <v>48</v>
      </c>
      <c r="E333">
        <f>LEN(data_v6__3[[#This Row],[senteças sem espaços]])</f>
        <v>44</v>
      </c>
      <c r="F333">
        <f>data_v6__3[[#This Row],[número de carcteres com espaço]]-data_v6__3[[#This Row],[número de caractéres sem espaço]] + 1</f>
        <v>5</v>
      </c>
      <c r="G333">
        <v>32</v>
      </c>
      <c r="I333" s="3" t="s">
        <v>417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  <c r="S333" t="s">
        <v>18</v>
      </c>
      <c r="T333" t="s">
        <v>18</v>
      </c>
      <c r="U333" t="s">
        <v>18</v>
      </c>
      <c r="V333" t="s">
        <v>18</v>
      </c>
      <c r="W333">
        <v>32</v>
      </c>
    </row>
    <row r="334" spans="1:23" ht="72.5" x14ac:dyDescent="0.35">
      <c r="A334" t="s">
        <v>404</v>
      </c>
      <c r="B334" t="s">
        <v>405</v>
      </c>
      <c r="C334" t="str">
        <f>SUBSTITUTE(data_v6__3[[#This Row],[Sentença]]," ", "")</f>
        <v xml:space="preserve">
DeliberaçãoCAD-A-004/2020,de03/11/2020
</v>
      </c>
      <c r="D334">
        <f>LEN(data_v6__3[[#This Row],[Sentença]])</f>
        <v>46</v>
      </c>
      <c r="E334">
        <f>LEN(data_v6__3[[#This Row],[senteças sem espaços]])</f>
        <v>42</v>
      </c>
      <c r="F334">
        <f>data_v6__3[[#This Row],[número de carcteres com espaço]]-data_v6__3[[#This Row],[número de caractéres sem espaço]] + 1</f>
        <v>5</v>
      </c>
      <c r="G334">
        <v>33</v>
      </c>
      <c r="I334" s="3" t="s">
        <v>418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  <c r="S334" t="s">
        <v>18</v>
      </c>
      <c r="T334" t="s">
        <v>18</v>
      </c>
      <c r="U334" t="s">
        <v>18</v>
      </c>
      <c r="V334" t="s">
        <v>18</v>
      </c>
      <c r="W334">
        <v>33</v>
      </c>
    </row>
    <row r="335" spans="1:23" ht="101.5" x14ac:dyDescent="0.35">
      <c r="A335" t="s">
        <v>404</v>
      </c>
      <c r="B335" t="s">
        <v>405</v>
      </c>
      <c r="C335" t="str">
        <f>SUBSTITUTE(data_v6__3[[#This Row],[Sentença]]," ", "")</f>
        <v xml:space="preserve">
DeliberaçãoCONSU-A-017/2019,de28/05/2019
</v>
      </c>
      <c r="D335">
        <f>LEN(data_v6__3[[#This Row],[Sentença]])</f>
        <v>50</v>
      </c>
      <c r="E335">
        <f>LEN(data_v6__3[[#This Row],[senteças sem espaços]])</f>
        <v>46</v>
      </c>
      <c r="F335">
        <f>data_v6__3[[#This Row],[número de carcteres com espaço]]-data_v6__3[[#This Row],[número de caractéres sem espaço]] + 1</f>
        <v>5</v>
      </c>
      <c r="G335">
        <v>34</v>
      </c>
      <c r="I335" s="3" t="s">
        <v>419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  <c r="S335" t="s">
        <v>18</v>
      </c>
      <c r="T335" t="s">
        <v>18</v>
      </c>
      <c r="U335" t="s">
        <v>18</v>
      </c>
      <c r="V335" t="s">
        <v>18</v>
      </c>
      <c r="W335">
        <v>34</v>
      </c>
    </row>
    <row r="336" spans="1:23" ht="72.5" x14ac:dyDescent="0.35">
      <c r="A336" t="s">
        <v>404</v>
      </c>
      <c r="B336" t="s">
        <v>405</v>
      </c>
      <c r="C336" t="str">
        <f>SUBSTITUTE(data_v6__3[[#This Row],[Sentença]]," ", "")</f>
        <v xml:space="preserve">
DeliberaçãoCONSU-A-017/2019,de28/05/2019
</v>
      </c>
      <c r="D336">
        <f>LEN(data_v6__3[[#This Row],[Sentença]])</f>
        <v>48</v>
      </c>
      <c r="E336">
        <f>LEN(data_v6__3[[#This Row],[senteças sem espaços]])</f>
        <v>44</v>
      </c>
      <c r="F336">
        <f>data_v6__3[[#This Row],[número de carcteres com espaço]]-data_v6__3[[#This Row],[número de caractéres sem espaço]] + 1</f>
        <v>5</v>
      </c>
      <c r="G336">
        <v>35</v>
      </c>
      <c r="I336" s="3" t="s">
        <v>420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  <c r="S336" t="s">
        <v>18</v>
      </c>
      <c r="T336" t="s">
        <v>18</v>
      </c>
      <c r="U336" t="s">
        <v>18</v>
      </c>
      <c r="V336" t="s">
        <v>18</v>
      </c>
      <c r="W336">
        <v>35</v>
      </c>
    </row>
    <row r="337" spans="1:23" ht="101.5" x14ac:dyDescent="0.35">
      <c r="A337" t="s">
        <v>404</v>
      </c>
      <c r="B337" t="s">
        <v>405</v>
      </c>
      <c r="C337" t="str">
        <f>SUBSTITUTE(data_v6__3[[#This Row],[Sentença]]," ", "")</f>
        <v xml:space="preserve">
DeliberaçãoCONSU-A-027/2019,de06/08/2019
</v>
      </c>
      <c r="D337">
        <f>LEN(data_v6__3[[#This Row],[Sentença]])</f>
        <v>50</v>
      </c>
      <c r="E337">
        <f>LEN(data_v6__3[[#This Row],[senteças sem espaços]])</f>
        <v>46</v>
      </c>
      <c r="F337">
        <f>data_v6__3[[#This Row],[número de carcteres com espaço]]-data_v6__3[[#This Row],[número de caractéres sem espaço]] + 1</f>
        <v>5</v>
      </c>
      <c r="G337">
        <v>36</v>
      </c>
      <c r="I337" s="3" t="s">
        <v>421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  <c r="R337" t="s">
        <v>18</v>
      </c>
      <c r="S337" t="s">
        <v>18</v>
      </c>
      <c r="T337" t="s">
        <v>18</v>
      </c>
      <c r="U337" t="s">
        <v>18</v>
      </c>
      <c r="V337" t="s">
        <v>18</v>
      </c>
      <c r="W337">
        <v>36</v>
      </c>
    </row>
    <row r="338" spans="1:23" ht="72.5" x14ac:dyDescent="0.35">
      <c r="A338" t="s">
        <v>404</v>
      </c>
      <c r="B338" t="s">
        <v>405</v>
      </c>
      <c r="C338" t="str">
        <f>SUBSTITUTE(data_v6__3[[#This Row],[Sentença]]," ", "")</f>
        <v xml:space="preserve">
DeliberaçãoCONSU-A-027/2019,de06/08/2019
</v>
      </c>
      <c r="D338">
        <f>LEN(data_v6__3[[#This Row],[Sentença]])</f>
        <v>48</v>
      </c>
      <c r="E338">
        <f>LEN(data_v6__3[[#This Row],[senteças sem espaços]])</f>
        <v>44</v>
      </c>
      <c r="F338">
        <f>data_v6__3[[#This Row],[número de carcteres com espaço]]-data_v6__3[[#This Row],[número de caractéres sem espaço]] + 1</f>
        <v>5</v>
      </c>
      <c r="G338">
        <v>37</v>
      </c>
      <c r="I338" s="3" t="s">
        <v>422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  <c r="S338" t="s">
        <v>18</v>
      </c>
      <c r="T338" t="s">
        <v>18</v>
      </c>
      <c r="U338" t="s">
        <v>18</v>
      </c>
      <c r="V338" t="s">
        <v>18</v>
      </c>
      <c r="W338">
        <v>37</v>
      </c>
    </row>
    <row r="339" spans="1:23" x14ac:dyDescent="0.35">
      <c r="A339" t="s">
        <v>423</v>
      </c>
      <c r="B339" t="s">
        <v>424</v>
      </c>
      <c r="C339" t="str">
        <f>SUBSTITUTE(data_v6__3[[#This Row],[Sentença]]," ", "")</f>
        <v>PRÓ-REITORDEEXTENSÃOECULTURA</v>
      </c>
      <c r="D339">
        <f>LEN(data_v6__3[[#This Row],[Sentença]])</f>
        <v>32</v>
      </c>
      <c r="E339">
        <f>LEN(data_v6__3[[#This Row],[senteças sem espaços]])</f>
        <v>28</v>
      </c>
      <c r="F339">
        <f>data_v6__3[[#This Row],[número de carcteres com espaço]]-data_v6__3[[#This Row],[número de caractéres sem espaço]] + 1</f>
        <v>5</v>
      </c>
      <c r="G339">
        <v>4</v>
      </c>
      <c r="I339" s="3" t="s">
        <v>22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  <c r="S339" t="s">
        <v>18</v>
      </c>
      <c r="T339" t="s">
        <v>18</v>
      </c>
      <c r="U339" t="s">
        <v>18</v>
      </c>
      <c r="V339" t="s">
        <v>18</v>
      </c>
      <c r="W339">
        <v>4</v>
      </c>
    </row>
    <row r="340" spans="1:23" x14ac:dyDescent="0.35">
      <c r="A340" t="s">
        <v>457</v>
      </c>
      <c r="B340" t="s">
        <v>458</v>
      </c>
      <c r="C340" t="str">
        <f>SUBSTITUTE(data_v6__3[[#This Row],[Sentença]]," ", "")</f>
        <v>PRÓ-REITORDEEXTENSÃOECULTURA</v>
      </c>
      <c r="D340">
        <f>LEN(data_v6__3[[#This Row],[Sentença]])</f>
        <v>32</v>
      </c>
      <c r="E340">
        <f>LEN(data_v6__3[[#This Row],[senteças sem espaços]])</f>
        <v>28</v>
      </c>
      <c r="F340">
        <f>data_v6__3[[#This Row],[número de carcteres com espaço]]-data_v6__3[[#This Row],[número de caractéres sem espaço]] + 1</f>
        <v>5</v>
      </c>
      <c r="G340">
        <v>4</v>
      </c>
      <c r="I340" s="3" t="s">
        <v>22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  <c r="S340" t="s">
        <v>18</v>
      </c>
      <c r="T340" t="s">
        <v>18</v>
      </c>
      <c r="U340" t="s">
        <v>18</v>
      </c>
      <c r="V340" t="s">
        <v>18</v>
      </c>
      <c r="W340">
        <v>4</v>
      </c>
    </row>
    <row r="341" spans="1:23" x14ac:dyDescent="0.35">
      <c r="A341" t="s">
        <v>468</v>
      </c>
      <c r="B341" t="s">
        <v>469</v>
      </c>
      <c r="C341" t="str">
        <f>SUBSTITUTE(data_v6__3[[#This Row],[Sentença]]," ", "")</f>
        <v>PRÓ-REITORDEEXTENSÃOECULTURA</v>
      </c>
      <c r="D341">
        <f>LEN(data_v6__3[[#This Row],[Sentença]])</f>
        <v>32</v>
      </c>
      <c r="E341">
        <f>LEN(data_v6__3[[#This Row],[senteças sem espaços]])</f>
        <v>28</v>
      </c>
      <c r="F341">
        <f>data_v6__3[[#This Row],[número de carcteres com espaço]]-data_v6__3[[#This Row],[número de caractéres sem espaço]] + 1</f>
        <v>5</v>
      </c>
      <c r="G341">
        <v>4</v>
      </c>
      <c r="I341" s="3" t="s">
        <v>22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  <c r="S341" t="s">
        <v>18</v>
      </c>
      <c r="T341" t="s">
        <v>18</v>
      </c>
      <c r="U341" t="s">
        <v>18</v>
      </c>
      <c r="V341" t="s">
        <v>18</v>
      </c>
      <c r="W341">
        <v>4</v>
      </c>
    </row>
    <row r="342" spans="1:23" x14ac:dyDescent="0.35">
      <c r="A342" t="s">
        <v>481</v>
      </c>
      <c r="B342" t="s">
        <v>482</v>
      </c>
      <c r="C342" t="str">
        <f>SUBSTITUTE(data_v6__3[[#This Row],[Sentença]]," ", "")</f>
        <v>PRÓ-REITORDEEXTENSÃOECULTURA</v>
      </c>
      <c r="D342">
        <f>LEN(data_v6__3[[#This Row],[Sentença]])</f>
        <v>32</v>
      </c>
      <c r="E342">
        <f>LEN(data_v6__3[[#This Row],[senteças sem espaços]])</f>
        <v>28</v>
      </c>
      <c r="F342">
        <f>data_v6__3[[#This Row],[número de carcteres com espaço]]-data_v6__3[[#This Row],[número de caractéres sem espaço]] + 1</f>
        <v>5</v>
      </c>
      <c r="G342">
        <v>4</v>
      </c>
      <c r="I342" s="3" t="s">
        <v>22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  <c r="R342" t="s">
        <v>18</v>
      </c>
      <c r="S342" t="s">
        <v>18</v>
      </c>
      <c r="T342" t="s">
        <v>18</v>
      </c>
      <c r="U342" t="s">
        <v>18</v>
      </c>
      <c r="V342" t="s">
        <v>18</v>
      </c>
      <c r="W342">
        <v>4</v>
      </c>
    </row>
    <row r="343" spans="1:23" x14ac:dyDescent="0.35">
      <c r="A343" t="s">
        <v>481</v>
      </c>
      <c r="B343" t="s">
        <v>482</v>
      </c>
      <c r="C343" t="str">
        <f>SUBSTITUTE(data_v6__3[[#This Row],[Sentença]]," ", "")</f>
        <v>SobreaDiretoriadeCultura</v>
      </c>
      <c r="D343">
        <f>LEN(data_v6__3[[#This Row],[Sentença]])</f>
        <v>28</v>
      </c>
      <c r="E343">
        <f>LEN(data_v6__3[[#This Row],[senteças sem espaços]])</f>
        <v>24</v>
      </c>
      <c r="F343">
        <f>data_v6__3[[#This Row],[número de carcteres com espaço]]-data_v6__3[[#This Row],[número de caractéres sem espaço]] + 1</f>
        <v>5</v>
      </c>
      <c r="G343">
        <v>30</v>
      </c>
      <c r="I343" s="3" t="s">
        <v>490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  <c r="S343" t="s">
        <v>18</v>
      </c>
      <c r="T343" t="s">
        <v>18</v>
      </c>
      <c r="U343" t="s">
        <v>18</v>
      </c>
      <c r="V343" t="s">
        <v>18</v>
      </c>
      <c r="W343">
        <v>30</v>
      </c>
    </row>
    <row r="344" spans="1:23" x14ac:dyDescent="0.35">
      <c r="A344" t="s">
        <v>506</v>
      </c>
      <c r="B344" t="s">
        <v>507</v>
      </c>
      <c r="C344" t="str">
        <f>SUBSTITUTE(data_v6__3[[#This Row],[Sentença]]," ", "")</f>
        <v>PRÓ-REITORDEEXTENSÃOECULTURA</v>
      </c>
      <c r="D344">
        <f>LEN(data_v6__3[[#This Row],[Sentença]])</f>
        <v>32</v>
      </c>
      <c r="E344">
        <f>LEN(data_v6__3[[#This Row],[senteças sem espaços]])</f>
        <v>28</v>
      </c>
      <c r="F344">
        <f>data_v6__3[[#This Row],[número de carcteres com espaço]]-data_v6__3[[#This Row],[número de caractéres sem espaço]] + 1</f>
        <v>5</v>
      </c>
      <c r="G344">
        <v>4</v>
      </c>
      <c r="I344" s="3" t="s">
        <v>22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18</v>
      </c>
      <c r="S344" t="s">
        <v>18</v>
      </c>
      <c r="T344" t="s">
        <v>18</v>
      </c>
      <c r="U344" t="s">
        <v>18</v>
      </c>
      <c r="V344" t="s">
        <v>18</v>
      </c>
      <c r="W344">
        <v>4</v>
      </c>
    </row>
    <row r="345" spans="1:23" x14ac:dyDescent="0.35">
      <c r="A345" t="s">
        <v>506</v>
      </c>
      <c r="B345" t="s">
        <v>507</v>
      </c>
      <c r="C345" t="str">
        <f>SUBSTITUTE(data_v6__3[[#This Row],[Sentença]]," ", "")</f>
        <v>SobreoCentrodeConvenções</v>
      </c>
      <c r="D345">
        <f>LEN(data_v6__3[[#This Row],[Sentença]])</f>
        <v>28</v>
      </c>
      <c r="E345">
        <f>LEN(data_v6__3[[#This Row],[senteças sem espaços]])</f>
        <v>24</v>
      </c>
      <c r="F345">
        <f>data_v6__3[[#This Row],[número de carcteres com espaço]]-data_v6__3[[#This Row],[número de caractéres sem espaço]] + 1</f>
        <v>5</v>
      </c>
      <c r="G345">
        <v>24</v>
      </c>
      <c r="I345" s="3" t="s">
        <v>510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  <c r="Q345" t="s">
        <v>18</v>
      </c>
      <c r="R345" t="s">
        <v>18</v>
      </c>
      <c r="S345" t="s">
        <v>18</v>
      </c>
      <c r="T345" t="s">
        <v>18</v>
      </c>
      <c r="U345" t="s">
        <v>18</v>
      </c>
      <c r="V345" t="s">
        <v>18</v>
      </c>
      <c r="W345">
        <v>24</v>
      </c>
    </row>
    <row r="346" spans="1:23" x14ac:dyDescent="0.35">
      <c r="A346" t="s">
        <v>529</v>
      </c>
      <c r="B346" t="s">
        <v>530</v>
      </c>
      <c r="C346" t="str">
        <f>SUBSTITUTE(data_v6__3[[#This Row],[Sentença]]," ", "")</f>
        <v>SobreaCasadoLago</v>
      </c>
      <c r="D346">
        <f>LEN(data_v6__3[[#This Row],[Sentença]])</f>
        <v>20</v>
      </c>
      <c r="E346">
        <f>LEN(data_v6__3[[#This Row],[senteças sem espaços]])</f>
        <v>16</v>
      </c>
      <c r="F346">
        <f>data_v6__3[[#This Row],[número de carcteres com espaço]]-data_v6__3[[#This Row],[número de caractéres sem espaço]] + 1</f>
        <v>5</v>
      </c>
      <c r="G346">
        <v>6</v>
      </c>
      <c r="I346" s="3" t="s">
        <v>533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18</v>
      </c>
      <c r="R346" t="s">
        <v>18</v>
      </c>
      <c r="S346" t="s">
        <v>18</v>
      </c>
      <c r="T346" t="s">
        <v>18</v>
      </c>
      <c r="U346" t="s">
        <v>18</v>
      </c>
      <c r="V346" t="s">
        <v>18</v>
      </c>
      <c r="W346">
        <v>6</v>
      </c>
    </row>
    <row r="347" spans="1:23" x14ac:dyDescent="0.35">
      <c r="A347" t="s">
        <v>529</v>
      </c>
      <c r="B347" t="s">
        <v>530</v>
      </c>
      <c r="C347" t="str">
        <f>SUBSTITUTE(data_v6__3[[#This Row],[Sentença]]," ", "")</f>
        <v>HélioCostaJúnior(RepórterSEC)</v>
      </c>
      <c r="D347">
        <f>LEN(data_v6__3[[#This Row],[Sentença]])</f>
        <v>33</v>
      </c>
      <c r="E347">
        <f>LEN(data_v6__3[[#This Row],[senteças sem espaços]])</f>
        <v>29</v>
      </c>
      <c r="F347">
        <f>data_v6__3[[#This Row],[número de carcteres com espaço]]-data_v6__3[[#This Row],[número de caractéres sem espaço]] + 1</f>
        <v>5</v>
      </c>
      <c r="G347">
        <v>22</v>
      </c>
      <c r="I347" s="3" t="s">
        <v>548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  <c r="Q347" t="s">
        <v>18</v>
      </c>
      <c r="R347" t="s">
        <v>18</v>
      </c>
      <c r="S347" t="s">
        <v>18</v>
      </c>
      <c r="T347" t="s">
        <v>18</v>
      </c>
      <c r="U347" t="s">
        <v>18</v>
      </c>
      <c r="V347" t="s">
        <v>18</v>
      </c>
      <c r="W347">
        <v>22</v>
      </c>
    </row>
    <row r="348" spans="1:23" x14ac:dyDescent="0.35">
      <c r="A348" t="s">
        <v>557</v>
      </c>
      <c r="B348" t="s">
        <v>558</v>
      </c>
      <c r="C348" t="str">
        <f>SUBSTITUTE(data_v6__3[[#This Row],[Sentença]]," ", "")</f>
        <v>FlávioHenriquedeAlmeidaPrado</v>
      </c>
      <c r="D348">
        <f>LEN(data_v6__3[[#This Row],[Sentença]])</f>
        <v>32</v>
      </c>
      <c r="E348">
        <f>LEN(data_v6__3[[#This Row],[senteças sem espaços]])</f>
        <v>28</v>
      </c>
      <c r="F348">
        <f>data_v6__3[[#This Row],[número de carcteres com espaço]]-data_v6__3[[#This Row],[número de caractéres sem espaço]] + 1</f>
        <v>5</v>
      </c>
      <c r="G348">
        <v>17</v>
      </c>
      <c r="I348" s="3" t="s">
        <v>566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  <c r="S348" t="s">
        <v>18</v>
      </c>
      <c r="T348" t="s">
        <v>18</v>
      </c>
      <c r="U348" t="s">
        <v>18</v>
      </c>
      <c r="V348" t="s">
        <v>18</v>
      </c>
      <c r="W348">
        <v>17</v>
      </c>
    </row>
    <row r="349" spans="1:23" x14ac:dyDescent="0.35">
      <c r="A349" t="s">
        <v>557</v>
      </c>
      <c r="B349" t="s">
        <v>558</v>
      </c>
      <c r="C349" t="str">
        <f>SUBSTITUTE(data_v6__3[[#This Row],[Sentença]]," ", "")</f>
        <v>JheniferRosaAlvesdosSantos</v>
      </c>
      <c r="D349">
        <f>LEN(data_v6__3[[#This Row],[Sentença]])</f>
        <v>30</v>
      </c>
      <c r="E349">
        <f>LEN(data_v6__3[[#This Row],[senteças sem espaços]])</f>
        <v>26</v>
      </c>
      <c r="F349">
        <f>data_v6__3[[#This Row],[número de carcteres com espaço]]-data_v6__3[[#This Row],[número de caractéres sem espaço]] + 1</f>
        <v>5</v>
      </c>
      <c r="G349">
        <v>22</v>
      </c>
      <c r="I349" s="3" t="s">
        <v>571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  <c r="S349" t="s">
        <v>18</v>
      </c>
      <c r="T349" t="s">
        <v>18</v>
      </c>
      <c r="U349" t="s">
        <v>18</v>
      </c>
      <c r="V349" t="s">
        <v>18</v>
      </c>
      <c r="W349">
        <v>22</v>
      </c>
    </row>
    <row r="350" spans="1:23" x14ac:dyDescent="0.35">
      <c r="A350" t="s">
        <v>574</v>
      </c>
      <c r="B350" t="s">
        <v>575</v>
      </c>
      <c r="C350" t="str">
        <f>SUBSTITUTE(data_v6__3[[#This Row],[Sentença]]," ", "")</f>
        <v>PRÓ-REITORDEEXTENSÃOECULTURA</v>
      </c>
      <c r="D350">
        <f>LEN(data_v6__3[[#This Row],[Sentença]])</f>
        <v>32</v>
      </c>
      <c r="E350">
        <f>LEN(data_v6__3[[#This Row],[senteças sem espaços]])</f>
        <v>28</v>
      </c>
      <c r="F350">
        <f>data_v6__3[[#This Row],[número de carcteres com espaço]]-data_v6__3[[#This Row],[número de caractéres sem espaço]] + 1</f>
        <v>5</v>
      </c>
      <c r="G350">
        <v>4</v>
      </c>
      <c r="I350" s="3" t="s">
        <v>22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  <c r="S350" t="s">
        <v>18</v>
      </c>
      <c r="T350" t="s">
        <v>18</v>
      </c>
      <c r="U350" t="s">
        <v>18</v>
      </c>
      <c r="V350" t="s">
        <v>18</v>
      </c>
      <c r="W350">
        <v>4</v>
      </c>
    </row>
    <row r="351" spans="1:23" x14ac:dyDescent="0.35">
      <c r="A351" t="s">
        <v>153</v>
      </c>
      <c r="B351" t="s">
        <v>16</v>
      </c>
      <c r="C351" t="str">
        <f>SUBSTITUTE(data_v6__3[[#This Row],[Sentença]]," ", "")</f>
        <v>Pularparaoconteúdo</v>
      </c>
      <c r="D351">
        <f>LEN(data_v6__3[[#This Row],[Sentença]])</f>
        <v>21</v>
      </c>
      <c r="E351">
        <f>LEN(data_v6__3[[#This Row],[senteças sem espaços]])</f>
        <v>18</v>
      </c>
      <c r="F351">
        <f>data_v6__3[[#This Row],[número de carcteres com espaço]]-data_v6__3[[#This Row],[número de caractéres sem espaço]] + 1</f>
        <v>4</v>
      </c>
      <c r="G351">
        <v>0</v>
      </c>
      <c r="I351" s="3" t="s">
        <v>17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18</v>
      </c>
      <c r="S351" t="s">
        <v>18</v>
      </c>
      <c r="T351" t="s">
        <v>18</v>
      </c>
      <c r="U351" t="s">
        <v>18</v>
      </c>
      <c r="V351" t="s">
        <v>18</v>
      </c>
      <c r="W351">
        <v>0</v>
      </c>
    </row>
    <row r="352" spans="1:23" x14ac:dyDescent="0.35">
      <c r="A352" t="s">
        <v>153</v>
      </c>
      <c r="B352" t="s">
        <v>16</v>
      </c>
      <c r="C352" t="str">
        <f>SUBSTITUTE(data_v6__3[[#This Row],[Sentença]]," ", "")</f>
        <v>Vertodososresultados</v>
      </c>
      <c r="D352">
        <f>LEN(data_v6__3[[#This Row],[Sentença]])</f>
        <v>23</v>
      </c>
      <c r="E352">
        <f>LEN(data_v6__3[[#This Row],[senteças sem espaços]])</f>
        <v>20</v>
      </c>
      <c r="F352">
        <f>data_v6__3[[#This Row],[número de carcteres com espaço]]-data_v6__3[[#This Row],[número de caractéres sem espaço]] + 1</f>
        <v>4</v>
      </c>
      <c r="G352">
        <v>25</v>
      </c>
      <c r="I352" s="3" t="s">
        <v>43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  <c r="S352" t="s">
        <v>18</v>
      </c>
      <c r="T352" t="s">
        <v>18</v>
      </c>
      <c r="U352" t="s">
        <v>18</v>
      </c>
      <c r="V352" t="s">
        <v>18</v>
      </c>
      <c r="W352">
        <v>25</v>
      </c>
    </row>
    <row r="353" spans="1:23" x14ac:dyDescent="0.35">
      <c r="A353" t="s">
        <v>153</v>
      </c>
      <c r="B353" t="s">
        <v>16</v>
      </c>
      <c r="C353" t="str">
        <f>SUBSTITUTE(data_v6__3[[#This Row],[Sentença]]," ", "")</f>
        <v>MALUNGA-CURSINHOPOPULAR</v>
      </c>
      <c r="D353">
        <f>LEN(data_v6__3[[#This Row],[Sentença]])</f>
        <v>26</v>
      </c>
      <c r="E353">
        <f>LEN(data_v6__3[[#This Row],[senteças sem espaços]])</f>
        <v>23</v>
      </c>
      <c r="F353">
        <f>data_v6__3[[#This Row],[número de carcteres com espaço]]-data_v6__3[[#This Row],[número de caractéres sem espaço]] + 1</f>
        <v>4</v>
      </c>
      <c r="G353">
        <v>44</v>
      </c>
      <c r="I353" s="3" t="s">
        <v>62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  <c r="S353" t="s">
        <v>18</v>
      </c>
      <c r="T353" t="s">
        <v>18</v>
      </c>
      <c r="U353" t="s">
        <v>18</v>
      </c>
      <c r="V353" t="s">
        <v>18</v>
      </c>
      <c r="W353">
        <v>44</v>
      </c>
    </row>
    <row r="354" spans="1:23" x14ac:dyDescent="0.35">
      <c r="A354" t="s">
        <v>153</v>
      </c>
      <c r="B354" t="s">
        <v>16</v>
      </c>
      <c r="C354" t="str">
        <f>SUBSTITUTE(data_v6__3[[#This Row],[Sentença]]," ", "")</f>
        <v>MUSEUEXPLORATÓRIODECIÊNCIAS</v>
      </c>
      <c r="D354">
        <f>LEN(data_v6__3[[#This Row],[Sentença]])</f>
        <v>30</v>
      </c>
      <c r="E354">
        <f>LEN(data_v6__3[[#This Row],[senteças sem espaços]])</f>
        <v>27</v>
      </c>
      <c r="F354">
        <f>data_v6__3[[#This Row],[número de carcteres com espaço]]-data_v6__3[[#This Row],[número de caractéres sem espaço]] + 1</f>
        <v>4</v>
      </c>
      <c r="G354">
        <v>47</v>
      </c>
      <c r="I354" s="3" t="s">
        <v>65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18</v>
      </c>
      <c r="S354" t="s">
        <v>18</v>
      </c>
      <c r="T354" t="s">
        <v>18</v>
      </c>
      <c r="U354" t="s">
        <v>18</v>
      </c>
      <c r="V354" t="s">
        <v>18</v>
      </c>
      <c r="W354">
        <v>47</v>
      </c>
    </row>
    <row r="355" spans="1:23" x14ac:dyDescent="0.35">
      <c r="A355" t="s">
        <v>153</v>
      </c>
      <c r="B355" t="s">
        <v>16</v>
      </c>
      <c r="C355" t="str">
        <f>SUBSTITUTE(data_v6__3[[#This Row],[Sentença]]," ", "")</f>
        <v>AssinnenossaNewsletter</v>
      </c>
      <c r="D355">
        <f>LEN(data_v6__3[[#This Row],[Sentença]])</f>
        <v>25</v>
      </c>
      <c r="E355">
        <f>LEN(data_v6__3[[#This Row],[senteças sem espaços]])</f>
        <v>22</v>
      </c>
      <c r="F355">
        <f>data_v6__3[[#This Row],[número de carcteres com espaço]]-data_v6__3[[#This Row],[número de caractéres sem espaço]] + 1</f>
        <v>4</v>
      </c>
      <c r="G355">
        <v>48</v>
      </c>
      <c r="I355" s="3" t="s">
        <v>66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  <c r="S355" t="s">
        <v>18</v>
      </c>
      <c r="T355" t="s">
        <v>18</v>
      </c>
      <c r="U355" t="s">
        <v>18</v>
      </c>
      <c r="V355" t="s">
        <v>18</v>
      </c>
      <c r="W355">
        <v>48</v>
      </c>
    </row>
    <row r="356" spans="1:23" x14ac:dyDescent="0.35">
      <c r="A356" t="s">
        <v>153</v>
      </c>
      <c r="B356" t="s">
        <v>16</v>
      </c>
      <c r="C356" t="str">
        <f>SUBSTITUTE(data_v6__3[[#This Row],[Sentença]]," ", "")</f>
        <v>©Allrightsreserved.</v>
      </c>
      <c r="D356">
        <f>LEN(data_v6__3[[#This Row],[Sentença]])</f>
        <v>22</v>
      </c>
      <c r="E356">
        <f>LEN(data_v6__3[[#This Row],[senteças sem espaços]])</f>
        <v>19</v>
      </c>
      <c r="F356">
        <f>data_v6__3[[#This Row],[número de carcteres com espaço]]-data_v6__3[[#This Row],[número de caractéres sem espaço]] + 1</f>
        <v>4</v>
      </c>
      <c r="G356">
        <v>49</v>
      </c>
      <c r="I356" s="3" t="s">
        <v>67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  <c r="S356" t="s">
        <v>18</v>
      </c>
      <c r="T356" t="s">
        <v>18</v>
      </c>
      <c r="U356" t="s">
        <v>18</v>
      </c>
      <c r="V356" t="s">
        <v>18</v>
      </c>
      <c r="W356">
        <v>49</v>
      </c>
    </row>
    <row r="357" spans="1:23" x14ac:dyDescent="0.35">
      <c r="A357" t="s">
        <v>154</v>
      </c>
      <c r="B357" t="s">
        <v>155</v>
      </c>
      <c r="C357" t="str">
        <f>SUBSTITUTE(data_v6__3[[#This Row],[Sentença]]," ", "")</f>
        <v>Pularparaoconteúdo</v>
      </c>
      <c r="D357">
        <f>LEN(data_v6__3[[#This Row],[Sentença]])</f>
        <v>21</v>
      </c>
      <c r="E357">
        <f>LEN(data_v6__3[[#This Row],[senteças sem espaços]])</f>
        <v>18</v>
      </c>
      <c r="F357">
        <f>data_v6__3[[#This Row],[número de carcteres com espaço]]-data_v6__3[[#This Row],[número de caractéres sem espaço]] + 1</f>
        <v>4</v>
      </c>
      <c r="G357">
        <v>0</v>
      </c>
      <c r="I357" s="3" t="s">
        <v>17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  <c r="T357" t="s">
        <v>18</v>
      </c>
      <c r="U357" t="s">
        <v>18</v>
      </c>
      <c r="V357" t="s">
        <v>18</v>
      </c>
      <c r="W357">
        <v>0</v>
      </c>
    </row>
    <row r="358" spans="1:23" x14ac:dyDescent="0.35">
      <c r="A358" t="s">
        <v>154</v>
      </c>
      <c r="B358" t="s">
        <v>155</v>
      </c>
      <c r="C358" t="str">
        <f>SUBSTITUTE(data_v6__3[[#This Row],[Sentença]]," ", "")</f>
        <v>MALUNGA-CURSINHOPOPULAR</v>
      </c>
      <c r="D358">
        <f>LEN(data_v6__3[[#This Row],[Sentença]])</f>
        <v>26</v>
      </c>
      <c r="E358">
        <f>LEN(data_v6__3[[#This Row],[senteças sem espaços]])</f>
        <v>23</v>
      </c>
      <c r="F358">
        <f>data_v6__3[[#This Row],[número de carcteres com espaço]]-data_v6__3[[#This Row],[número de caractéres sem espaço]] + 1</f>
        <v>4</v>
      </c>
      <c r="G358">
        <v>51</v>
      </c>
      <c r="I358" s="3" t="s">
        <v>62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  <c r="S358" t="s">
        <v>18</v>
      </c>
      <c r="T358" t="s">
        <v>18</v>
      </c>
      <c r="U358" t="s">
        <v>18</v>
      </c>
      <c r="V358" t="s">
        <v>18</v>
      </c>
      <c r="W358">
        <v>51</v>
      </c>
    </row>
    <row r="359" spans="1:23" x14ac:dyDescent="0.35">
      <c r="A359" t="s">
        <v>154</v>
      </c>
      <c r="B359" t="s">
        <v>155</v>
      </c>
      <c r="C359" t="str">
        <f>SUBSTITUTE(data_v6__3[[#This Row],[Sentença]]," ", "")</f>
        <v>MUSEUEXPLORATÓRIODECIÊNCIAS</v>
      </c>
      <c r="D359">
        <f>LEN(data_v6__3[[#This Row],[Sentença]])</f>
        <v>30</v>
      </c>
      <c r="E359">
        <f>LEN(data_v6__3[[#This Row],[senteças sem espaços]])</f>
        <v>27</v>
      </c>
      <c r="F359">
        <f>data_v6__3[[#This Row],[número de carcteres com espaço]]-data_v6__3[[#This Row],[número de caractéres sem espaço]] + 1</f>
        <v>4</v>
      </c>
      <c r="G359">
        <v>54</v>
      </c>
      <c r="I359" s="3" t="s">
        <v>65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  <c r="S359" t="s">
        <v>18</v>
      </c>
      <c r="T359" t="s">
        <v>18</v>
      </c>
      <c r="U359" t="s">
        <v>18</v>
      </c>
      <c r="V359" t="s">
        <v>18</v>
      </c>
      <c r="W359">
        <v>54</v>
      </c>
    </row>
    <row r="360" spans="1:23" x14ac:dyDescent="0.35">
      <c r="A360" t="s">
        <v>154</v>
      </c>
      <c r="B360" t="s">
        <v>155</v>
      </c>
      <c r="C360" t="str">
        <f>SUBSTITUTE(data_v6__3[[#This Row],[Sentença]]," ", "")</f>
        <v>AssinnenossaNewsletter</v>
      </c>
      <c r="D360">
        <f>LEN(data_v6__3[[#This Row],[Sentença]])</f>
        <v>25</v>
      </c>
      <c r="E360">
        <f>LEN(data_v6__3[[#This Row],[senteças sem espaços]])</f>
        <v>22</v>
      </c>
      <c r="F360">
        <f>data_v6__3[[#This Row],[número de carcteres com espaço]]-data_v6__3[[#This Row],[número de caractéres sem espaço]] + 1</f>
        <v>4</v>
      </c>
      <c r="G360">
        <v>55</v>
      </c>
      <c r="I360" s="3" t="s">
        <v>66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  <c r="S360" t="s">
        <v>18</v>
      </c>
      <c r="T360" t="s">
        <v>18</v>
      </c>
      <c r="U360" t="s">
        <v>18</v>
      </c>
      <c r="V360" t="s">
        <v>18</v>
      </c>
      <c r="W360">
        <v>55</v>
      </c>
    </row>
    <row r="361" spans="1:23" x14ac:dyDescent="0.35">
      <c r="A361" t="s">
        <v>154</v>
      </c>
      <c r="B361" t="s">
        <v>155</v>
      </c>
      <c r="C361" t="str">
        <f>SUBSTITUTE(data_v6__3[[#This Row],[Sentença]]," ", "")</f>
        <v>©Allrightsreserved.</v>
      </c>
      <c r="D361">
        <f>LEN(data_v6__3[[#This Row],[Sentença]])</f>
        <v>22</v>
      </c>
      <c r="E361">
        <f>LEN(data_v6__3[[#This Row],[senteças sem espaços]])</f>
        <v>19</v>
      </c>
      <c r="F361">
        <f>data_v6__3[[#This Row],[número de carcteres com espaço]]-data_v6__3[[#This Row],[número de caractéres sem espaço]] + 1</f>
        <v>4</v>
      </c>
      <c r="G361">
        <v>56</v>
      </c>
      <c r="I361" s="3" t="s">
        <v>67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  <c r="S361" t="s">
        <v>18</v>
      </c>
      <c r="T361" t="s">
        <v>18</v>
      </c>
      <c r="U361" t="s">
        <v>18</v>
      </c>
      <c r="V361" t="s">
        <v>18</v>
      </c>
      <c r="W361">
        <v>56</v>
      </c>
    </row>
    <row r="362" spans="1:23" x14ac:dyDescent="0.35">
      <c r="A362" t="s">
        <v>182</v>
      </c>
      <c r="B362" t="s">
        <v>183</v>
      </c>
      <c r="C362" t="str">
        <f>SUBSTITUTE(data_v6__3[[#This Row],[Sentença]]," ", "")</f>
        <v>Pularparaoconteúdo</v>
      </c>
      <c r="D362">
        <f>LEN(data_v6__3[[#This Row],[Sentença]])</f>
        <v>21</v>
      </c>
      <c r="E362">
        <f>LEN(data_v6__3[[#This Row],[senteças sem espaços]])</f>
        <v>18</v>
      </c>
      <c r="F362">
        <f>data_v6__3[[#This Row],[número de carcteres com espaço]]-data_v6__3[[#This Row],[número de caractéres sem espaço]] + 1</f>
        <v>4</v>
      </c>
      <c r="G362">
        <v>0</v>
      </c>
      <c r="I362" s="3" t="s">
        <v>17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  <c r="S362" t="s">
        <v>18</v>
      </c>
      <c r="T362" t="s">
        <v>18</v>
      </c>
      <c r="U362" t="s">
        <v>18</v>
      </c>
      <c r="V362" t="s">
        <v>18</v>
      </c>
      <c r="W362">
        <v>0</v>
      </c>
    </row>
    <row r="363" spans="1:23" x14ac:dyDescent="0.35">
      <c r="A363" t="s">
        <v>182</v>
      </c>
      <c r="B363" t="s">
        <v>183</v>
      </c>
      <c r="C363" t="str">
        <f>SUBSTITUTE(data_v6__3[[#This Row],[Sentença]]," ", "")</f>
        <v>PaulaDornhoferParoCosta</v>
      </c>
      <c r="D363">
        <f>LEN(data_v6__3[[#This Row],[Sentença]])</f>
        <v>26</v>
      </c>
      <c r="E363">
        <f>LEN(data_v6__3[[#This Row],[senteças sem espaços]])</f>
        <v>23</v>
      </c>
      <c r="F363">
        <f>data_v6__3[[#This Row],[número de carcteres com espaço]]-data_v6__3[[#This Row],[número de caractéres sem espaço]] + 1</f>
        <v>4</v>
      </c>
      <c r="G363">
        <v>35</v>
      </c>
      <c r="I363" s="3" t="s">
        <v>215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  <c r="S363" t="s">
        <v>18</v>
      </c>
      <c r="T363" t="s">
        <v>18</v>
      </c>
      <c r="U363" t="s">
        <v>18</v>
      </c>
      <c r="V363" t="s">
        <v>18</v>
      </c>
      <c r="W363">
        <v>35</v>
      </c>
    </row>
    <row r="364" spans="1:23" x14ac:dyDescent="0.35">
      <c r="A364" t="s">
        <v>182</v>
      </c>
      <c r="B364" t="s">
        <v>183</v>
      </c>
      <c r="C364" t="str">
        <f>SUBSTITUTE(data_v6__3[[#This Row],[Sentença]]," ", "")</f>
        <v>GiulianoFelipeVideiraGelain</v>
      </c>
      <c r="D364">
        <f>LEN(data_v6__3[[#This Row],[Sentença]])</f>
        <v>30</v>
      </c>
      <c r="E364">
        <f>LEN(data_v6__3[[#This Row],[senteças sem espaços]])</f>
        <v>27</v>
      </c>
      <c r="F364">
        <f>data_v6__3[[#This Row],[número de carcteres com espaço]]-data_v6__3[[#This Row],[número de caractéres sem espaço]] + 1</f>
        <v>4</v>
      </c>
      <c r="G364">
        <v>39</v>
      </c>
      <c r="I364" s="3" t="s">
        <v>219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  <c r="S364" t="s">
        <v>18</v>
      </c>
      <c r="T364" t="s">
        <v>18</v>
      </c>
      <c r="U364" t="s">
        <v>18</v>
      </c>
      <c r="V364" t="s">
        <v>18</v>
      </c>
      <c r="W364">
        <v>39</v>
      </c>
    </row>
    <row r="365" spans="1:23" x14ac:dyDescent="0.35">
      <c r="A365" t="s">
        <v>182</v>
      </c>
      <c r="B365" t="s">
        <v>183</v>
      </c>
      <c r="C365" t="str">
        <f>SUBSTITUTE(data_v6__3[[#This Row],[Sentença]]," ", "")</f>
        <v>IvanMatheusRodriguesMacedo</v>
      </c>
      <c r="D365">
        <f>LEN(data_v6__3[[#This Row],[Sentença]])</f>
        <v>29</v>
      </c>
      <c r="E365">
        <f>LEN(data_v6__3[[#This Row],[senteças sem espaços]])</f>
        <v>26</v>
      </c>
      <c r="F365">
        <f>data_v6__3[[#This Row],[número de carcteres com espaço]]-data_v6__3[[#This Row],[número de caractéres sem espaço]] + 1</f>
        <v>4</v>
      </c>
      <c r="G365">
        <v>40</v>
      </c>
      <c r="I365" s="3" t="s">
        <v>220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  <c r="S365" t="s">
        <v>18</v>
      </c>
      <c r="T365" t="s">
        <v>18</v>
      </c>
      <c r="U365" t="s">
        <v>18</v>
      </c>
      <c r="V365" t="s">
        <v>18</v>
      </c>
      <c r="W365">
        <v>40</v>
      </c>
    </row>
    <row r="366" spans="1:23" x14ac:dyDescent="0.35">
      <c r="A366" t="s">
        <v>182</v>
      </c>
      <c r="B366" t="s">
        <v>183</v>
      </c>
      <c r="C366" t="str">
        <f>SUBSTITUTE(data_v6__3[[#This Row],[Sentença]]," ", "")</f>
        <v>MaironElmedaSilva</v>
      </c>
      <c r="D366">
        <f>LEN(data_v6__3[[#This Row],[Sentença]])</f>
        <v>20</v>
      </c>
      <c r="E366">
        <f>LEN(data_v6__3[[#This Row],[senteças sem espaços]])</f>
        <v>17</v>
      </c>
      <c r="F366">
        <f>data_v6__3[[#This Row],[número de carcteres com espaço]]-data_v6__3[[#This Row],[número de caractéres sem espaço]] + 1</f>
        <v>4</v>
      </c>
      <c r="G366">
        <v>41</v>
      </c>
      <c r="I366" s="3" t="s">
        <v>221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  <c r="S366" t="s">
        <v>18</v>
      </c>
      <c r="T366" t="s">
        <v>18</v>
      </c>
      <c r="U366" t="s">
        <v>18</v>
      </c>
      <c r="V366" t="s">
        <v>18</v>
      </c>
      <c r="W366">
        <v>41</v>
      </c>
    </row>
    <row r="367" spans="1:23" x14ac:dyDescent="0.35">
      <c r="A367" t="s">
        <v>182</v>
      </c>
      <c r="B367" t="s">
        <v>183</v>
      </c>
      <c r="C367" t="str">
        <f>SUBSTITUTE(data_v6__3[[#This Row],[Sentença]]," ", "")</f>
        <v>PamelaLeitedeMoraes</v>
      </c>
      <c r="D367">
        <f>LEN(data_v6__3[[#This Row],[Sentença]])</f>
        <v>22</v>
      </c>
      <c r="E367">
        <f>LEN(data_v6__3[[#This Row],[senteças sem espaços]])</f>
        <v>19</v>
      </c>
      <c r="F367">
        <f>data_v6__3[[#This Row],[número de carcteres com espaço]]-data_v6__3[[#This Row],[número de caractéres sem espaço]] + 1</f>
        <v>4</v>
      </c>
      <c r="G367">
        <v>42</v>
      </c>
      <c r="I367" s="3" t="s">
        <v>222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  <c r="S367" t="s">
        <v>18</v>
      </c>
      <c r="T367" t="s">
        <v>18</v>
      </c>
      <c r="U367" t="s">
        <v>18</v>
      </c>
      <c r="V367" t="s">
        <v>18</v>
      </c>
      <c r="W367">
        <v>42</v>
      </c>
    </row>
    <row r="368" spans="1:23" x14ac:dyDescent="0.35">
      <c r="A368" t="s">
        <v>182</v>
      </c>
      <c r="B368" t="s">
        <v>183</v>
      </c>
      <c r="C368" t="str">
        <f>SUBSTITUTE(data_v6__3[[#This Row],[Sentença]]," ", "")</f>
        <v>MALUNGA-CURSINHOPOPULAR</v>
      </c>
      <c r="D368">
        <f>LEN(data_v6__3[[#This Row],[Sentença]])</f>
        <v>26</v>
      </c>
      <c r="E368">
        <f>LEN(data_v6__3[[#This Row],[senteças sem espaços]])</f>
        <v>23</v>
      </c>
      <c r="F368">
        <f>data_v6__3[[#This Row],[número de carcteres com espaço]]-data_v6__3[[#This Row],[número de caractéres sem espaço]] + 1</f>
        <v>4</v>
      </c>
      <c r="G368">
        <v>48</v>
      </c>
      <c r="I368" s="3" t="s">
        <v>62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  <c r="S368" t="s">
        <v>18</v>
      </c>
      <c r="T368" t="s">
        <v>18</v>
      </c>
      <c r="U368" t="s">
        <v>18</v>
      </c>
      <c r="V368" t="s">
        <v>18</v>
      </c>
      <c r="W368">
        <v>48</v>
      </c>
    </row>
    <row r="369" spans="1:23" x14ac:dyDescent="0.35">
      <c r="A369" t="s">
        <v>182</v>
      </c>
      <c r="B369" t="s">
        <v>183</v>
      </c>
      <c r="C369" t="str">
        <f>SUBSTITUTE(data_v6__3[[#This Row],[Sentença]]," ", "")</f>
        <v>MUSEUEXPLORATÓRIODECIÊNCIAS</v>
      </c>
      <c r="D369">
        <f>LEN(data_v6__3[[#This Row],[Sentença]])</f>
        <v>30</v>
      </c>
      <c r="E369">
        <f>LEN(data_v6__3[[#This Row],[senteças sem espaços]])</f>
        <v>27</v>
      </c>
      <c r="F369">
        <f>data_v6__3[[#This Row],[número de carcteres com espaço]]-data_v6__3[[#This Row],[número de caractéres sem espaço]] + 1</f>
        <v>4</v>
      </c>
      <c r="G369">
        <v>51</v>
      </c>
      <c r="I369" s="3" t="s">
        <v>65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  <c r="T369" t="s">
        <v>18</v>
      </c>
      <c r="U369" t="s">
        <v>18</v>
      </c>
      <c r="V369" t="s">
        <v>18</v>
      </c>
      <c r="W369">
        <v>51</v>
      </c>
    </row>
    <row r="370" spans="1:23" x14ac:dyDescent="0.35">
      <c r="A370" t="s">
        <v>182</v>
      </c>
      <c r="B370" t="s">
        <v>183</v>
      </c>
      <c r="C370" t="str">
        <f>SUBSTITUTE(data_v6__3[[#This Row],[Sentença]]," ", "")</f>
        <v>AssinnenossaNewsletter</v>
      </c>
      <c r="D370">
        <f>LEN(data_v6__3[[#This Row],[Sentença]])</f>
        <v>25</v>
      </c>
      <c r="E370">
        <f>LEN(data_v6__3[[#This Row],[senteças sem espaços]])</f>
        <v>22</v>
      </c>
      <c r="F370">
        <f>data_v6__3[[#This Row],[número de carcteres com espaço]]-data_v6__3[[#This Row],[número de caractéres sem espaço]] + 1</f>
        <v>4</v>
      </c>
      <c r="G370">
        <v>52</v>
      </c>
      <c r="I370" s="3" t="s">
        <v>66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  <c r="T370" t="s">
        <v>18</v>
      </c>
      <c r="U370" t="s">
        <v>18</v>
      </c>
      <c r="V370" t="s">
        <v>18</v>
      </c>
      <c r="W370">
        <v>52</v>
      </c>
    </row>
    <row r="371" spans="1:23" x14ac:dyDescent="0.35">
      <c r="A371" t="s">
        <v>182</v>
      </c>
      <c r="B371" t="s">
        <v>183</v>
      </c>
      <c r="C371" t="str">
        <f>SUBSTITUTE(data_v6__3[[#This Row],[Sentença]]," ", "")</f>
        <v>©Allrightsreserved.</v>
      </c>
      <c r="D371">
        <f>LEN(data_v6__3[[#This Row],[Sentença]])</f>
        <v>22</v>
      </c>
      <c r="E371">
        <f>LEN(data_v6__3[[#This Row],[senteças sem espaços]])</f>
        <v>19</v>
      </c>
      <c r="F371">
        <f>data_v6__3[[#This Row],[número de carcteres com espaço]]-data_v6__3[[#This Row],[número de caractéres sem espaço]] + 1</f>
        <v>4</v>
      </c>
      <c r="G371">
        <v>53</v>
      </c>
      <c r="I371" s="3" t="s">
        <v>67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  <c r="T371" t="s">
        <v>18</v>
      </c>
      <c r="U371" t="s">
        <v>18</v>
      </c>
      <c r="V371" t="s">
        <v>18</v>
      </c>
      <c r="W371">
        <v>53</v>
      </c>
    </row>
    <row r="372" spans="1:23" x14ac:dyDescent="0.35">
      <c r="A372" t="s">
        <v>224</v>
      </c>
      <c r="B372" t="s">
        <v>225</v>
      </c>
      <c r="C372" t="str">
        <f>SUBSTITUTE(data_v6__3[[#This Row],[Sentença]]," ", "")</f>
        <v>Pularparaoconteúdo</v>
      </c>
      <c r="D372">
        <f>LEN(data_v6__3[[#This Row],[Sentença]])</f>
        <v>21</v>
      </c>
      <c r="E372">
        <f>LEN(data_v6__3[[#This Row],[senteças sem espaços]])</f>
        <v>18</v>
      </c>
      <c r="F372">
        <f>data_v6__3[[#This Row],[número de carcteres com espaço]]-data_v6__3[[#This Row],[número de caractéres sem espaço]] + 1</f>
        <v>4</v>
      </c>
      <c r="G372">
        <v>0</v>
      </c>
      <c r="I372" s="3" t="s">
        <v>17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  <c r="T372" t="s">
        <v>18</v>
      </c>
      <c r="U372" t="s">
        <v>18</v>
      </c>
      <c r="V372" t="s">
        <v>18</v>
      </c>
      <c r="W372">
        <v>0</v>
      </c>
    </row>
    <row r="373" spans="1:23" x14ac:dyDescent="0.35">
      <c r="A373" t="s">
        <v>224</v>
      </c>
      <c r="B373" t="s">
        <v>225</v>
      </c>
      <c r="C373" t="str">
        <f>SUBSTITUTE(data_v6__3[[#This Row],[Sentença]]," ", "")</f>
        <v>LuísGeraldoPedrosoMeloni</v>
      </c>
      <c r="D373">
        <f>LEN(data_v6__3[[#This Row],[Sentença]])</f>
        <v>27</v>
      </c>
      <c r="E373">
        <f>LEN(data_v6__3[[#This Row],[senteças sem espaços]])</f>
        <v>24</v>
      </c>
      <c r="F373">
        <f>data_v6__3[[#This Row],[número de carcteres com espaço]]-data_v6__3[[#This Row],[número de caractéres sem espaço]] + 1</f>
        <v>4</v>
      </c>
      <c r="G373">
        <v>29</v>
      </c>
      <c r="I373" s="3" t="s">
        <v>230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  <c r="T373" t="s">
        <v>18</v>
      </c>
      <c r="U373" t="s">
        <v>18</v>
      </c>
      <c r="V373" t="s">
        <v>18</v>
      </c>
      <c r="W373">
        <v>29</v>
      </c>
    </row>
    <row r="374" spans="1:23" x14ac:dyDescent="0.35">
      <c r="A374" t="s">
        <v>224</v>
      </c>
      <c r="B374" t="s">
        <v>225</v>
      </c>
      <c r="C374" t="str">
        <f>SUBSTITUTE(data_v6__3[[#This Row],[Sentença]]," ", "")</f>
        <v>PedroEmersondeCarvalho</v>
      </c>
      <c r="D374">
        <f>LEN(data_v6__3[[#This Row],[Sentença]])</f>
        <v>25</v>
      </c>
      <c r="E374">
        <f>LEN(data_v6__3[[#This Row],[senteças sem espaços]])</f>
        <v>22</v>
      </c>
      <c r="F374">
        <f>data_v6__3[[#This Row],[número de carcteres com espaço]]-data_v6__3[[#This Row],[número de caractéres sem espaço]] + 1</f>
        <v>4</v>
      </c>
      <c r="G374">
        <v>30</v>
      </c>
      <c r="I374" s="3" t="s">
        <v>231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  <c r="T374" t="s">
        <v>18</v>
      </c>
      <c r="U374" t="s">
        <v>18</v>
      </c>
      <c r="V374" t="s">
        <v>18</v>
      </c>
      <c r="W374">
        <v>30</v>
      </c>
    </row>
    <row r="375" spans="1:23" x14ac:dyDescent="0.35">
      <c r="A375" t="s">
        <v>224</v>
      </c>
      <c r="B375" t="s">
        <v>225</v>
      </c>
      <c r="C375" t="str">
        <f>SUBSTITUTE(data_v6__3[[#This Row],[Sentença]]," ", "")</f>
        <v>MALUNGA-CURSINHOPOPULAR</v>
      </c>
      <c r="D375">
        <f>LEN(data_v6__3[[#This Row],[Sentença]])</f>
        <v>26</v>
      </c>
      <c r="E375">
        <f>LEN(data_v6__3[[#This Row],[senteças sem espaços]])</f>
        <v>23</v>
      </c>
      <c r="F375">
        <f>data_v6__3[[#This Row],[número de carcteres com espaço]]-data_v6__3[[#This Row],[número de caractéres sem espaço]] + 1</f>
        <v>4</v>
      </c>
      <c r="G375">
        <v>38</v>
      </c>
      <c r="I375" s="3" t="s">
        <v>62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  <c r="T375" t="s">
        <v>18</v>
      </c>
      <c r="U375" t="s">
        <v>18</v>
      </c>
      <c r="V375" t="s">
        <v>18</v>
      </c>
      <c r="W375">
        <v>38</v>
      </c>
    </row>
    <row r="376" spans="1:23" x14ac:dyDescent="0.35">
      <c r="A376" t="s">
        <v>224</v>
      </c>
      <c r="B376" t="s">
        <v>225</v>
      </c>
      <c r="C376" t="str">
        <f>SUBSTITUTE(data_v6__3[[#This Row],[Sentença]]," ", "")</f>
        <v>MUSEUEXPLORATÓRIODECIÊNCIAS</v>
      </c>
      <c r="D376">
        <f>LEN(data_v6__3[[#This Row],[Sentença]])</f>
        <v>30</v>
      </c>
      <c r="E376">
        <f>LEN(data_v6__3[[#This Row],[senteças sem espaços]])</f>
        <v>27</v>
      </c>
      <c r="F376">
        <f>data_v6__3[[#This Row],[número de carcteres com espaço]]-data_v6__3[[#This Row],[número de caractéres sem espaço]] + 1</f>
        <v>4</v>
      </c>
      <c r="G376">
        <v>41</v>
      </c>
      <c r="I376" s="3" t="s">
        <v>65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  <c r="T376" t="s">
        <v>18</v>
      </c>
      <c r="U376" t="s">
        <v>18</v>
      </c>
      <c r="V376" t="s">
        <v>18</v>
      </c>
      <c r="W376">
        <v>41</v>
      </c>
    </row>
    <row r="377" spans="1:23" x14ac:dyDescent="0.35">
      <c r="A377" t="s">
        <v>224</v>
      </c>
      <c r="B377" t="s">
        <v>225</v>
      </c>
      <c r="C377" t="str">
        <f>SUBSTITUTE(data_v6__3[[#This Row],[Sentença]]," ", "")</f>
        <v>AssinnenossaNewsletter</v>
      </c>
      <c r="D377">
        <f>LEN(data_v6__3[[#This Row],[Sentença]])</f>
        <v>25</v>
      </c>
      <c r="E377">
        <f>LEN(data_v6__3[[#This Row],[senteças sem espaços]])</f>
        <v>22</v>
      </c>
      <c r="F377">
        <f>data_v6__3[[#This Row],[número de carcteres com espaço]]-data_v6__3[[#This Row],[número de caractéres sem espaço]] + 1</f>
        <v>4</v>
      </c>
      <c r="G377">
        <v>42</v>
      </c>
      <c r="I377" s="3" t="s">
        <v>66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  <c r="T377" t="s">
        <v>18</v>
      </c>
      <c r="U377" t="s">
        <v>18</v>
      </c>
      <c r="V377" t="s">
        <v>18</v>
      </c>
      <c r="W377">
        <v>42</v>
      </c>
    </row>
    <row r="378" spans="1:23" x14ac:dyDescent="0.35">
      <c r="A378" t="s">
        <v>224</v>
      </c>
      <c r="B378" t="s">
        <v>225</v>
      </c>
      <c r="C378" t="str">
        <f>SUBSTITUTE(data_v6__3[[#This Row],[Sentença]]," ", "")</f>
        <v>©Allrightsreserved.</v>
      </c>
      <c r="D378">
        <f>LEN(data_v6__3[[#This Row],[Sentença]])</f>
        <v>22</v>
      </c>
      <c r="E378">
        <f>LEN(data_v6__3[[#This Row],[senteças sem espaços]])</f>
        <v>19</v>
      </c>
      <c r="F378">
        <f>data_v6__3[[#This Row],[número de carcteres com espaço]]-data_v6__3[[#This Row],[número de caractéres sem espaço]] + 1</f>
        <v>4</v>
      </c>
      <c r="G378">
        <v>43</v>
      </c>
      <c r="I378" s="3" t="s">
        <v>67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  <c r="T378" t="s">
        <v>18</v>
      </c>
      <c r="U378" t="s">
        <v>18</v>
      </c>
      <c r="V378" t="s">
        <v>18</v>
      </c>
      <c r="W378">
        <v>43</v>
      </c>
    </row>
    <row r="379" spans="1:23" x14ac:dyDescent="0.35">
      <c r="A379" t="s">
        <v>236</v>
      </c>
      <c r="B379" t="s">
        <v>237</v>
      </c>
      <c r="C379" t="str">
        <f>SUBSTITUTE(data_v6__3[[#This Row],[Sentença]]," ", "")</f>
        <v>Pularparaoconteúdo</v>
      </c>
      <c r="D379">
        <f>LEN(data_v6__3[[#This Row],[Sentença]])</f>
        <v>21</v>
      </c>
      <c r="E379">
        <f>LEN(data_v6__3[[#This Row],[senteças sem espaços]])</f>
        <v>18</v>
      </c>
      <c r="F379">
        <f>data_v6__3[[#This Row],[número de carcteres com espaço]]-data_v6__3[[#This Row],[número de caractéres sem espaço]] + 1</f>
        <v>4</v>
      </c>
      <c r="G379">
        <v>0</v>
      </c>
      <c r="I379" s="3" t="s">
        <v>17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  <c r="T379" t="s">
        <v>18</v>
      </c>
      <c r="U379" t="s">
        <v>18</v>
      </c>
      <c r="V379" t="s">
        <v>18</v>
      </c>
      <c r="W379">
        <v>0</v>
      </c>
    </row>
    <row r="380" spans="1:23" x14ac:dyDescent="0.35">
      <c r="A380" t="s">
        <v>236</v>
      </c>
      <c r="B380" t="s">
        <v>237</v>
      </c>
      <c r="C380" t="str">
        <f>SUBSTITUTE(data_v6__3[[#This Row],[Sentença]]," ", "")</f>
        <v>GislaineEliasAlipioSilveira</v>
      </c>
      <c r="D380">
        <f>LEN(data_v6__3[[#This Row],[Sentença]])</f>
        <v>30</v>
      </c>
      <c r="E380">
        <f>LEN(data_v6__3[[#This Row],[senteças sem espaços]])</f>
        <v>27</v>
      </c>
      <c r="F380">
        <f>data_v6__3[[#This Row],[número de carcteres com espaço]]-data_v6__3[[#This Row],[número de caractéres sem espaço]] + 1</f>
        <v>4</v>
      </c>
      <c r="G380">
        <v>24</v>
      </c>
      <c r="I380" s="3" t="s">
        <v>257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  <c r="T380" t="s">
        <v>18</v>
      </c>
      <c r="U380" t="s">
        <v>18</v>
      </c>
      <c r="V380" t="s">
        <v>18</v>
      </c>
      <c r="W380">
        <v>24</v>
      </c>
    </row>
    <row r="381" spans="1:23" x14ac:dyDescent="0.35">
      <c r="A381" t="s">
        <v>236</v>
      </c>
      <c r="B381" t="s">
        <v>237</v>
      </c>
      <c r="C381" t="str">
        <f>SUBSTITUTE(data_v6__3[[#This Row],[Sentença]]," ", "")</f>
        <v>LuisAugustoPassoniFerreira</v>
      </c>
      <c r="D381">
        <f>LEN(data_v6__3[[#This Row],[Sentença]])</f>
        <v>29</v>
      </c>
      <c r="E381">
        <f>LEN(data_v6__3[[#This Row],[senteças sem espaços]])</f>
        <v>26</v>
      </c>
      <c r="F381">
        <f>data_v6__3[[#This Row],[número de carcteres com espaço]]-data_v6__3[[#This Row],[número de caractéres sem espaço]] + 1</f>
        <v>4</v>
      </c>
      <c r="G381">
        <v>25</v>
      </c>
      <c r="I381" s="3" t="s">
        <v>258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  <c r="T381" t="s">
        <v>18</v>
      </c>
      <c r="U381" t="s">
        <v>18</v>
      </c>
      <c r="V381" t="s">
        <v>18</v>
      </c>
      <c r="W381">
        <v>25</v>
      </c>
    </row>
    <row r="382" spans="1:23" ht="72.5" x14ac:dyDescent="0.35">
      <c r="A382" t="s">
        <v>236</v>
      </c>
      <c r="B382" t="s">
        <v>237</v>
      </c>
      <c r="C382" t="str">
        <f>SUBSTITUTE(data_v6__3[[#This Row],[Sentença]]," ", "")</f>
        <v xml:space="preserve">
AçãoConexão–DPROJ/PROEC
</v>
      </c>
      <c r="D382">
        <f>LEN(data_v6__3[[#This Row],[Sentença]])</f>
        <v>30</v>
      </c>
      <c r="E382">
        <f>LEN(data_v6__3[[#This Row],[senteças sem espaços]])</f>
        <v>27</v>
      </c>
      <c r="F382">
        <f>data_v6__3[[#This Row],[número de carcteres com espaço]]-data_v6__3[[#This Row],[número de caractéres sem espaço]] + 1</f>
        <v>4</v>
      </c>
      <c r="G382">
        <v>32</v>
      </c>
      <c r="I382" s="3" t="s">
        <v>265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  <c r="T382" t="s">
        <v>18</v>
      </c>
      <c r="U382" t="s">
        <v>18</v>
      </c>
      <c r="V382" t="s">
        <v>18</v>
      </c>
      <c r="W382">
        <v>32</v>
      </c>
    </row>
    <row r="383" spans="1:23" x14ac:dyDescent="0.35">
      <c r="A383" t="s">
        <v>236</v>
      </c>
      <c r="B383" t="s">
        <v>237</v>
      </c>
      <c r="C383" t="str">
        <f>SUBSTITUTE(data_v6__3[[#This Row],[Sentença]]," ", "")</f>
        <v>MALUNGA-CURSINHOPOPULAR</v>
      </c>
      <c r="D383">
        <f>LEN(data_v6__3[[#This Row],[Sentença]])</f>
        <v>26</v>
      </c>
      <c r="E383">
        <f>LEN(data_v6__3[[#This Row],[senteças sem espaços]])</f>
        <v>23</v>
      </c>
      <c r="F383">
        <f>data_v6__3[[#This Row],[número de carcteres com espaço]]-data_v6__3[[#This Row],[número de caractéres sem espaço]] + 1</f>
        <v>4</v>
      </c>
      <c r="G383">
        <v>40</v>
      </c>
      <c r="I383" s="3" t="s">
        <v>62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  <c r="T383" t="s">
        <v>18</v>
      </c>
      <c r="U383" t="s">
        <v>18</v>
      </c>
      <c r="V383" t="s">
        <v>18</v>
      </c>
      <c r="W383">
        <v>40</v>
      </c>
    </row>
    <row r="384" spans="1:23" x14ac:dyDescent="0.35">
      <c r="A384" t="s">
        <v>236</v>
      </c>
      <c r="B384" t="s">
        <v>237</v>
      </c>
      <c r="C384" t="str">
        <f>SUBSTITUTE(data_v6__3[[#This Row],[Sentença]]," ", "")</f>
        <v>MUSEUEXPLORATÓRIODECIÊNCIAS</v>
      </c>
      <c r="D384">
        <f>LEN(data_v6__3[[#This Row],[Sentença]])</f>
        <v>30</v>
      </c>
      <c r="E384">
        <f>LEN(data_v6__3[[#This Row],[senteças sem espaços]])</f>
        <v>27</v>
      </c>
      <c r="F384">
        <f>data_v6__3[[#This Row],[número de carcteres com espaço]]-data_v6__3[[#This Row],[número de caractéres sem espaço]] + 1</f>
        <v>4</v>
      </c>
      <c r="G384">
        <v>43</v>
      </c>
      <c r="I384" s="3" t="s">
        <v>65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  <c r="T384" t="s">
        <v>18</v>
      </c>
      <c r="U384" t="s">
        <v>18</v>
      </c>
      <c r="V384" t="s">
        <v>18</v>
      </c>
      <c r="W384">
        <v>43</v>
      </c>
    </row>
    <row r="385" spans="1:23" x14ac:dyDescent="0.35">
      <c r="A385" t="s">
        <v>236</v>
      </c>
      <c r="B385" t="s">
        <v>237</v>
      </c>
      <c r="C385" t="str">
        <f>SUBSTITUTE(data_v6__3[[#This Row],[Sentença]]," ", "")</f>
        <v>AssinnenossaNewsletter</v>
      </c>
      <c r="D385">
        <f>LEN(data_v6__3[[#This Row],[Sentença]])</f>
        <v>25</v>
      </c>
      <c r="E385">
        <f>LEN(data_v6__3[[#This Row],[senteças sem espaços]])</f>
        <v>22</v>
      </c>
      <c r="F385">
        <f>data_v6__3[[#This Row],[número de carcteres com espaço]]-data_v6__3[[#This Row],[número de caractéres sem espaço]] + 1</f>
        <v>4</v>
      </c>
      <c r="G385">
        <v>44</v>
      </c>
      <c r="I385" s="3" t="s">
        <v>66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  <c r="T385" t="s">
        <v>18</v>
      </c>
      <c r="U385" t="s">
        <v>18</v>
      </c>
      <c r="V385" t="s">
        <v>18</v>
      </c>
      <c r="W385">
        <v>44</v>
      </c>
    </row>
    <row r="386" spans="1:23" x14ac:dyDescent="0.35">
      <c r="A386" t="s">
        <v>236</v>
      </c>
      <c r="B386" t="s">
        <v>237</v>
      </c>
      <c r="C386" t="str">
        <f>SUBSTITUTE(data_v6__3[[#This Row],[Sentença]]," ", "")</f>
        <v>©Allrightsreserved.</v>
      </c>
      <c r="D386">
        <f>LEN(data_v6__3[[#This Row],[Sentença]])</f>
        <v>22</v>
      </c>
      <c r="E386">
        <f>LEN(data_v6__3[[#This Row],[senteças sem espaços]])</f>
        <v>19</v>
      </c>
      <c r="F386">
        <f>data_v6__3[[#This Row],[número de carcteres com espaço]]-data_v6__3[[#This Row],[número de caractéres sem espaço]] + 1</f>
        <v>4</v>
      </c>
      <c r="G386">
        <v>45</v>
      </c>
      <c r="I386" s="3" t="s">
        <v>67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  <c r="S386" t="s">
        <v>18</v>
      </c>
      <c r="T386" t="s">
        <v>18</v>
      </c>
      <c r="U386" t="s">
        <v>18</v>
      </c>
      <c r="V386" t="s">
        <v>18</v>
      </c>
      <c r="W386">
        <v>45</v>
      </c>
    </row>
    <row r="387" spans="1:23" x14ac:dyDescent="0.35">
      <c r="A387" t="s">
        <v>269</v>
      </c>
      <c r="B387" t="s">
        <v>270</v>
      </c>
      <c r="C387" t="str">
        <f>SUBSTITUTE(data_v6__3[[#This Row],[Sentença]]," ", "")</f>
        <v>Pularparaoconteúdo</v>
      </c>
      <c r="D387">
        <f>LEN(data_v6__3[[#This Row],[Sentença]])</f>
        <v>21</v>
      </c>
      <c r="E387">
        <f>LEN(data_v6__3[[#This Row],[senteças sem espaços]])</f>
        <v>18</v>
      </c>
      <c r="F387">
        <f>data_v6__3[[#This Row],[número de carcteres com espaço]]-data_v6__3[[#This Row],[número de caractéres sem espaço]] + 1</f>
        <v>4</v>
      </c>
      <c r="G387">
        <v>0</v>
      </c>
      <c r="I387" s="3" t="s">
        <v>17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  <c r="T387" t="s">
        <v>18</v>
      </c>
      <c r="U387" t="s">
        <v>18</v>
      </c>
      <c r="V387" t="s">
        <v>18</v>
      </c>
      <c r="W387">
        <v>0</v>
      </c>
    </row>
    <row r="388" spans="1:23" x14ac:dyDescent="0.35">
      <c r="A388" t="s">
        <v>269</v>
      </c>
      <c r="B388" t="s">
        <v>270</v>
      </c>
      <c r="C388" t="str">
        <f>SUBSTITUTE(data_v6__3[[#This Row],[Sentença]]," ", "")</f>
        <v>CONDIÇÕESGERAIS–METLIFE</v>
      </c>
      <c r="D388">
        <f>LEN(data_v6__3[[#This Row],[Sentença]])</f>
        <v>26</v>
      </c>
      <c r="E388">
        <f>LEN(data_v6__3[[#This Row],[senteças sem espaços]])</f>
        <v>23</v>
      </c>
      <c r="F388">
        <f>data_v6__3[[#This Row],[número de carcteres com espaço]]-data_v6__3[[#This Row],[número de caractéres sem espaço]] + 1</f>
        <v>4</v>
      </c>
      <c r="G388">
        <v>10</v>
      </c>
      <c r="I388" s="3" t="s">
        <v>279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  <c r="T388" t="s">
        <v>18</v>
      </c>
      <c r="U388" t="s">
        <v>18</v>
      </c>
      <c r="V388" t="s">
        <v>18</v>
      </c>
      <c r="W388">
        <v>10</v>
      </c>
    </row>
    <row r="389" spans="1:23" x14ac:dyDescent="0.35">
      <c r="A389" t="s">
        <v>269</v>
      </c>
      <c r="B389" t="s">
        <v>270</v>
      </c>
      <c r="C389" t="str">
        <f>SUBSTITUTE(data_v6__3[[#This Row],[Sentença]]," ", "")</f>
        <v>PROJETOSDEEDUCAÇÃOCONTINUADA</v>
      </c>
      <c r="D389">
        <f>LEN(data_v6__3[[#This Row],[Sentença]])</f>
        <v>31</v>
      </c>
      <c r="E389">
        <f>LEN(data_v6__3[[#This Row],[senteças sem espaços]])</f>
        <v>28</v>
      </c>
      <c r="F389">
        <f>data_v6__3[[#This Row],[número de carcteres com espaço]]-data_v6__3[[#This Row],[número de caractéres sem espaço]] + 1</f>
        <v>4</v>
      </c>
      <c r="G389">
        <v>17</v>
      </c>
      <c r="I389" s="3" t="s">
        <v>286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  <c r="T389" t="s">
        <v>18</v>
      </c>
      <c r="U389" t="s">
        <v>18</v>
      </c>
      <c r="V389" t="s">
        <v>18</v>
      </c>
      <c r="W389">
        <v>17</v>
      </c>
    </row>
    <row r="390" spans="1:23" x14ac:dyDescent="0.35">
      <c r="A390" t="s">
        <v>269</v>
      </c>
      <c r="B390" t="s">
        <v>270</v>
      </c>
      <c r="C390" t="str">
        <f>SUBSTITUTE(data_v6__3[[#This Row],[Sentença]]," ", "")</f>
        <v>AliceHelenadeDanielli</v>
      </c>
      <c r="D390">
        <f>LEN(data_v6__3[[#This Row],[Sentença]])</f>
        <v>24</v>
      </c>
      <c r="E390">
        <f>LEN(data_v6__3[[#This Row],[senteças sem espaços]])</f>
        <v>21</v>
      </c>
      <c r="F390">
        <f>data_v6__3[[#This Row],[número de carcteres com espaço]]-data_v6__3[[#This Row],[número de caractéres sem espaço]] + 1</f>
        <v>4</v>
      </c>
      <c r="G390">
        <v>59</v>
      </c>
      <c r="I390" s="3" t="s">
        <v>321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  <c r="T390" t="s">
        <v>18</v>
      </c>
      <c r="U390" t="s">
        <v>18</v>
      </c>
      <c r="V390" t="s">
        <v>18</v>
      </c>
      <c r="W390">
        <v>59</v>
      </c>
    </row>
    <row r="391" spans="1:23" x14ac:dyDescent="0.35">
      <c r="A391" t="s">
        <v>269</v>
      </c>
      <c r="B391" t="s">
        <v>270</v>
      </c>
      <c r="C391" t="str">
        <f>SUBSTITUTE(data_v6__3[[#This Row],[Sentença]]," ", "")</f>
        <v>GeorgiaCarolinaCarvalhoMartins</v>
      </c>
      <c r="D391">
        <f>LEN(data_v6__3[[#This Row],[Sentença]])</f>
        <v>33</v>
      </c>
      <c r="E391">
        <f>LEN(data_v6__3[[#This Row],[senteças sem espaços]])</f>
        <v>30</v>
      </c>
      <c r="F391">
        <f>data_v6__3[[#This Row],[número de carcteres com espaço]]-data_v6__3[[#This Row],[número de caractéres sem espaço]] + 1</f>
        <v>4</v>
      </c>
      <c r="G391">
        <v>60</v>
      </c>
      <c r="I391" s="3" t="s">
        <v>322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  <c r="T391" t="s">
        <v>18</v>
      </c>
      <c r="U391" t="s">
        <v>18</v>
      </c>
      <c r="V391" t="s">
        <v>18</v>
      </c>
      <c r="W391">
        <v>60</v>
      </c>
    </row>
    <row r="392" spans="1:23" x14ac:dyDescent="0.35">
      <c r="A392" t="s">
        <v>269</v>
      </c>
      <c r="B392" t="s">
        <v>270</v>
      </c>
      <c r="C392" t="str">
        <f>SUBSTITUTE(data_v6__3[[#This Row],[Sentença]]," ", "")</f>
        <v>RosanaAranhaDutraRosa</v>
      </c>
      <c r="D392">
        <f>LEN(data_v6__3[[#This Row],[Sentença]])</f>
        <v>24</v>
      </c>
      <c r="E392">
        <f>LEN(data_v6__3[[#This Row],[senteças sem espaços]])</f>
        <v>21</v>
      </c>
      <c r="F392">
        <f>data_v6__3[[#This Row],[número de carcteres com espaço]]-data_v6__3[[#This Row],[número de caractéres sem espaço]] + 1</f>
        <v>4</v>
      </c>
      <c r="G392">
        <v>62</v>
      </c>
      <c r="I392" s="3" t="s">
        <v>324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  <c r="S392" t="s">
        <v>18</v>
      </c>
      <c r="T392" t="s">
        <v>18</v>
      </c>
      <c r="U392" t="s">
        <v>18</v>
      </c>
      <c r="V392" t="s">
        <v>18</v>
      </c>
      <c r="W392">
        <v>62</v>
      </c>
    </row>
    <row r="393" spans="1:23" x14ac:dyDescent="0.35">
      <c r="A393" t="s">
        <v>269</v>
      </c>
      <c r="B393" t="s">
        <v>270</v>
      </c>
      <c r="C393" t="str">
        <f>SUBSTITUTE(data_v6__3[[#This Row],[Sentença]]," ", "")</f>
        <v>RafaelFranciscodoPrado</v>
      </c>
      <c r="D393">
        <f>LEN(data_v6__3[[#This Row],[Sentença]])</f>
        <v>25</v>
      </c>
      <c r="E393">
        <f>LEN(data_v6__3[[#This Row],[senteças sem espaços]])</f>
        <v>22</v>
      </c>
      <c r="F393">
        <f>data_v6__3[[#This Row],[número de carcteres com espaço]]-data_v6__3[[#This Row],[número de caractéres sem espaço]] + 1</f>
        <v>4</v>
      </c>
      <c r="G393">
        <v>65</v>
      </c>
      <c r="I393" s="3" t="s">
        <v>327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  <c r="S393" t="s">
        <v>18</v>
      </c>
      <c r="T393" t="s">
        <v>18</v>
      </c>
      <c r="U393" t="s">
        <v>18</v>
      </c>
      <c r="V393" t="s">
        <v>18</v>
      </c>
      <c r="W393">
        <v>65</v>
      </c>
    </row>
    <row r="394" spans="1:23" x14ac:dyDescent="0.35">
      <c r="A394" t="s">
        <v>269</v>
      </c>
      <c r="B394" t="s">
        <v>270</v>
      </c>
      <c r="C394" t="str">
        <f>SUBSTITUTE(data_v6__3[[#This Row],[Sentença]]," ", "")</f>
        <v>GustavoHenriquedosSantos</v>
      </c>
      <c r="D394">
        <f>LEN(data_v6__3[[#This Row],[Sentença]])</f>
        <v>27</v>
      </c>
      <c r="E394">
        <f>LEN(data_v6__3[[#This Row],[senteças sem espaços]])</f>
        <v>24</v>
      </c>
      <c r="F394">
        <f>data_v6__3[[#This Row],[número de carcteres com espaço]]-data_v6__3[[#This Row],[número de caractéres sem espaço]] + 1</f>
        <v>4</v>
      </c>
      <c r="G394">
        <v>67</v>
      </c>
      <c r="I394" s="3" t="s">
        <v>329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  <c r="S394" t="s">
        <v>18</v>
      </c>
      <c r="T394" t="s">
        <v>18</v>
      </c>
      <c r="U394" t="s">
        <v>18</v>
      </c>
      <c r="V394" t="s">
        <v>18</v>
      </c>
      <c r="W394">
        <v>67</v>
      </c>
    </row>
    <row r="395" spans="1:23" x14ac:dyDescent="0.35">
      <c r="A395" t="s">
        <v>269</v>
      </c>
      <c r="B395" t="s">
        <v>270</v>
      </c>
      <c r="C395" t="str">
        <f>SUBSTITUTE(data_v6__3[[#This Row],[Sentença]]," ", "")</f>
        <v>ViniciusdeMoraisAlmeida</v>
      </c>
      <c r="D395">
        <f>LEN(data_v6__3[[#This Row],[Sentença]])</f>
        <v>26</v>
      </c>
      <c r="E395">
        <f>LEN(data_v6__3[[#This Row],[senteças sem espaços]])</f>
        <v>23</v>
      </c>
      <c r="F395">
        <f>data_v6__3[[#This Row],[número de carcteres com espaço]]-data_v6__3[[#This Row],[número de caractéres sem espaço]] + 1</f>
        <v>4</v>
      </c>
      <c r="G395">
        <v>69</v>
      </c>
      <c r="I395" s="3" t="s">
        <v>331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18</v>
      </c>
      <c r="R395" t="s">
        <v>18</v>
      </c>
      <c r="S395" t="s">
        <v>18</v>
      </c>
      <c r="T395" t="s">
        <v>18</v>
      </c>
      <c r="U395" t="s">
        <v>18</v>
      </c>
      <c r="V395" t="s">
        <v>18</v>
      </c>
      <c r="W395">
        <v>69</v>
      </c>
    </row>
    <row r="396" spans="1:23" x14ac:dyDescent="0.35">
      <c r="A396" t="s">
        <v>269</v>
      </c>
      <c r="B396" t="s">
        <v>270</v>
      </c>
      <c r="C396" t="str">
        <f>SUBSTITUTE(data_v6__3[[#This Row],[Sentença]]," ", "")</f>
        <v>MALUNGA-CURSINHOPOPULAR</v>
      </c>
      <c r="D396">
        <f>LEN(data_v6__3[[#This Row],[Sentença]])</f>
        <v>26</v>
      </c>
      <c r="E396">
        <f>LEN(data_v6__3[[#This Row],[senteças sem espaços]])</f>
        <v>23</v>
      </c>
      <c r="F396">
        <f>data_v6__3[[#This Row],[número de carcteres com espaço]]-data_v6__3[[#This Row],[número de caractéres sem espaço]] + 1</f>
        <v>4</v>
      </c>
      <c r="G396">
        <v>74</v>
      </c>
      <c r="I396" s="3" t="s">
        <v>62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18</v>
      </c>
      <c r="S396" t="s">
        <v>18</v>
      </c>
      <c r="T396" t="s">
        <v>18</v>
      </c>
      <c r="U396" t="s">
        <v>18</v>
      </c>
      <c r="V396" t="s">
        <v>18</v>
      </c>
      <c r="W396">
        <v>74</v>
      </c>
    </row>
    <row r="397" spans="1:23" x14ac:dyDescent="0.35">
      <c r="A397" t="s">
        <v>269</v>
      </c>
      <c r="B397" t="s">
        <v>270</v>
      </c>
      <c r="C397" t="str">
        <f>SUBSTITUTE(data_v6__3[[#This Row],[Sentença]]," ", "")</f>
        <v>MUSEUEXPLORATÓRIODECIÊNCIAS</v>
      </c>
      <c r="D397">
        <f>LEN(data_v6__3[[#This Row],[Sentença]])</f>
        <v>30</v>
      </c>
      <c r="E397">
        <f>LEN(data_v6__3[[#This Row],[senteças sem espaços]])</f>
        <v>27</v>
      </c>
      <c r="F397">
        <f>data_v6__3[[#This Row],[número de carcteres com espaço]]-data_v6__3[[#This Row],[número de caractéres sem espaço]] + 1</f>
        <v>4</v>
      </c>
      <c r="G397">
        <v>77</v>
      </c>
      <c r="I397" s="3" t="s">
        <v>65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18</v>
      </c>
      <c r="S397" t="s">
        <v>18</v>
      </c>
      <c r="T397" t="s">
        <v>18</v>
      </c>
      <c r="U397" t="s">
        <v>18</v>
      </c>
      <c r="V397" t="s">
        <v>18</v>
      </c>
      <c r="W397">
        <v>77</v>
      </c>
    </row>
    <row r="398" spans="1:23" x14ac:dyDescent="0.35">
      <c r="A398" t="s">
        <v>269</v>
      </c>
      <c r="B398" t="s">
        <v>270</v>
      </c>
      <c r="C398" t="str">
        <f>SUBSTITUTE(data_v6__3[[#This Row],[Sentença]]," ", "")</f>
        <v>AssinnenossaNewsletter</v>
      </c>
      <c r="D398">
        <f>LEN(data_v6__3[[#This Row],[Sentença]])</f>
        <v>25</v>
      </c>
      <c r="E398">
        <f>LEN(data_v6__3[[#This Row],[senteças sem espaços]])</f>
        <v>22</v>
      </c>
      <c r="F398">
        <f>data_v6__3[[#This Row],[número de carcteres com espaço]]-data_v6__3[[#This Row],[número de caractéres sem espaço]] + 1</f>
        <v>4</v>
      </c>
      <c r="G398">
        <v>78</v>
      </c>
      <c r="I398" s="3" t="s">
        <v>66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  <c r="S398" t="s">
        <v>18</v>
      </c>
      <c r="T398" t="s">
        <v>18</v>
      </c>
      <c r="U398" t="s">
        <v>18</v>
      </c>
      <c r="V398" t="s">
        <v>18</v>
      </c>
      <c r="W398">
        <v>78</v>
      </c>
    </row>
    <row r="399" spans="1:23" x14ac:dyDescent="0.35">
      <c r="A399" t="s">
        <v>269</v>
      </c>
      <c r="B399" t="s">
        <v>270</v>
      </c>
      <c r="C399" t="str">
        <f>SUBSTITUTE(data_v6__3[[#This Row],[Sentença]]," ", "")</f>
        <v>©Allrightsreserved.</v>
      </c>
      <c r="D399">
        <f>LEN(data_v6__3[[#This Row],[Sentença]])</f>
        <v>22</v>
      </c>
      <c r="E399">
        <f>LEN(data_v6__3[[#This Row],[senteças sem espaços]])</f>
        <v>19</v>
      </c>
      <c r="F399">
        <f>data_v6__3[[#This Row],[número de carcteres com espaço]]-data_v6__3[[#This Row],[número de caractéres sem espaço]] + 1</f>
        <v>4</v>
      </c>
      <c r="G399">
        <v>79</v>
      </c>
      <c r="I399" s="3" t="s">
        <v>67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18</v>
      </c>
      <c r="S399" t="s">
        <v>18</v>
      </c>
      <c r="T399" t="s">
        <v>18</v>
      </c>
      <c r="U399" t="s">
        <v>18</v>
      </c>
      <c r="V399" t="s">
        <v>18</v>
      </c>
      <c r="W399">
        <v>79</v>
      </c>
    </row>
    <row r="400" spans="1:23" x14ac:dyDescent="0.35">
      <c r="A400" t="s">
        <v>332</v>
      </c>
      <c r="B400" t="s">
        <v>333</v>
      </c>
      <c r="C400" t="str">
        <f>SUBSTITUTE(data_v6__3[[#This Row],[Sentença]]," ", "")</f>
        <v>Pularparaoconteúdo</v>
      </c>
      <c r="D400">
        <f>LEN(data_v6__3[[#This Row],[Sentença]])</f>
        <v>21</v>
      </c>
      <c r="E400">
        <f>LEN(data_v6__3[[#This Row],[senteças sem espaços]])</f>
        <v>18</v>
      </c>
      <c r="F400">
        <f>data_v6__3[[#This Row],[número de carcteres com espaço]]-data_v6__3[[#This Row],[número de caractéres sem espaço]] + 1</f>
        <v>4</v>
      </c>
      <c r="G400">
        <v>0</v>
      </c>
      <c r="I400" s="3" t="s">
        <v>17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  <c r="R400" t="s">
        <v>18</v>
      </c>
      <c r="S400" t="s">
        <v>18</v>
      </c>
      <c r="T400" t="s">
        <v>18</v>
      </c>
      <c r="U400" t="s">
        <v>18</v>
      </c>
      <c r="V400" t="s">
        <v>18</v>
      </c>
      <c r="W400">
        <v>0</v>
      </c>
    </row>
    <row r="401" spans="1:23" x14ac:dyDescent="0.35">
      <c r="A401" t="s">
        <v>332</v>
      </c>
      <c r="B401" t="s">
        <v>333</v>
      </c>
      <c r="C401" t="str">
        <f>SUBSTITUTE(data_v6__3[[#This Row],[Sentença]]," ", "")</f>
        <v>MALUNGA-CURSINHOPOPULAR</v>
      </c>
      <c r="D401">
        <f>LEN(data_v6__3[[#This Row],[Sentença]])</f>
        <v>26</v>
      </c>
      <c r="E401">
        <f>LEN(data_v6__3[[#This Row],[senteças sem espaços]])</f>
        <v>23</v>
      </c>
      <c r="F401">
        <f>data_v6__3[[#This Row],[número de carcteres com espaço]]-data_v6__3[[#This Row],[número de caractéres sem espaço]] + 1</f>
        <v>4</v>
      </c>
      <c r="G401">
        <v>36</v>
      </c>
      <c r="I401" s="3" t="s">
        <v>62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18</v>
      </c>
      <c r="S401" t="s">
        <v>18</v>
      </c>
      <c r="T401" t="s">
        <v>18</v>
      </c>
      <c r="U401" t="s">
        <v>18</v>
      </c>
      <c r="V401" t="s">
        <v>18</v>
      </c>
      <c r="W401">
        <v>36</v>
      </c>
    </row>
    <row r="402" spans="1:23" x14ac:dyDescent="0.35">
      <c r="A402" t="s">
        <v>332</v>
      </c>
      <c r="B402" t="s">
        <v>333</v>
      </c>
      <c r="C402" t="str">
        <f>SUBSTITUTE(data_v6__3[[#This Row],[Sentença]]," ", "")</f>
        <v>MUSEUEXPLORATÓRIODECIÊNCIAS</v>
      </c>
      <c r="D402">
        <f>LEN(data_v6__3[[#This Row],[Sentença]])</f>
        <v>30</v>
      </c>
      <c r="E402">
        <f>LEN(data_v6__3[[#This Row],[senteças sem espaços]])</f>
        <v>27</v>
      </c>
      <c r="F402">
        <f>data_v6__3[[#This Row],[número de carcteres com espaço]]-data_v6__3[[#This Row],[número de caractéres sem espaço]] + 1</f>
        <v>4</v>
      </c>
      <c r="G402">
        <v>39</v>
      </c>
      <c r="I402" s="3" t="s">
        <v>65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s">
        <v>18</v>
      </c>
      <c r="Q402" t="s">
        <v>18</v>
      </c>
      <c r="R402" t="s">
        <v>18</v>
      </c>
      <c r="S402" t="s">
        <v>18</v>
      </c>
      <c r="T402" t="s">
        <v>18</v>
      </c>
      <c r="U402" t="s">
        <v>18</v>
      </c>
      <c r="V402" t="s">
        <v>18</v>
      </c>
      <c r="W402">
        <v>39</v>
      </c>
    </row>
    <row r="403" spans="1:23" x14ac:dyDescent="0.35">
      <c r="A403" t="s">
        <v>332</v>
      </c>
      <c r="B403" t="s">
        <v>333</v>
      </c>
      <c r="C403" t="str">
        <f>SUBSTITUTE(data_v6__3[[#This Row],[Sentença]]," ", "")</f>
        <v>AssinnenossaNewsletter</v>
      </c>
      <c r="D403">
        <f>LEN(data_v6__3[[#This Row],[Sentença]])</f>
        <v>25</v>
      </c>
      <c r="E403">
        <f>LEN(data_v6__3[[#This Row],[senteças sem espaços]])</f>
        <v>22</v>
      </c>
      <c r="F403">
        <f>data_v6__3[[#This Row],[número de carcteres com espaço]]-data_v6__3[[#This Row],[número de caractéres sem espaço]] + 1</f>
        <v>4</v>
      </c>
      <c r="G403">
        <v>40</v>
      </c>
      <c r="I403" s="3" t="s">
        <v>66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  <c r="S403" t="s">
        <v>18</v>
      </c>
      <c r="T403" t="s">
        <v>18</v>
      </c>
      <c r="U403" t="s">
        <v>18</v>
      </c>
      <c r="V403" t="s">
        <v>18</v>
      </c>
      <c r="W403">
        <v>40</v>
      </c>
    </row>
    <row r="404" spans="1:23" x14ac:dyDescent="0.35">
      <c r="A404" t="s">
        <v>332</v>
      </c>
      <c r="B404" t="s">
        <v>333</v>
      </c>
      <c r="C404" t="str">
        <f>SUBSTITUTE(data_v6__3[[#This Row],[Sentença]]," ", "")</f>
        <v>©Allrightsreserved.</v>
      </c>
      <c r="D404">
        <f>LEN(data_v6__3[[#This Row],[Sentença]])</f>
        <v>22</v>
      </c>
      <c r="E404">
        <f>LEN(data_v6__3[[#This Row],[senteças sem espaços]])</f>
        <v>19</v>
      </c>
      <c r="F404">
        <f>data_v6__3[[#This Row],[número de carcteres com espaço]]-data_v6__3[[#This Row],[número de caractéres sem espaço]] + 1</f>
        <v>4</v>
      </c>
      <c r="G404">
        <v>41</v>
      </c>
      <c r="I404" s="3" t="s">
        <v>67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  <c r="Q404" t="s">
        <v>18</v>
      </c>
      <c r="R404" t="s">
        <v>18</v>
      </c>
      <c r="S404" t="s">
        <v>18</v>
      </c>
      <c r="T404" t="s">
        <v>18</v>
      </c>
      <c r="U404" t="s">
        <v>18</v>
      </c>
      <c r="V404" t="s">
        <v>18</v>
      </c>
      <c r="W404">
        <v>41</v>
      </c>
    </row>
    <row r="405" spans="1:23" x14ac:dyDescent="0.35">
      <c r="A405" t="s">
        <v>334</v>
      </c>
      <c r="B405" t="s">
        <v>335</v>
      </c>
      <c r="C405" t="str">
        <f>SUBSTITUTE(data_v6__3[[#This Row],[Sentença]]," ", "")</f>
        <v>Pularparaoconteúdo</v>
      </c>
      <c r="D405">
        <f>LEN(data_v6__3[[#This Row],[Sentença]])</f>
        <v>21</v>
      </c>
      <c r="E405">
        <f>LEN(data_v6__3[[#This Row],[senteças sem espaços]])</f>
        <v>18</v>
      </c>
      <c r="F405">
        <f>data_v6__3[[#This Row],[número de carcteres com espaço]]-data_v6__3[[#This Row],[número de caractéres sem espaço]] + 1</f>
        <v>4</v>
      </c>
      <c r="G405">
        <v>0</v>
      </c>
      <c r="I405" s="3" t="s">
        <v>17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18</v>
      </c>
      <c r="S405" t="s">
        <v>18</v>
      </c>
      <c r="T405" t="s">
        <v>18</v>
      </c>
      <c r="U405" t="s">
        <v>18</v>
      </c>
      <c r="V405" t="s">
        <v>18</v>
      </c>
      <c r="W405">
        <v>0</v>
      </c>
    </row>
    <row r="406" spans="1:23" x14ac:dyDescent="0.35">
      <c r="A406" t="s">
        <v>334</v>
      </c>
      <c r="B406" t="s">
        <v>335</v>
      </c>
      <c r="C406" t="str">
        <f>SUBSTITUTE(data_v6__3[[#This Row],[Sentença]]," ", "")</f>
        <v>SobreoProjetoRondon</v>
      </c>
      <c r="D406">
        <f>LEN(data_v6__3[[#This Row],[Sentença]])</f>
        <v>22</v>
      </c>
      <c r="E406">
        <f>LEN(data_v6__3[[#This Row],[senteças sem espaços]])</f>
        <v>19</v>
      </c>
      <c r="F406">
        <f>data_v6__3[[#This Row],[número de carcteres com espaço]]-data_v6__3[[#This Row],[número de caractéres sem espaço]] + 1</f>
        <v>4</v>
      </c>
      <c r="G406">
        <v>10</v>
      </c>
      <c r="I406" s="3" t="s">
        <v>341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  <c r="R406" t="s">
        <v>18</v>
      </c>
      <c r="S406" t="s">
        <v>18</v>
      </c>
      <c r="T406" t="s">
        <v>18</v>
      </c>
      <c r="U406" t="s">
        <v>18</v>
      </c>
      <c r="V406" t="s">
        <v>18</v>
      </c>
      <c r="W406">
        <v>10</v>
      </c>
    </row>
    <row r="407" spans="1:23" x14ac:dyDescent="0.35">
      <c r="A407" t="s">
        <v>334</v>
      </c>
      <c r="B407" t="s">
        <v>335</v>
      </c>
      <c r="C407" t="str">
        <f>SUBSTITUTE(data_v6__3[[#This Row],[Sentença]]," ", "")</f>
        <v>MALUNGA-CURSINHOPOPULAR</v>
      </c>
      <c r="D407">
        <f>LEN(data_v6__3[[#This Row],[Sentença]])</f>
        <v>26</v>
      </c>
      <c r="E407">
        <f>LEN(data_v6__3[[#This Row],[senteças sem espaços]])</f>
        <v>23</v>
      </c>
      <c r="F407">
        <f>data_v6__3[[#This Row],[número de carcteres com espaço]]-data_v6__3[[#This Row],[número de caractéres sem espaço]] + 1</f>
        <v>4</v>
      </c>
      <c r="G407">
        <v>30</v>
      </c>
      <c r="I407" s="3" t="s">
        <v>62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  <c r="T407" t="s">
        <v>18</v>
      </c>
      <c r="U407" t="s">
        <v>18</v>
      </c>
      <c r="V407" t="s">
        <v>18</v>
      </c>
      <c r="W407">
        <v>30</v>
      </c>
    </row>
    <row r="408" spans="1:23" x14ac:dyDescent="0.35">
      <c r="A408" t="s">
        <v>334</v>
      </c>
      <c r="B408" t="s">
        <v>335</v>
      </c>
      <c r="C408" t="str">
        <f>SUBSTITUTE(data_v6__3[[#This Row],[Sentença]]," ", "")</f>
        <v>MUSEUEXPLORATÓRIODECIÊNCIAS</v>
      </c>
      <c r="D408">
        <f>LEN(data_v6__3[[#This Row],[Sentença]])</f>
        <v>30</v>
      </c>
      <c r="E408">
        <f>LEN(data_v6__3[[#This Row],[senteças sem espaços]])</f>
        <v>27</v>
      </c>
      <c r="F408">
        <f>data_v6__3[[#This Row],[número de carcteres com espaço]]-data_v6__3[[#This Row],[número de caractéres sem espaço]] + 1</f>
        <v>4</v>
      </c>
      <c r="G408">
        <v>33</v>
      </c>
      <c r="I408" s="3" t="s">
        <v>65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  <c r="S408" t="s">
        <v>18</v>
      </c>
      <c r="T408" t="s">
        <v>18</v>
      </c>
      <c r="U408" t="s">
        <v>18</v>
      </c>
      <c r="V408" t="s">
        <v>18</v>
      </c>
      <c r="W408">
        <v>33</v>
      </c>
    </row>
    <row r="409" spans="1:23" x14ac:dyDescent="0.35">
      <c r="A409" t="s">
        <v>334</v>
      </c>
      <c r="B409" t="s">
        <v>335</v>
      </c>
      <c r="C409" t="str">
        <f>SUBSTITUTE(data_v6__3[[#This Row],[Sentença]]," ", "")</f>
        <v>AssinnenossaNewsletter</v>
      </c>
      <c r="D409">
        <f>LEN(data_v6__3[[#This Row],[Sentença]])</f>
        <v>25</v>
      </c>
      <c r="E409">
        <f>LEN(data_v6__3[[#This Row],[senteças sem espaços]])</f>
        <v>22</v>
      </c>
      <c r="F409">
        <f>data_v6__3[[#This Row],[número de carcteres com espaço]]-data_v6__3[[#This Row],[número de caractéres sem espaço]] + 1</f>
        <v>4</v>
      </c>
      <c r="G409">
        <v>34</v>
      </c>
      <c r="I409" s="3" t="s">
        <v>66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  <c r="T409" t="s">
        <v>18</v>
      </c>
      <c r="U409" t="s">
        <v>18</v>
      </c>
      <c r="V409" t="s">
        <v>18</v>
      </c>
      <c r="W409">
        <v>34</v>
      </c>
    </row>
    <row r="410" spans="1:23" x14ac:dyDescent="0.35">
      <c r="A410" t="s">
        <v>334</v>
      </c>
      <c r="B410" t="s">
        <v>335</v>
      </c>
      <c r="C410" t="str">
        <f>SUBSTITUTE(data_v6__3[[#This Row],[Sentença]]," ", "")</f>
        <v>©Allrightsreserved.</v>
      </c>
      <c r="D410">
        <f>LEN(data_v6__3[[#This Row],[Sentença]])</f>
        <v>22</v>
      </c>
      <c r="E410">
        <f>LEN(data_v6__3[[#This Row],[senteças sem espaços]])</f>
        <v>19</v>
      </c>
      <c r="F410">
        <f>data_v6__3[[#This Row],[número de carcteres com espaço]]-data_v6__3[[#This Row],[número de caractéres sem espaço]] + 1</f>
        <v>4</v>
      </c>
      <c r="G410">
        <v>35</v>
      </c>
      <c r="I410" s="3" t="s">
        <v>67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  <c r="T410" t="s">
        <v>18</v>
      </c>
      <c r="U410" t="s">
        <v>18</v>
      </c>
      <c r="V410" t="s">
        <v>18</v>
      </c>
      <c r="W410">
        <v>35</v>
      </c>
    </row>
    <row r="411" spans="1:23" x14ac:dyDescent="0.35">
      <c r="A411" t="s">
        <v>357</v>
      </c>
      <c r="B411" t="s">
        <v>358</v>
      </c>
      <c r="C411" t="str">
        <f>SUBSTITUTE(data_v6__3[[#This Row],[Sentença]]," ", "")</f>
        <v>Pularparaoconteúdo</v>
      </c>
      <c r="D411">
        <f>LEN(data_v6__3[[#This Row],[Sentença]])</f>
        <v>21</v>
      </c>
      <c r="E411">
        <f>LEN(data_v6__3[[#This Row],[senteças sem espaços]])</f>
        <v>18</v>
      </c>
      <c r="F411">
        <f>data_v6__3[[#This Row],[número de carcteres com espaço]]-data_v6__3[[#This Row],[número de caractéres sem espaço]] + 1</f>
        <v>4</v>
      </c>
      <c r="G411">
        <v>0</v>
      </c>
      <c r="I411" s="3" t="s">
        <v>17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  <c r="T411" t="s">
        <v>18</v>
      </c>
      <c r="U411" t="s">
        <v>18</v>
      </c>
      <c r="V411" t="s">
        <v>18</v>
      </c>
      <c r="W411">
        <v>0</v>
      </c>
    </row>
    <row r="412" spans="1:23" x14ac:dyDescent="0.35">
      <c r="A412" t="s">
        <v>357</v>
      </c>
      <c r="B412" t="s">
        <v>358</v>
      </c>
      <c r="C412" t="str">
        <f>SUBSTITUTE(data_v6__3[[#This Row],[Sentença]]," ", "")</f>
        <v>IsabelaLeonardodosSantos</v>
      </c>
      <c r="D412">
        <f>LEN(data_v6__3[[#This Row],[Sentença]])</f>
        <v>27</v>
      </c>
      <c r="E412">
        <f>LEN(data_v6__3[[#This Row],[senteças sem espaços]])</f>
        <v>24</v>
      </c>
      <c r="F412">
        <f>data_v6__3[[#This Row],[número de carcteres com espaço]]-data_v6__3[[#This Row],[número de caractéres sem espaço]] + 1</f>
        <v>4</v>
      </c>
      <c r="G412">
        <v>39</v>
      </c>
      <c r="I412" s="3" t="s">
        <v>374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  <c r="T412" t="s">
        <v>18</v>
      </c>
      <c r="U412" t="s">
        <v>18</v>
      </c>
      <c r="V412" t="s">
        <v>18</v>
      </c>
      <c r="W412">
        <v>39</v>
      </c>
    </row>
    <row r="413" spans="1:23" x14ac:dyDescent="0.35">
      <c r="A413" t="s">
        <v>357</v>
      </c>
      <c r="B413" t="s">
        <v>358</v>
      </c>
      <c r="C413" t="str">
        <f>SUBSTITUTE(data_v6__3[[#This Row],[Sentença]]," ", "")</f>
        <v>MALUNGA-CURSINHOPOPULAR</v>
      </c>
      <c r="D413">
        <f>LEN(data_v6__3[[#This Row],[Sentença]])</f>
        <v>26</v>
      </c>
      <c r="E413">
        <f>LEN(data_v6__3[[#This Row],[senteças sem espaços]])</f>
        <v>23</v>
      </c>
      <c r="F413">
        <f>data_v6__3[[#This Row],[número de carcteres com espaço]]-data_v6__3[[#This Row],[número de caractéres sem espaço]] + 1</f>
        <v>4</v>
      </c>
      <c r="G413">
        <v>45</v>
      </c>
      <c r="I413" s="3" t="s">
        <v>62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  <c r="T413" t="s">
        <v>18</v>
      </c>
      <c r="U413" t="s">
        <v>18</v>
      </c>
      <c r="V413" t="s">
        <v>18</v>
      </c>
      <c r="W413">
        <v>45</v>
      </c>
    </row>
    <row r="414" spans="1:23" x14ac:dyDescent="0.35">
      <c r="A414" t="s">
        <v>357</v>
      </c>
      <c r="B414" t="s">
        <v>358</v>
      </c>
      <c r="C414" t="str">
        <f>SUBSTITUTE(data_v6__3[[#This Row],[Sentença]]," ", "")</f>
        <v>MUSEUEXPLORATÓRIODECIÊNCIAS</v>
      </c>
      <c r="D414">
        <f>LEN(data_v6__3[[#This Row],[Sentença]])</f>
        <v>30</v>
      </c>
      <c r="E414">
        <f>LEN(data_v6__3[[#This Row],[senteças sem espaços]])</f>
        <v>27</v>
      </c>
      <c r="F414">
        <f>data_v6__3[[#This Row],[número de carcteres com espaço]]-data_v6__3[[#This Row],[número de caractéres sem espaço]] + 1</f>
        <v>4</v>
      </c>
      <c r="G414">
        <v>48</v>
      </c>
      <c r="I414" s="3" t="s">
        <v>65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  <c r="S414" t="s">
        <v>18</v>
      </c>
      <c r="T414" t="s">
        <v>18</v>
      </c>
      <c r="U414" t="s">
        <v>18</v>
      </c>
      <c r="V414" t="s">
        <v>18</v>
      </c>
      <c r="W414">
        <v>48</v>
      </c>
    </row>
    <row r="415" spans="1:23" x14ac:dyDescent="0.35">
      <c r="A415" t="s">
        <v>357</v>
      </c>
      <c r="B415" t="s">
        <v>358</v>
      </c>
      <c r="C415" t="str">
        <f>SUBSTITUTE(data_v6__3[[#This Row],[Sentença]]," ", "")</f>
        <v>AssinnenossaNewsletter</v>
      </c>
      <c r="D415">
        <f>LEN(data_v6__3[[#This Row],[Sentença]])</f>
        <v>25</v>
      </c>
      <c r="E415">
        <f>LEN(data_v6__3[[#This Row],[senteças sem espaços]])</f>
        <v>22</v>
      </c>
      <c r="F415">
        <f>data_v6__3[[#This Row],[número de carcteres com espaço]]-data_v6__3[[#This Row],[número de caractéres sem espaço]] + 1</f>
        <v>4</v>
      </c>
      <c r="G415">
        <v>49</v>
      </c>
      <c r="I415" s="3" t="s">
        <v>66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18</v>
      </c>
      <c r="R415" t="s">
        <v>18</v>
      </c>
      <c r="S415" t="s">
        <v>18</v>
      </c>
      <c r="T415" t="s">
        <v>18</v>
      </c>
      <c r="U415" t="s">
        <v>18</v>
      </c>
      <c r="V415" t="s">
        <v>18</v>
      </c>
      <c r="W415">
        <v>49</v>
      </c>
    </row>
    <row r="416" spans="1:23" x14ac:dyDescent="0.35">
      <c r="A416" t="s">
        <v>357</v>
      </c>
      <c r="B416" t="s">
        <v>358</v>
      </c>
      <c r="C416" t="str">
        <f>SUBSTITUTE(data_v6__3[[#This Row],[Sentença]]," ", "")</f>
        <v>©Allrightsreserved.</v>
      </c>
      <c r="D416">
        <f>LEN(data_v6__3[[#This Row],[Sentença]])</f>
        <v>22</v>
      </c>
      <c r="E416">
        <f>LEN(data_v6__3[[#This Row],[senteças sem espaços]])</f>
        <v>19</v>
      </c>
      <c r="F416">
        <f>data_v6__3[[#This Row],[número de carcteres com espaço]]-data_v6__3[[#This Row],[número de caractéres sem espaço]] + 1</f>
        <v>4</v>
      </c>
      <c r="G416">
        <v>50</v>
      </c>
      <c r="I416" s="3" t="s">
        <v>67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  <c r="S416" t="s">
        <v>18</v>
      </c>
      <c r="T416" t="s">
        <v>18</v>
      </c>
      <c r="U416" t="s">
        <v>18</v>
      </c>
      <c r="V416" t="s">
        <v>18</v>
      </c>
      <c r="W416">
        <v>50</v>
      </c>
    </row>
    <row r="417" spans="1:23" x14ac:dyDescent="0.35">
      <c r="A417" t="s">
        <v>376</v>
      </c>
      <c r="B417" t="s">
        <v>377</v>
      </c>
      <c r="C417" t="str">
        <f>SUBSTITUTE(data_v6__3[[#This Row],[Sentença]]," ", "")</f>
        <v>Pularparaoconteúdo</v>
      </c>
      <c r="D417">
        <f>LEN(data_v6__3[[#This Row],[Sentença]])</f>
        <v>21</v>
      </c>
      <c r="E417">
        <f>LEN(data_v6__3[[#This Row],[senteças sem espaços]])</f>
        <v>18</v>
      </c>
      <c r="F417">
        <f>data_v6__3[[#This Row],[número de carcteres com espaço]]-data_v6__3[[#This Row],[número de caractéres sem espaço]] + 1</f>
        <v>4</v>
      </c>
      <c r="G417">
        <v>0</v>
      </c>
      <c r="I417" s="3" t="s">
        <v>17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  <c r="S417" t="s">
        <v>18</v>
      </c>
      <c r="T417" t="s">
        <v>18</v>
      </c>
      <c r="U417" t="s">
        <v>18</v>
      </c>
      <c r="V417" t="s">
        <v>18</v>
      </c>
      <c r="W417">
        <v>0</v>
      </c>
    </row>
    <row r="418" spans="1:23" x14ac:dyDescent="0.35">
      <c r="A418" t="s">
        <v>376</v>
      </c>
      <c r="B418" t="s">
        <v>377</v>
      </c>
      <c r="C418" t="str">
        <f>SUBSTITUTE(data_v6__3[[#This Row],[Sentença]]," ", "")</f>
        <v>IsabelaLeonardodosSantos</v>
      </c>
      <c r="D418">
        <f>LEN(data_v6__3[[#This Row],[Sentença]])</f>
        <v>27</v>
      </c>
      <c r="E418">
        <f>LEN(data_v6__3[[#This Row],[senteças sem espaços]])</f>
        <v>24</v>
      </c>
      <c r="F418">
        <f>data_v6__3[[#This Row],[número de carcteres com espaço]]-data_v6__3[[#This Row],[número de caractéres sem espaço]] + 1</f>
        <v>4</v>
      </c>
      <c r="G418">
        <v>33</v>
      </c>
      <c r="I418" s="3" t="s">
        <v>374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  <c r="S418" t="s">
        <v>18</v>
      </c>
      <c r="T418" t="s">
        <v>18</v>
      </c>
      <c r="U418" t="s">
        <v>18</v>
      </c>
      <c r="V418" t="s">
        <v>18</v>
      </c>
      <c r="W418">
        <v>33</v>
      </c>
    </row>
    <row r="419" spans="1:23" x14ac:dyDescent="0.35">
      <c r="A419" t="s">
        <v>376</v>
      </c>
      <c r="B419" t="s">
        <v>377</v>
      </c>
      <c r="C419" t="str">
        <f>SUBSTITUTE(data_v6__3[[#This Row],[Sentença]]," ", "")</f>
        <v>MALUNGA-CURSINHOPOPULAR</v>
      </c>
      <c r="D419">
        <f>LEN(data_v6__3[[#This Row],[Sentença]])</f>
        <v>26</v>
      </c>
      <c r="E419">
        <f>LEN(data_v6__3[[#This Row],[senteças sem espaços]])</f>
        <v>23</v>
      </c>
      <c r="F419">
        <f>data_v6__3[[#This Row],[número de carcteres com espaço]]-data_v6__3[[#This Row],[número de caractéres sem espaço]] + 1</f>
        <v>4</v>
      </c>
      <c r="G419">
        <v>39</v>
      </c>
      <c r="I419" s="3" t="s">
        <v>62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  <c r="S419" t="s">
        <v>18</v>
      </c>
      <c r="T419" t="s">
        <v>18</v>
      </c>
      <c r="U419" t="s">
        <v>18</v>
      </c>
      <c r="V419" t="s">
        <v>18</v>
      </c>
      <c r="W419">
        <v>39</v>
      </c>
    </row>
    <row r="420" spans="1:23" x14ac:dyDescent="0.35">
      <c r="A420" t="s">
        <v>376</v>
      </c>
      <c r="B420" t="s">
        <v>377</v>
      </c>
      <c r="C420" t="str">
        <f>SUBSTITUTE(data_v6__3[[#This Row],[Sentença]]," ", "")</f>
        <v>MUSEUEXPLORATÓRIODECIÊNCIAS</v>
      </c>
      <c r="D420">
        <f>LEN(data_v6__3[[#This Row],[Sentença]])</f>
        <v>30</v>
      </c>
      <c r="E420">
        <f>LEN(data_v6__3[[#This Row],[senteças sem espaços]])</f>
        <v>27</v>
      </c>
      <c r="F420">
        <f>data_v6__3[[#This Row],[número de carcteres com espaço]]-data_v6__3[[#This Row],[número de caractéres sem espaço]] + 1</f>
        <v>4</v>
      </c>
      <c r="G420">
        <v>42</v>
      </c>
      <c r="I420" s="3" t="s">
        <v>65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  <c r="S420" t="s">
        <v>18</v>
      </c>
      <c r="T420" t="s">
        <v>18</v>
      </c>
      <c r="U420" t="s">
        <v>18</v>
      </c>
      <c r="V420" t="s">
        <v>18</v>
      </c>
      <c r="W420">
        <v>42</v>
      </c>
    </row>
    <row r="421" spans="1:23" x14ac:dyDescent="0.35">
      <c r="A421" t="s">
        <v>376</v>
      </c>
      <c r="B421" t="s">
        <v>377</v>
      </c>
      <c r="C421" t="str">
        <f>SUBSTITUTE(data_v6__3[[#This Row],[Sentença]]," ", "")</f>
        <v>AssinnenossaNewsletter</v>
      </c>
      <c r="D421">
        <f>LEN(data_v6__3[[#This Row],[Sentença]])</f>
        <v>25</v>
      </c>
      <c r="E421">
        <f>LEN(data_v6__3[[#This Row],[senteças sem espaços]])</f>
        <v>22</v>
      </c>
      <c r="F421">
        <f>data_v6__3[[#This Row],[número de carcteres com espaço]]-data_v6__3[[#This Row],[número de caractéres sem espaço]] + 1</f>
        <v>4</v>
      </c>
      <c r="G421">
        <v>43</v>
      </c>
      <c r="I421" s="3" t="s">
        <v>66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  <c r="T421" t="s">
        <v>18</v>
      </c>
      <c r="U421" t="s">
        <v>18</v>
      </c>
      <c r="V421" t="s">
        <v>18</v>
      </c>
      <c r="W421">
        <v>43</v>
      </c>
    </row>
    <row r="422" spans="1:23" x14ac:dyDescent="0.35">
      <c r="A422" t="s">
        <v>376</v>
      </c>
      <c r="B422" t="s">
        <v>377</v>
      </c>
      <c r="C422" t="str">
        <f>SUBSTITUTE(data_v6__3[[#This Row],[Sentença]]," ", "")</f>
        <v>©Allrightsreserved.</v>
      </c>
      <c r="D422">
        <f>LEN(data_v6__3[[#This Row],[Sentença]])</f>
        <v>22</v>
      </c>
      <c r="E422">
        <f>LEN(data_v6__3[[#This Row],[senteças sem espaços]])</f>
        <v>19</v>
      </c>
      <c r="F422">
        <f>data_v6__3[[#This Row],[número de carcteres com espaço]]-data_v6__3[[#This Row],[número de caractéres sem espaço]] + 1</f>
        <v>4</v>
      </c>
      <c r="G422">
        <v>44</v>
      </c>
      <c r="I422" s="3" t="s">
        <v>67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18</v>
      </c>
      <c r="S422" t="s">
        <v>18</v>
      </c>
      <c r="T422" t="s">
        <v>18</v>
      </c>
      <c r="U422" t="s">
        <v>18</v>
      </c>
      <c r="V422" t="s">
        <v>18</v>
      </c>
      <c r="W422">
        <v>44</v>
      </c>
    </row>
    <row r="423" spans="1:23" x14ac:dyDescent="0.35">
      <c r="A423" t="s">
        <v>386</v>
      </c>
      <c r="B423" t="s">
        <v>387</v>
      </c>
      <c r="C423" t="str">
        <f>SUBSTITUTE(data_v6__3[[#This Row],[Sentença]]," ", "")</f>
        <v>Pularparaoconteúdo</v>
      </c>
      <c r="D423">
        <f>LEN(data_v6__3[[#This Row],[Sentença]])</f>
        <v>21</v>
      </c>
      <c r="E423">
        <f>LEN(data_v6__3[[#This Row],[senteças sem espaços]])</f>
        <v>18</v>
      </c>
      <c r="F423">
        <f>data_v6__3[[#This Row],[número de carcteres com espaço]]-data_v6__3[[#This Row],[número de caractéres sem espaço]] + 1</f>
        <v>4</v>
      </c>
      <c r="G423">
        <v>0</v>
      </c>
      <c r="I423" s="3" t="s">
        <v>17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  <c r="S423" t="s">
        <v>18</v>
      </c>
      <c r="T423" t="s">
        <v>18</v>
      </c>
      <c r="U423" t="s">
        <v>18</v>
      </c>
      <c r="V423" t="s">
        <v>18</v>
      </c>
      <c r="W423">
        <v>0</v>
      </c>
    </row>
    <row r="424" spans="1:23" x14ac:dyDescent="0.35">
      <c r="A424" t="s">
        <v>386</v>
      </c>
      <c r="B424" t="s">
        <v>387</v>
      </c>
      <c r="C424" t="str">
        <f>SUBSTITUTE(data_v6__3[[#This Row],[Sentença]]," ", "")</f>
        <v>MALUNGA-CURSINHOPOPULAR</v>
      </c>
      <c r="D424">
        <f>LEN(data_v6__3[[#This Row],[Sentença]])</f>
        <v>26</v>
      </c>
      <c r="E424">
        <f>LEN(data_v6__3[[#This Row],[senteças sem espaços]])</f>
        <v>23</v>
      </c>
      <c r="F424">
        <f>data_v6__3[[#This Row],[número de carcteres com espaço]]-data_v6__3[[#This Row],[número de caractéres sem espaço]] + 1</f>
        <v>4</v>
      </c>
      <c r="G424">
        <v>42</v>
      </c>
      <c r="I424" s="3" t="s">
        <v>62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  <c r="S424" t="s">
        <v>18</v>
      </c>
      <c r="T424" t="s">
        <v>18</v>
      </c>
      <c r="U424" t="s">
        <v>18</v>
      </c>
      <c r="V424" t="s">
        <v>18</v>
      </c>
      <c r="W424">
        <v>42</v>
      </c>
    </row>
    <row r="425" spans="1:23" x14ac:dyDescent="0.35">
      <c r="A425" t="s">
        <v>386</v>
      </c>
      <c r="B425" t="s">
        <v>387</v>
      </c>
      <c r="C425" t="str">
        <f>SUBSTITUTE(data_v6__3[[#This Row],[Sentença]]," ", "")</f>
        <v>MUSEUEXPLORATÓRIODECIÊNCIAS</v>
      </c>
      <c r="D425">
        <f>LEN(data_v6__3[[#This Row],[Sentença]])</f>
        <v>30</v>
      </c>
      <c r="E425">
        <f>LEN(data_v6__3[[#This Row],[senteças sem espaços]])</f>
        <v>27</v>
      </c>
      <c r="F425">
        <f>data_v6__3[[#This Row],[número de carcteres com espaço]]-data_v6__3[[#This Row],[número de caractéres sem espaço]] + 1</f>
        <v>4</v>
      </c>
      <c r="G425">
        <v>45</v>
      </c>
      <c r="I425" s="3" t="s">
        <v>65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  <c r="T425" t="s">
        <v>18</v>
      </c>
      <c r="U425" t="s">
        <v>18</v>
      </c>
      <c r="V425" t="s">
        <v>18</v>
      </c>
      <c r="W425">
        <v>45</v>
      </c>
    </row>
    <row r="426" spans="1:23" x14ac:dyDescent="0.35">
      <c r="A426" t="s">
        <v>386</v>
      </c>
      <c r="B426" t="s">
        <v>387</v>
      </c>
      <c r="C426" t="str">
        <f>SUBSTITUTE(data_v6__3[[#This Row],[Sentença]]," ", "")</f>
        <v>AssinnenossaNewsletter</v>
      </c>
      <c r="D426">
        <f>LEN(data_v6__3[[#This Row],[Sentença]])</f>
        <v>25</v>
      </c>
      <c r="E426">
        <f>LEN(data_v6__3[[#This Row],[senteças sem espaços]])</f>
        <v>22</v>
      </c>
      <c r="F426">
        <f>data_v6__3[[#This Row],[número de carcteres com espaço]]-data_v6__3[[#This Row],[número de caractéres sem espaço]] + 1</f>
        <v>4</v>
      </c>
      <c r="G426">
        <v>46</v>
      </c>
      <c r="I426" s="3" t="s">
        <v>66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t="s">
        <v>18</v>
      </c>
      <c r="T426" t="s">
        <v>18</v>
      </c>
      <c r="U426" t="s">
        <v>18</v>
      </c>
      <c r="V426" t="s">
        <v>18</v>
      </c>
      <c r="W426">
        <v>46</v>
      </c>
    </row>
    <row r="427" spans="1:23" x14ac:dyDescent="0.35">
      <c r="A427" t="s">
        <v>386</v>
      </c>
      <c r="B427" t="s">
        <v>387</v>
      </c>
      <c r="C427" t="str">
        <f>SUBSTITUTE(data_v6__3[[#This Row],[Sentença]]," ", "")</f>
        <v>©Allrightsreserved.</v>
      </c>
      <c r="D427">
        <f>LEN(data_v6__3[[#This Row],[Sentença]])</f>
        <v>22</v>
      </c>
      <c r="E427">
        <f>LEN(data_v6__3[[#This Row],[senteças sem espaços]])</f>
        <v>19</v>
      </c>
      <c r="F427">
        <f>data_v6__3[[#This Row],[número de carcteres com espaço]]-data_v6__3[[#This Row],[número de caractéres sem espaço]] + 1</f>
        <v>4</v>
      </c>
      <c r="G427">
        <v>47</v>
      </c>
      <c r="I427" s="3" t="s">
        <v>67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  <c r="S427" t="s">
        <v>18</v>
      </c>
      <c r="T427" t="s">
        <v>18</v>
      </c>
      <c r="U427" t="s">
        <v>18</v>
      </c>
      <c r="V427" t="s">
        <v>18</v>
      </c>
      <c r="W427">
        <v>47</v>
      </c>
    </row>
    <row r="428" spans="1:23" x14ac:dyDescent="0.35">
      <c r="A428" t="s">
        <v>403</v>
      </c>
      <c r="B428" t="s">
        <v>80</v>
      </c>
      <c r="C428" t="str">
        <f>SUBSTITUTE(data_v6__3[[#This Row],[Sentença]]," ", "")</f>
        <v>Pularparaoconteúdo</v>
      </c>
      <c r="D428">
        <f>LEN(data_v6__3[[#This Row],[Sentença]])</f>
        <v>21</v>
      </c>
      <c r="E428">
        <f>LEN(data_v6__3[[#This Row],[senteças sem espaços]])</f>
        <v>18</v>
      </c>
      <c r="F428">
        <f>data_v6__3[[#This Row],[número de carcteres com espaço]]-data_v6__3[[#This Row],[número de caractéres sem espaço]] + 1</f>
        <v>4</v>
      </c>
      <c r="G428">
        <v>0</v>
      </c>
      <c r="I428" s="3" t="s">
        <v>17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  <c r="Q428" t="s">
        <v>18</v>
      </c>
      <c r="R428" t="s">
        <v>18</v>
      </c>
      <c r="S428" t="s">
        <v>18</v>
      </c>
      <c r="T428" t="s">
        <v>18</v>
      </c>
      <c r="U428" t="s">
        <v>18</v>
      </c>
      <c r="V428" t="s">
        <v>18</v>
      </c>
      <c r="W428">
        <v>0</v>
      </c>
    </row>
    <row r="429" spans="1:23" x14ac:dyDescent="0.35">
      <c r="A429" t="s">
        <v>403</v>
      </c>
      <c r="B429" t="s">
        <v>80</v>
      </c>
      <c r="C429" t="str">
        <f>SUBSTITUTE(data_v6__3[[#This Row],[Sentença]]," ", "")</f>
        <v>Vertodososresultados</v>
      </c>
      <c r="D429">
        <f>LEN(data_v6__3[[#This Row],[Sentença]])</f>
        <v>23</v>
      </c>
      <c r="E429">
        <f>LEN(data_v6__3[[#This Row],[senteças sem espaços]])</f>
        <v>20</v>
      </c>
      <c r="F429">
        <f>data_v6__3[[#This Row],[número de carcteres com espaço]]-data_v6__3[[#This Row],[número de caractéres sem espaço]] + 1</f>
        <v>4</v>
      </c>
      <c r="G429">
        <v>25</v>
      </c>
      <c r="I429" s="3" t="s">
        <v>43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  <c r="Q429" t="s">
        <v>18</v>
      </c>
      <c r="R429" t="s">
        <v>18</v>
      </c>
      <c r="S429" t="s">
        <v>18</v>
      </c>
      <c r="T429" t="s">
        <v>18</v>
      </c>
      <c r="U429" t="s">
        <v>18</v>
      </c>
      <c r="V429" t="s">
        <v>18</v>
      </c>
      <c r="W429">
        <v>25</v>
      </c>
    </row>
    <row r="430" spans="1:23" x14ac:dyDescent="0.35">
      <c r="A430" t="s">
        <v>403</v>
      </c>
      <c r="B430" t="s">
        <v>80</v>
      </c>
      <c r="C430" t="str">
        <f>SUBSTITUTE(data_v6__3[[#This Row],[Sentença]]," ", "")</f>
        <v>FernandoAntonioSantosCoelho</v>
      </c>
      <c r="D430">
        <f>LEN(data_v6__3[[#This Row],[Sentença]])</f>
        <v>30</v>
      </c>
      <c r="E430">
        <f>LEN(data_v6__3[[#This Row],[senteças sem espaços]])</f>
        <v>27</v>
      </c>
      <c r="F430">
        <f>data_v6__3[[#This Row],[número de carcteres com espaço]]-data_v6__3[[#This Row],[número de caractéres sem espaço]] + 1</f>
        <v>4</v>
      </c>
      <c r="G430">
        <v>31</v>
      </c>
      <c r="I430" s="3" t="s">
        <v>82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  <c r="Q430" t="s">
        <v>18</v>
      </c>
      <c r="R430" t="s">
        <v>18</v>
      </c>
      <c r="S430" t="s">
        <v>18</v>
      </c>
      <c r="T430" t="s">
        <v>18</v>
      </c>
      <c r="U430" t="s">
        <v>18</v>
      </c>
      <c r="V430" t="s">
        <v>18</v>
      </c>
      <c r="W430">
        <v>31</v>
      </c>
    </row>
    <row r="431" spans="1:23" x14ac:dyDescent="0.35">
      <c r="A431" t="s">
        <v>403</v>
      </c>
      <c r="B431" t="s">
        <v>80</v>
      </c>
      <c r="C431" t="str">
        <f>SUBSTITUTE(data_v6__3[[#This Row],[Sentença]]," ", "")</f>
        <v>MALUNGA-CURSINHOPOPULAR</v>
      </c>
      <c r="D431">
        <f>LEN(data_v6__3[[#This Row],[Sentença]])</f>
        <v>26</v>
      </c>
      <c r="E431">
        <f>LEN(data_v6__3[[#This Row],[senteças sem espaços]])</f>
        <v>23</v>
      </c>
      <c r="F431">
        <f>data_v6__3[[#This Row],[número de carcteres com espaço]]-data_v6__3[[#This Row],[número de caractéres sem espaço]] + 1</f>
        <v>4</v>
      </c>
      <c r="G431">
        <v>105</v>
      </c>
      <c r="I431" s="3" t="s">
        <v>62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  <c r="T431" t="s">
        <v>18</v>
      </c>
      <c r="U431" t="s">
        <v>18</v>
      </c>
      <c r="V431" t="s">
        <v>18</v>
      </c>
      <c r="W431">
        <v>105</v>
      </c>
    </row>
    <row r="432" spans="1:23" x14ac:dyDescent="0.35">
      <c r="A432" t="s">
        <v>403</v>
      </c>
      <c r="B432" t="s">
        <v>80</v>
      </c>
      <c r="C432" t="str">
        <f>SUBSTITUTE(data_v6__3[[#This Row],[Sentença]]," ", "")</f>
        <v>MUSEUEXPLORATÓRIODECIÊNCIAS</v>
      </c>
      <c r="D432">
        <f>LEN(data_v6__3[[#This Row],[Sentença]])</f>
        <v>30</v>
      </c>
      <c r="E432">
        <f>LEN(data_v6__3[[#This Row],[senteças sem espaços]])</f>
        <v>27</v>
      </c>
      <c r="F432">
        <f>data_v6__3[[#This Row],[número de carcteres com espaço]]-data_v6__3[[#This Row],[número de caractéres sem espaço]] + 1</f>
        <v>4</v>
      </c>
      <c r="G432">
        <v>108</v>
      </c>
      <c r="I432" s="3" t="s">
        <v>65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  <c r="R432" t="s">
        <v>18</v>
      </c>
      <c r="S432" t="s">
        <v>18</v>
      </c>
      <c r="T432" t="s">
        <v>18</v>
      </c>
      <c r="U432" t="s">
        <v>18</v>
      </c>
      <c r="V432" t="s">
        <v>18</v>
      </c>
      <c r="W432">
        <v>108</v>
      </c>
    </row>
    <row r="433" spans="1:23" x14ac:dyDescent="0.35">
      <c r="A433" t="s">
        <v>403</v>
      </c>
      <c r="B433" t="s">
        <v>80</v>
      </c>
      <c r="C433" t="str">
        <f>SUBSTITUTE(data_v6__3[[#This Row],[Sentença]]," ", "")</f>
        <v>AssinnenossaNewsletter</v>
      </c>
      <c r="D433">
        <f>LEN(data_v6__3[[#This Row],[Sentença]])</f>
        <v>25</v>
      </c>
      <c r="E433">
        <f>LEN(data_v6__3[[#This Row],[senteças sem espaços]])</f>
        <v>22</v>
      </c>
      <c r="F433">
        <f>data_v6__3[[#This Row],[número de carcteres com espaço]]-data_v6__3[[#This Row],[número de caractéres sem espaço]] + 1</f>
        <v>4</v>
      </c>
      <c r="G433">
        <v>109</v>
      </c>
      <c r="I433" s="3" t="s">
        <v>66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  <c r="S433" t="s">
        <v>18</v>
      </c>
      <c r="T433" t="s">
        <v>18</v>
      </c>
      <c r="U433" t="s">
        <v>18</v>
      </c>
      <c r="V433" t="s">
        <v>18</v>
      </c>
      <c r="W433">
        <v>109</v>
      </c>
    </row>
    <row r="434" spans="1:23" x14ac:dyDescent="0.35">
      <c r="A434" t="s">
        <v>403</v>
      </c>
      <c r="B434" t="s">
        <v>80</v>
      </c>
      <c r="C434" t="str">
        <f>SUBSTITUTE(data_v6__3[[#This Row],[Sentença]]," ", "")</f>
        <v>©Allrightsreserved.</v>
      </c>
      <c r="D434">
        <f>LEN(data_v6__3[[#This Row],[Sentença]])</f>
        <v>22</v>
      </c>
      <c r="E434">
        <f>LEN(data_v6__3[[#This Row],[senteças sem espaços]])</f>
        <v>19</v>
      </c>
      <c r="F434">
        <f>data_v6__3[[#This Row],[número de carcteres com espaço]]-data_v6__3[[#This Row],[número de caractéres sem espaço]] + 1</f>
        <v>4</v>
      </c>
      <c r="G434">
        <v>110</v>
      </c>
      <c r="I434" s="3" t="s">
        <v>67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  <c r="S434" t="s">
        <v>18</v>
      </c>
      <c r="T434" t="s">
        <v>18</v>
      </c>
      <c r="U434" t="s">
        <v>18</v>
      </c>
      <c r="V434" t="s">
        <v>18</v>
      </c>
      <c r="W434">
        <v>110</v>
      </c>
    </row>
    <row r="435" spans="1:23" x14ac:dyDescent="0.35">
      <c r="A435" t="s">
        <v>404</v>
      </c>
      <c r="B435" t="s">
        <v>405</v>
      </c>
      <c r="C435" t="str">
        <f>SUBSTITUTE(data_v6__3[[#This Row],[Sentença]]," ", "")</f>
        <v>Pularparaoconteúdo</v>
      </c>
      <c r="D435">
        <f>LEN(data_v6__3[[#This Row],[Sentença]])</f>
        <v>21</v>
      </c>
      <c r="E435">
        <f>LEN(data_v6__3[[#This Row],[senteças sem espaços]])</f>
        <v>18</v>
      </c>
      <c r="F435">
        <f>data_v6__3[[#This Row],[número de carcteres com espaço]]-data_v6__3[[#This Row],[número de caractéres sem espaço]] + 1</f>
        <v>4</v>
      </c>
      <c r="G435">
        <v>0</v>
      </c>
      <c r="I435" s="3" t="s">
        <v>17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  <c r="T435" t="s">
        <v>18</v>
      </c>
      <c r="U435" t="s">
        <v>18</v>
      </c>
      <c r="V435" t="s">
        <v>18</v>
      </c>
      <c r="W435">
        <v>0</v>
      </c>
    </row>
    <row r="436" spans="1:23" x14ac:dyDescent="0.35">
      <c r="A436" t="s">
        <v>404</v>
      </c>
      <c r="B436" t="s">
        <v>405</v>
      </c>
      <c r="C436" t="str">
        <f>SUBSTITUTE(data_v6__3[[#This Row],[Sentença]]," ", "")</f>
        <v>MALUNGA-CURSINHOPOPULAR</v>
      </c>
      <c r="D436">
        <f>LEN(data_v6__3[[#This Row],[Sentença]])</f>
        <v>26</v>
      </c>
      <c r="E436">
        <f>LEN(data_v6__3[[#This Row],[senteças sem espaços]])</f>
        <v>23</v>
      </c>
      <c r="F436">
        <f>data_v6__3[[#This Row],[número de carcteres com espaço]]-data_v6__3[[#This Row],[número de caractéres sem espaço]] + 1</f>
        <v>4</v>
      </c>
      <c r="G436">
        <v>42</v>
      </c>
      <c r="I436" s="3" t="s">
        <v>62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t="s">
        <v>18</v>
      </c>
      <c r="T436" t="s">
        <v>18</v>
      </c>
      <c r="U436" t="s">
        <v>18</v>
      </c>
      <c r="V436" t="s">
        <v>18</v>
      </c>
      <c r="W436">
        <v>42</v>
      </c>
    </row>
    <row r="437" spans="1:23" x14ac:dyDescent="0.35">
      <c r="A437" t="s">
        <v>404</v>
      </c>
      <c r="B437" t="s">
        <v>405</v>
      </c>
      <c r="C437" t="str">
        <f>SUBSTITUTE(data_v6__3[[#This Row],[Sentença]]," ", "")</f>
        <v>MUSEUEXPLORATÓRIODECIÊNCIAS</v>
      </c>
      <c r="D437">
        <f>LEN(data_v6__3[[#This Row],[Sentença]])</f>
        <v>30</v>
      </c>
      <c r="E437">
        <f>LEN(data_v6__3[[#This Row],[senteças sem espaços]])</f>
        <v>27</v>
      </c>
      <c r="F437">
        <f>data_v6__3[[#This Row],[número de carcteres com espaço]]-data_v6__3[[#This Row],[número de caractéres sem espaço]] + 1</f>
        <v>4</v>
      </c>
      <c r="G437">
        <v>45</v>
      </c>
      <c r="I437" s="3" t="s">
        <v>65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t="s">
        <v>18</v>
      </c>
      <c r="T437" t="s">
        <v>18</v>
      </c>
      <c r="U437" t="s">
        <v>18</v>
      </c>
      <c r="V437" t="s">
        <v>18</v>
      </c>
      <c r="W437">
        <v>45</v>
      </c>
    </row>
    <row r="438" spans="1:23" x14ac:dyDescent="0.35">
      <c r="A438" t="s">
        <v>404</v>
      </c>
      <c r="B438" t="s">
        <v>405</v>
      </c>
      <c r="C438" t="str">
        <f>SUBSTITUTE(data_v6__3[[#This Row],[Sentença]]," ", "")</f>
        <v>AssinnenossaNewsletter</v>
      </c>
      <c r="D438">
        <f>LEN(data_v6__3[[#This Row],[Sentença]])</f>
        <v>25</v>
      </c>
      <c r="E438">
        <f>LEN(data_v6__3[[#This Row],[senteças sem espaços]])</f>
        <v>22</v>
      </c>
      <c r="F438">
        <f>data_v6__3[[#This Row],[número de carcteres com espaço]]-data_v6__3[[#This Row],[número de caractéres sem espaço]] + 1</f>
        <v>4</v>
      </c>
      <c r="G438">
        <v>46</v>
      </c>
      <c r="I438" s="3" t="s">
        <v>66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t="s">
        <v>18</v>
      </c>
      <c r="T438" t="s">
        <v>18</v>
      </c>
      <c r="U438" t="s">
        <v>18</v>
      </c>
      <c r="V438" t="s">
        <v>18</v>
      </c>
      <c r="W438">
        <v>46</v>
      </c>
    </row>
    <row r="439" spans="1:23" x14ac:dyDescent="0.35">
      <c r="A439" t="s">
        <v>404</v>
      </c>
      <c r="B439" t="s">
        <v>405</v>
      </c>
      <c r="C439" t="str">
        <f>SUBSTITUTE(data_v6__3[[#This Row],[Sentença]]," ", "")</f>
        <v>©Allrightsreserved.</v>
      </c>
      <c r="D439">
        <f>LEN(data_v6__3[[#This Row],[Sentença]])</f>
        <v>22</v>
      </c>
      <c r="E439">
        <f>LEN(data_v6__3[[#This Row],[senteças sem espaços]])</f>
        <v>19</v>
      </c>
      <c r="F439">
        <f>data_v6__3[[#This Row],[número de carcteres com espaço]]-data_v6__3[[#This Row],[número de caractéres sem espaço]] + 1</f>
        <v>4</v>
      </c>
      <c r="G439">
        <v>47</v>
      </c>
      <c r="I439" s="3" t="s">
        <v>67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18</v>
      </c>
      <c r="S439" t="s">
        <v>18</v>
      </c>
      <c r="T439" t="s">
        <v>18</v>
      </c>
      <c r="U439" t="s">
        <v>18</v>
      </c>
      <c r="V439" t="s">
        <v>18</v>
      </c>
      <c r="W439">
        <v>47</v>
      </c>
    </row>
    <row r="440" spans="1:23" x14ac:dyDescent="0.35">
      <c r="A440" t="s">
        <v>423</v>
      </c>
      <c r="B440" t="s">
        <v>424</v>
      </c>
      <c r="C440" t="str">
        <f>SUBSTITUTE(data_v6__3[[#This Row],[Sentença]]," ", "")</f>
        <v>Pularparaoconteúdo</v>
      </c>
      <c r="D440">
        <f>LEN(data_v6__3[[#This Row],[Sentença]])</f>
        <v>21</v>
      </c>
      <c r="E440">
        <f>LEN(data_v6__3[[#This Row],[senteças sem espaços]])</f>
        <v>18</v>
      </c>
      <c r="F440">
        <f>data_v6__3[[#This Row],[número de carcteres com espaço]]-data_v6__3[[#This Row],[número de caractéres sem espaço]] + 1</f>
        <v>4</v>
      </c>
      <c r="G440">
        <v>0</v>
      </c>
      <c r="I440" s="3" t="s">
        <v>17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18</v>
      </c>
      <c r="S440" t="s">
        <v>18</v>
      </c>
      <c r="T440" t="s">
        <v>18</v>
      </c>
      <c r="U440" t="s">
        <v>18</v>
      </c>
      <c r="V440" t="s">
        <v>18</v>
      </c>
      <c r="W440">
        <v>0</v>
      </c>
    </row>
    <row r="441" spans="1:23" x14ac:dyDescent="0.35">
      <c r="A441" t="s">
        <v>423</v>
      </c>
      <c r="B441" t="s">
        <v>424</v>
      </c>
      <c r="C441" t="str">
        <f>SUBSTITUTE(data_v6__3[[#This Row],[Sentença]]," ", "")</f>
        <v>Vertodososresultados</v>
      </c>
      <c r="D441">
        <f>LEN(data_v6__3[[#This Row],[Sentença]])</f>
        <v>23</v>
      </c>
      <c r="E441">
        <f>LEN(data_v6__3[[#This Row],[senteças sem espaços]])</f>
        <v>20</v>
      </c>
      <c r="F441">
        <f>data_v6__3[[#This Row],[número de carcteres com espaço]]-data_v6__3[[#This Row],[número de caractéres sem espaço]] + 1</f>
        <v>4</v>
      </c>
      <c r="G441">
        <v>25</v>
      </c>
      <c r="I441" s="3" t="s">
        <v>43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18</v>
      </c>
      <c r="S441" t="s">
        <v>18</v>
      </c>
      <c r="T441" t="s">
        <v>18</v>
      </c>
      <c r="U441" t="s">
        <v>18</v>
      </c>
      <c r="V441" t="s">
        <v>18</v>
      </c>
      <c r="W441">
        <v>25</v>
      </c>
    </row>
    <row r="442" spans="1:23" x14ac:dyDescent="0.35">
      <c r="A442" t="s">
        <v>423</v>
      </c>
      <c r="B442" t="s">
        <v>424</v>
      </c>
      <c r="C442" t="str">
        <f>SUBSTITUTE(data_v6__3[[#This Row],[Sentença]]," ", "")</f>
        <v>MALUNGA-CURSINHOPOPULAR</v>
      </c>
      <c r="D442">
        <f>LEN(data_v6__3[[#This Row],[Sentença]])</f>
        <v>26</v>
      </c>
      <c r="E442">
        <f>LEN(data_v6__3[[#This Row],[senteças sem espaços]])</f>
        <v>23</v>
      </c>
      <c r="F442">
        <f>data_v6__3[[#This Row],[número de carcteres com espaço]]-data_v6__3[[#This Row],[número de caractéres sem espaço]] + 1</f>
        <v>4</v>
      </c>
      <c r="G442">
        <v>66</v>
      </c>
      <c r="I442" s="3" t="s">
        <v>62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t="s">
        <v>18</v>
      </c>
      <c r="T442" t="s">
        <v>18</v>
      </c>
      <c r="U442" t="s">
        <v>18</v>
      </c>
      <c r="V442" t="s">
        <v>18</v>
      </c>
      <c r="W442">
        <v>66</v>
      </c>
    </row>
    <row r="443" spans="1:23" x14ac:dyDescent="0.35">
      <c r="A443" t="s">
        <v>423</v>
      </c>
      <c r="B443" t="s">
        <v>424</v>
      </c>
      <c r="C443" t="str">
        <f>SUBSTITUTE(data_v6__3[[#This Row],[Sentença]]," ", "")</f>
        <v>MUSEUEXPLORATÓRIODECIÊNCIAS</v>
      </c>
      <c r="D443">
        <f>LEN(data_v6__3[[#This Row],[Sentença]])</f>
        <v>30</v>
      </c>
      <c r="E443">
        <f>LEN(data_v6__3[[#This Row],[senteças sem espaços]])</f>
        <v>27</v>
      </c>
      <c r="F443">
        <f>data_v6__3[[#This Row],[número de carcteres com espaço]]-data_v6__3[[#This Row],[número de caractéres sem espaço]] + 1</f>
        <v>4</v>
      </c>
      <c r="G443">
        <v>69</v>
      </c>
      <c r="I443" s="3" t="s">
        <v>65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  <c r="T443" t="s">
        <v>18</v>
      </c>
      <c r="U443" t="s">
        <v>18</v>
      </c>
      <c r="V443" t="s">
        <v>18</v>
      </c>
      <c r="W443">
        <v>69</v>
      </c>
    </row>
    <row r="444" spans="1:23" x14ac:dyDescent="0.35">
      <c r="A444" t="s">
        <v>423</v>
      </c>
      <c r="B444" t="s">
        <v>424</v>
      </c>
      <c r="C444" t="str">
        <f>SUBSTITUTE(data_v6__3[[#This Row],[Sentença]]," ", "")</f>
        <v>AssinnenossaNewsletter</v>
      </c>
      <c r="D444">
        <f>LEN(data_v6__3[[#This Row],[Sentença]])</f>
        <v>25</v>
      </c>
      <c r="E444">
        <f>LEN(data_v6__3[[#This Row],[senteças sem espaços]])</f>
        <v>22</v>
      </c>
      <c r="F444">
        <f>data_v6__3[[#This Row],[número de carcteres com espaço]]-data_v6__3[[#This Row],[número de caractéres sem espaço]] + 1</f>
        <v>4</v>
      </c>
      <c r="G444">
        <v>70</v>
      </c>
      <c r="I444" s="3" t="s">
        <v>66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  <c r="S444" t="s">
        <v>18</v>
      </c>
      <c r="T444" t="s">
        <v>18</v>
      </c>
      <c r="U444" t="s">
        <v>18</v>
      </c>
      <c r="V444" t="s">
        <v>18</v>
      </c>
      <c r="W444">
        <v>70</v>
      </c>
    </row>
    <row r="445" spans="1:23" x14ac:dyDescent="0.35">
      <c r="A445" t="s">
        <v>423</v>
      </c>
      <c r="B445" t="s">
        <v>424</v>
      </c>
      <c r="C445" t="str">
        <f>SUBSTITUTE(data_v6__3[[#This Row],[Sentença]]," ", "")</f>
        <v>©Allrightsreserved.</v>
      </c>
      <c r="D445">
        <f>LEN(data_v6__3[[#This Row],[Sentença]])</f>
        <v>22</v>
      </c>
      <c r="E445">
        <f>LEN(data_v6__3[[#This Row],[senteças sem espaços]])</f>
        <v>19</v>
      </c>
      <c r="F445">
        <f>data_v6__3[[#This Row],[número de carcteres com espaço]]-data_v6__3[[#This Row],[número de caractéres sem espaço]] + 1</f>
        <v>4</v>
      </c>
      <c r="G445">
        <v>71</v>
      </c>
      <c r="I445" s="3" t="s">
        <v>67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  <c r="S445" t="s">
        <v>18</v>
      </c>
      <c r="T445" t="s">
        <v>18</v>
      </c>
      <c r="U445" t="s">
        <v>18</v>
      </c>
      <c r="V445" t="s">
        <v>18</v>
      </c>
      <c r="W445">
        <v>71</v>
      </c>
    </row>
    <row r="446" spans="1:23" x14ac:dyDescent="0.35">
      <c r="A446" t="s">
        <v>457</v>
      </c>
      <c r="B446" t="s">
        <v>458</v>
      </c>
      <c r="C446" t="str">
        <f>SUBSTITUTE(data_v6__3[[#This Row],[Sentença]]," ", "")</f>
        <v>Pularparaoconteúdo</v>
      </c>
      <c r="D446">
        <f>LEN(data_v6__3[[#This Row],[Sentença]])</f>
        <v>21</v>
      </c>
      <c r="E446">
        <f>LEN(data_v6__3[[#This Row],[senteças sem espaços]])</f>
        <v>18</v>
      </c>
      <c r="F446">
        <f>data_v6__3[[#This Row],[número de carcteres com espaço]]-data_v6__3[[#This Row],[número de caractéres sem espaço]] + 1</f>
        <v>4</v>
      </c>
      <c r="G446">
        <v>0</v>
      </c>
      <c r="I446" s="3" t="s">
        <v>17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  <c r="R446" t="s">
        <v>18</v>
      </c>
      <c r="S446" t="s">
        <v>18</v>
      </c>
      <c r="T446" t="s">
        <v>18</v>
      </c>
      <c r="U446" t="s">
        <v>18</v>
      </c>
      <c r="V446" t="s">
        <v>18</v>
      </c>
      <c r="W446">
        <v>0</v>
      </c>
    </row>
    <row r="447" spans="1:23" x14ac:dyDescent="0.35">
      <c r="A447" t="s">
        <v>457</v>
      </c>
      <c r="B447" t="s">
        <v>458</v>
      </c>
      <c r="C447" t="str">
        <f>SUBSTITUTE(data_v6__3[[#This Row],[Sentença]]," ", "")</f>
        <v>Vertodososresultados</v>
      </c>
      <c r="D447">
        <f>LEN(data_v6__3[[#This Row],[Sentença]])</f>
        <v>23</v>
      </c>
      <c r="E447">
        <f>LEN(data_v6__3[[#This Row],[senteças sem espaços]])</f>
        <v>20</v>
      </c>
      <c r="F447">
        <f>data_v6__3[[#This Row],[número de carcteres com espaço]]-data_v6__3[[#This Row],[número de caractéres sem espaço]] + 1</f>
        <v>4</v>
      </c>
      <c r="G447">
        <v>25</v>
      </c>
      <c r="I447" s="3" t="s">
        <v>43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  <c r="S447" t="s">
        <v>18</v>
      </c>
      <c r="T447" t="s">
        <v>18</v>
      </c>
      <c r="U447" t="s">
        <v>18</v>
      </c>
      <c r="V447" t="s">
        <v>18</v>
      </c>
      <c r="W447">
        <v>25</v>
      </c>
    </row>
    <row r="448" spans="1:23" x14ac:dyDescent="0.35">
      <c r="A448" t="s">
        <v>457</v>
      </c>
      <c r="B448" t="s">
        <v>458</v>
      </c>
      <c r="C448" t="str">
        <f>SUBSTITUTE(data_v6__3[[#This Row],[Sentença]]," ", "")</f>
        <v xml:space="preserve">JoséLuizdaCosta					</v>
      </c>
      <c r="D448">
        <f>LEN(data_v6__3[[#This Row],[Sentença]])</f>
        <v>23</v>
      </c>
      <c r="E448">
        <f>LEN(data_v6__3[[#This Row],[senteças sem espaços]])</f>
        <v>20</v>
      </c>
      <c r="F448">
        <f>data_v6__3[[#This Row],[número de carcteres com espaço]]-data_v6__3[[#This Row],[número de caractéres sem espaço]] + 1</f>
        <v>4</v>
      </c>
      <c r="G448">
        <v>37</v>
      </c>
      <c r="I448" s="3" t="s">
        <v>465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t="s">
        <v>18</v>
      </c>
      <c r="T448" t="s">
        <v>18</v>
      </c>
      <c r="U448" t="s">
        <v>18</v>
      </c>
      <c r="V448" t="s">
        <v>18</v>
      </c>
      <c r="W448">
        <v>37</v>
      </c>
    </row>
    <row r="449" spans="1:23" x14ac:dyDescent="0.35">
      <c r="A449" t="s">
        <v>457</v>
      </c>
      <c r="B449" t="s">
        <v>458</v>
      </c>
      <c r="C449" t="str">
        <f>SUBSTITUTE(data_v6__3[[#This Row],[Sentença]]," ", "")</f>
        <v>MALUNGA-CURSINHOPOPULAR</v>
      </c>
      <c r="D449">
        <f>LEN(data_v6__3[[#This Row],[Sentença]])</f>
        <v>26</v>
      </c>
      <c r="E449">
        <f>LEN(data_v6__3[[#This Row],[senteças sem espaços]])</f>
        <v>23</v>
      </c>
      <c r="F449">
        <f>data_v6__3[[#This Row],[número de carcteres com espaço]]-data_v6__3[[#This Row],[número de caractéres sem espaço]] + 1</f>
        <v>4</v>
      </c>
      <c r="G449">
        <v>44</v>
      </c>
      <c r="I449" s="3" t="s">
        <v>62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  <c r="S449" t="s">
        <v>18</v>
      </c>
      <c r="T449" t="s">
        <v>18</v>
      </c>
      <c r="U449" t="s">
        <v>18</v>
      </c>
      <c r="V449" t="s">
        <v>18</v>
      </c>
      <c r="W449">
        <v>44</v>
      </c>
    </row>
    <row r="450" spans="1:23" x14ac:dyDescent="0.35">
      <c r="A450" t="s">
        <v>457</v>
      </c>
      <c r="B450" t="s">
        <v>458</v>
      </c>
      <c r="C450" t="str">
        <f>SUBSTITUTE(data_v6__3[[#This Row],[Sentença]]," ", "")</f>
        <v>MUSEUEXPLORATÓRIODECIÊNCIAS</v>
      </c>
      <c r="D450">
        <f>LEN(data_v6__3[[#This Row],[Sentença]])</f>
        <v>30</v>
      </c>
      <c r="E450">
        <f>LEN(data_v6__3[[#This Row],[senteças sem espaços]])</f>
        <v>27</v>
      </c>
      <c r="F450">
        <f>data_v6__3[[#This Row],[número de carcteres com espaço]]-data_v6__3[[#This Row],[número de caractéres sem espaço]] + 1</f>
        <v>4</v>
      </c>
      <c r="G450">
        <v>47</v>
      </c>
      <c r="I450" s="3" t="s">
        <v>65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  <c r="T450" t="s">
        <v>18</v>
      </c>
      <c r="U450" t="s">
        <v>18</v>
      </c>
      <c r="V450" t="s">
        <v>18</v>
      </c>
      <c r="W450">
        <v>47</v>
      </c>
    </row>
    <row r="451" spans="1:23" x14ac:dyDescent="0.35">
      <c r="A451" t="s">
        <v>457</v>
      </c>
      <c r="B451" t="s">
        <v>458</v>
      </c>
      <c r="C451" t="str">
        <f>SUBSTITUTE(data_v6__3[[#This Row],[Sentença]]," ", "")</f>
        <v>AssinnenossaNewsletter</v>
      </c>
      <c r="D451">
        <f>LEN(data_v6__3[[#This Row],[Sentença]])</f>
        <v>25</v>
      </c>
      <c r="E451">
        <f>LEN(data_v6__3[[#This Row],[senteças sem espaços]])</f>
        <v>22</v>
      </c>
      <c r="F451">
        <f>data_v6__3[[#This Row],[número de carcteres com espaço]]-data_v6__3[[#This Row],[número de caractéres sem espaço]] + 1</f>
        <v>4</v>
      </c>
      <c r="G451">
        <v>48</v>
      </c>
      <c r="I451" s="3" t="s">
        <v>66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  <c r="T451" t="s">
        <v>18</v>
      </c>
      <c r="U451" t="s">
        <v>18</v>
      </c>
      <c r="V451" t="s">
        <v>18</v>
      </c>
      <c r="W451">
        <v>48</v>
      </c>
    </row>
    <row r="452" spans="1:23" x14ac:dyDescent="0.35">
      <c r="A452" t="s">
        <v>457</v>
      </c>
      <c r="B452" t="s">
        <v>458</v>
      </c>
      <c r="C452" t="str">
        <f>SUBSTITUTE(data_v6__3[[#This Row],[Sentença]]," ", "")</f>
        <v>©Allrightsreserved.</v>
      </c>
      <c r="D452">
        <f>LEN(data_v6__3[[#This Row],[Sentença]])</f>
        <v>22</v>
      </c>
      <c r="E452">
        <f>LEN(data_v6__3[[#This Row],[senteças sem espaços]])</f>
        <v>19</v>
      </c>
      <c r="F452">
        <f>data_v6__3[[#This Row],[número de carcteres com espaço]]-data_v6__3[[#This Row],[número de caractéres sem espaço]] + 1</f>
        <v>4</v>
      </c>
      <c r="G452">
        <v>49</v>
      </c>
      <c r="I452" s="3" t="s">
        <v>67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18</v>
      </c>
      <c r="S452" t="s">
        <v>18</v>
      </c>
      <c r="T452" t="s">
        <v>18</v>
      </c>
      <c r="U452" t="s">
        <v>18</v>
      </c>
      <c r="V452" t="s">
        <v>18</v>
      </c>
      <c r="W452">
        <v>49</v>
      </c>
    </row>
    <row r="453" spans="1:23" x14ac:dyDescent="0.35">
      <c r="A453" t="s">
        <v>468</v>
      </c>
      <c r="B453" t="s">
        <v>469</v>
      </c>
      <c r="C453" t="str">
        <f>SUBSTITUTE(data_v6__3[[#This Row],[Sentença]]," ", "")</f>
        <v>Pularparaoconteúdo</v>
      </c>
      <c r="D453">
        <f>LEN(data_v6__3[[#This Row],[Sentença]])</f>
        <v>21</v>
      </c>
      <c r="E453">
        <f>LEN(data_v6__3[[#This Row],[senteças sem espaços]])</f>
        <v>18</v>
      </c>
      <c r="F453">
        <f>data_v6__3[[#This Row],[número de carcteres com espaço]]-data_v6__3[[#This Row],[número de caractéres sem espaço]] + 1</f>
        <v>4</v>
      </c>
      <c r="G453">
        <v>0</v>
      </c>
      <c r="I453" s="3" t="s">
        <v>17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18</v>
      </c>
      <c r="S453" t="s">
        <v>18</v>
      </c>
      <c r="T453" t="s">
        <v>18</v>
      </c>
      <c r="U453" t="s">
        <v>18</v>
      </c>
      <c r="V453" t="s">
        <v>18</v>
      </c>
      <c r="W453">
        <v>0</v>
      </c>
    </row>
    <row r="454" spans="1:23" x14ac:dyDescent="0.35">
      <c r="A454" t="s">
        <v>468</v>
      </c>
      <c r="B454" t="s">
        <v>469</v>
      </c>
      <c r="C454" t="str">
        <f>SUBSTITUTE(data_v6__3[[#This Row],[Sentença]]," ", "")</f>
        <v>Vertodososresultados</v>
      </c>
      <c r="D454">
        <f>LEN(data_v6__3[[#This Row],[Sentença]])</f>
        <v>23</v>
      </c>
      <c r="E454">
        <f>LEN(data_v6__3[[#This Row],[senteças sem espaços]])</f>
        <v>20</v>
      </c>
      <c r="F454">
        <f>data_v6__3[[#This Row],[número de carcteres com espaço]]-data_v6__3[[#This Row],[número de caractéres sem espaço]] + 1</f>
        <v>4</v>
      </c>
      <c r="G454">
        <v>25</v>
      </c>
      <c r="I454" s="3" t="s">
        <v>43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 t="s">
        <v>18</v>
      </c>
      <c r="R454" t="s">
        <v>18</v>
      </c>
      <c r="S454" t="s">
        <v>18</v>
      </c>
      <c r="T454" t="s">
        <v>18</v>
      </c>
      <c r="U454" t="s">
        <v>18</v>
      </c>
      <c r="V454" t="s">
        <v>18</v>
      </c>
      <c r="W454">
        <v>25</v>
      </c>
    </row>
    <row r="455" spans="1:23" x14ac:dyDescent="0.35">
      <c r="A455" t="s">
        <v>468</v>
      </c>
      <c r="B455" t="s">
        <v>469</v>
      </c>
      <c r="C455" t="str">
        <f>SUBSTITUTE(data_v6__3[[#This Row],[Sentença]]," ", "")</f>
        <v>MALUNGA-CURSINHOPOPULAR</v>
      </c>
      <c r="D455">
        <f>LEN(data_v6__3[[#This Row],[Sentença]])</f>
        <v>26</v>
      </c>
      <c r="E455">
        <f>LEN(data_v6__3[[#This Row],[senteças sem espaços]])</f>
        <v>23</v>
      </c>
      <c r="F455">
        <f>data_v6__3[[#This Row],[número de carcteres com espaço]]-data_v6__3[[#This Row],[número de caractéres sem espaço]] + 1</f>
        <v>4</v>
      </c>
      <c r="G455">
        <v>45</v>
      </c>
      <c r="I455" s="3" t="s">
        <v>62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18</v>
      </c>
      <c r="S455" t="s">
        <v>18</v>
      </c>
      <c r="T455" t="s">
        <v>18</v>
      </c>
      <c r="U455" t="s">
        <v>18</v>
      </c>
      <c r="V455" t="s">
        <v>18</v>
      </c>
      <c r="W455">
        <v>45</v>
      </c>
    </row>
    <row r="456" spans="1:23" x14ac:dyDescent="0.35">
      <c r="A456" t="s">
        <v>468</v>
      </c>
      <c r="B456" t="s">
        <v>469</v>
      </c>
      <c r="C456" t="str">
        <f>SUBSTITUTE(data_v6__3[[#This Row],[Sentença]]," ", "")</f>
        <v>MUSEUEXPLORATÓRIODECIÊNCIAS</v>
      </c>
      <c r="D456">
        <f>LEN(data_v6__3[[#This Row],[Sentença]])</f>
        <v>30</v>
      </c>
      <c r="E456">
        <f>LEN(data_v6__3[[#This Row],[senteças sem espaços]])</f>
        <v>27</v>
      </c>
      <c r="F456">
        <f>data_v6__3[[#This Row],[número de carcteres com espaço]]-data_v6__3[[#This Row],[número de caractéres sem espaço]] + 1</f>
        <v>4</v>
      </c>
      <c r="G456">
        <v>48</v>
      </c>
      <c r="I456" s="3" t="s">
        <v>65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18</v>
      </c>
      <c r="S456" t="s">
        <v>18</v>
      </c>
      <c r="T456" t="s">
        <v>18</v>
      </c>
      <c r="U456" t="s">
        <v>18</v>
      </c>
      <c r="V456" t="s">
        <v>18</v>
      </c>
      <c r="W456">
        <v>48</v>
      </c>
    </row>
    <row r="457" spans="1:23" x14ac:dyDescent="0.35">
      <c r="A457" t="s">
        <v>468</v>
      </c>
      <c r="B457" t="s">
        <v>469</v>
      </c>
      <c r="C457" t="str">
        <f>SUBSTITUTE(data_v6__3[[#This Row],[Sentença]]," ", "")</f>
        <v>AssinnenossaNewsletter</v>
      </c>
      <c r="D457">
        <f>LEN(data_v6__3[[#This Row],[Sentença]])</f>
        <v>25</v>
      </c>
      <c r="E457">
        <f>LEN(data_v6__3[[#This Row],[senteças sem espaços]])</f>
        <v>22</v>
      </c>
      <c r="F457">
        <f>data_v6__3[[#This Row],[número de carcteres com espaço]]-data_v6__3[[#This Row],[número de caractéres sem espaço]] + 1</f>
        <v>4</v>
      </c>
      <c r="G457">
        <v>49</v>
      </c>
      <c r="I457" s="3" t="s">
        <v>66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  <c r="R457" t="s">
        <v>18</v>
      </c>
      <c r="S457" t="s">
        <v>18</v>
      </c>
      <c r="T457" t="s">
        <v>18</v>
      </c>
      <c r="U457" t="s">
        <v>18</v>
      </c>
      <c r="V457" t="s">
        <v>18</v>
      </c>
      <c r="W457">
        <v>49</v>
      </c>
    </row>
    <row r="458" spans="1:23" x14ac:dyDescent="0.35">
      <c r="A458" t="s">
        <v>468</v>
      </c>
      <c r="B458" t="s">
        <v>469</v>
      </c>
      <c r="C458" t="str">
        <f>SUBSTITUTE(data_v6__3[[#This Row],[Sentença]]," ", "")</f>
        <v>©Allrightsreserved.</v>
      </c>
      <c r="D458">
        <f>LEN(data_v6__3[[#This Row],[Sentença]])</f>
        <v>22</v>
      </c>
      <c r="E458">
        <f>LEN(data_v6__3[[#This Row],[senteças sem espaços]])</f>
        <v>19</v>
      </c>
      <c r="F458">
        <f>data_v6__3[[#This Row],[número de carcteres com espaço]]-data_v6__3[[#This Row],[número de caractéres sem espaço]] + 1</f>
        <v>4</v>
      </c>
      <c r="G458">
        <v>50</v>
      </c>
      <c r="I458" s="3" t="s">
        <v>67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18</v>
      </c>
      <c r="S458" t="s">
        <v>18</v>
      </c>
      <c r="T458" t="s">
        <v>18</v>
      </c>
      <c r="U458" t="s">
        <v>18</v>
      </c>
      <c r="V458" t="s">
        <v>18</v>
      </c>
      <c r="W458">
        <v>50</v>
      </c>
    </row>
    <row r="459" spans="1:23" x14ac:dyDescent="0.35">
      <c r="A459" t="s">
        <v>481</v>
      </c>
      <c r="B459" t="s">
        <v>482</v>
      </c>
      <c r="C459" t="str">
        <f>SUBSTITUTE(data_v6__3[[#This Row],[Sentença]]," ", "")</f>
        <v>Pularparaoconteúdo</v>
      </c>
      <c r="D459">
        <f>LEN(data_v6__3[[#This Row],[Sentença]])</f>
        <v>21</v>
      </c>
      <c r="E459">
        <f>LEN(data_v6__3[[#This Row],[senteças sem espaços]])</f>
        <v>18</v>
      </c>
      <c r="F459">
        <f>data_v6__3[[#This Row],[número de carcteres com espaço]]-data_v6__3[[#This Row],[número de caractéres sem espaço]] + 1</f>
        <v>4</v>
      </c>
      <c r="G459">
        <v>0</v>
      </c>
      <c r="I459" s="3" t="s">
        <v>17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  <c r="R459" t="s">
        <v>18</v>
      </c>
      <c r="S459" t="s">
        <v>18</v>
      </c>
      <c r="T459" t="s">
        <v>18</v>
      </c>
      <c r="U459" t="s">
        <v>18</v>
      </c>
      <c r="V459" t="s">
        <v>18</v>
      </c>
      <c r="W459">
        <v>0</v>
      </c>
    </row>
    <row r="460" spans="1:23" x14ac:dyDescent="0.35">
      <c r="A460" t="s">
        <v>481</v>
      </c>
      <c r="B460" t="s">
        <v>482</v>
      </c>
      <c r="C460" t="str">
        <f>SUBSTITUTE(data_v6__3[[#This Row],[Sentença]]," ", "")</f>
        <v>MUSEUDEARTESVISUAIS</v>
      </c>
      <c r="D460">
        <f>LEN(data_v6__3[[#This Row],[Sentença]])</f>
        <v>22</v>
      </c>
      <c r="E460">
        <f>LEN(data_v6__3[[#This Row],[senteças sem espaços]])</f>
        <v>19</v>
      </c>
      <c r="F460">
        <f>data_v6__3[[#This Row],[número de carcteres com espaço]]-data_v6__3[[#This Row],[número de caractéres sem espaço]] + 1</f>
        <v>4</v>
      </c>
      <c r="G460">
        <v>28</v>
      </c>
      <c r="I460" s="3" t="s">
        <v>489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t="s">
        <v>18</v>
      </c>
      <c r="T460" t="s">
        <v>18</v>
      </c>
      <c r="U460" t="s">
        <v>18</v>
      </c>
      <c r="V460" t="s">
        <v>18</v>
      </c>
      <c r="W460">
        <v>28</v>
      </c>
    </row>
    <row r="461" spans="1:23" x14ac:dyDescent="0.35">
      <c r="A461" t="s">
        <v>481</v>
      </c>
      <c r="B461" t="s">
        <v>482</v>
      </c>
      <c r="C461" t="str">
        <f>SUBSTITUTE(data_v6__3[[#This Row],[Sentença]]," ", "")</f>
        <v>MUSEUEXPLORATÓRIODECIÊNCIAS</v>
      </c>
      <c r="D461">
        <f>LEN(data_v6__3[[#This Row],[Sentença]])</f>
        <v>30</v>
      </c>
      <c r="E461">
        <f>LEN(data_v6__3[[#This Row],[senteças sem espaços]])</f>
        <v>27</v>
      </c>
      <c r="F461">
        <f>data_v6__3[[#This Row],[número de carcteres com espaço]]-data_v6__3[[#This Row],[número de caractéres sem espaço]] + 1</f>
        <v>4</v>
      </c>
      <c r="G461">
        <v>29</v>
      </c>
      <c r="I461" s="3" t="s">
        <v>65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  <c r="T461" t="s">
        <v>18</v>
      </c>
      <c r="U461" t="s">
        <v>18</v>
      </c>
      <c r="V461" t="s">
        <v>18</v>
      </c>
      <c r="W461">
        <v>29</v>
      </c>
    </row>
    <row r="462" spans="1:23" ht="87" x14ac:dyDescent="0.35">
      <c r="A462" t="s">
        <v>481</v>
      </c>
      <c r="B462" t="s">
        <v>482</v>
      </c>
      <c r="C462" t="str">
        <f>SUBSTITUTE(data_v6__3[[#This Row],[Sentença]]," ", "")</f>
        <v xml:space="preserve">
_x000D_
					baixarcatálogoDCult				
</v>
      </c>
      <c r="D462">
        <f>LEN(data_v6__3[[#This Row],[Sentença]])</f>
        <v>37</v>
      </c>
      <c r="E462">
        <f>LEN(data_v6__3[[#This Row],[senteças sem espaços]])</f>
        <v>34</v>
      </c>
      <c r="F462">
        <f>data_v6__3[[#This Row],[número de carcteres com espaço]]-data_v6__3[[#This Row],[número de caractéres sem espaço]] + 1</f>
        <v>4</v>
      </c>
      <c r="G462">
        <v>35</v>
      </c>
      <c r="I462" s="3" t="s">
        <v>495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  <c r="R462" t="s">
        <v>18</v>
      </c>
      <c r="S462" t="s">
        <v>18</v>
      </c>
      <c r="T462" t="s">
        <v>18</v>
      </c>
      <c r="U462" t="s">
        <v>18</v>
      </c>
      <c r="V462" t="s">
        <v>18</v>
      </c>
      <c r="W462">
        <v>35</v>
      </c>
    </row>
    <row r="463" spans="1:23" x14ac:dyDescent="0.35">
      <c r="A463" t="s">
        <v>481</v>
      </c>
      <c r="B463" t="s">
        <v>482</v>
      </c>
      <c r="C463" t="str">
        <f>SUBSTITUTE(data_v6__3[[#This Row],[Sentença]]," ", "")</f>
        <v>CarlosGonçalvesMachadoNeto</v>
      </c>
      <c r="D463">
        <f>LEN(data_v6__3[[#This Row],[Sentença]])</f>
        <v>29</v>
      </c>
      <c r="E463">
        <f>LEN(data_v6__3[[#This Row],[senteças sem espaços]])</f>
        <v>26</v>
      </c>
      <c r="F463">
        <f>data_v6__3[[#This Row],[número de carcteres com espaço]]-data_v6__3[[#This Row],[número de caractéres sem espaço]] + 1</f>
        <v>4</v>
      </c>
      <c r="G463">
        <v>39</v>
      </c>
      <c r="I463" s="3" t="s">
        <v>497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18</v>
      </c>
      <c r="T463" t="s">
        <v>18</v>
      </c>
      <c r="U463" t="s">
        <v>18</v>
      </c>
      <c r="V463" t="s">
        <v>18</v>
      </c>
      <c r="W463">
        <v>39</v>
      </c>
    </row>
    <row r="464" spans="1:23" x14ac:dyDescent="0.35">
      <c r="A464" t="s">
        <v>481</v>
      </c>
      <c r="B464" t="s">
        <v>482</v>
      </c>
      <c r="C464" t="str">
        <f>SUBSTITUTE(data_v6__3[[#This Row],[Sentença]]," ", "")</f>
        <v>CarmenLuciaRodriguesArruda</v>
      </c>
      <c r="D464">
        <f>LEN(data_v6__3[[#This Row],[Sentença]])</f>
        <v>29</v>
      </c>
      <c r="E464">
        <f>LEN(data_v6__3[[#This Row],[senteças sem espaços]])</f>
        <v>26</v>
      </c>
      <c r="F464">
        <f>data_v6__3[[#This Row],[número de carcteres com espaço]]-data_v6__3[[#This Row],[número de caractéres sem espaço]] + 1</f>
        <v>4</v>
      </c>
      <c r="G464">
        <v>43</v>
      </c>
      <c r="I464" s="3" t="s">
        <v>499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  <c r="R464" t="s">
        <v>18</v>
      </c>
      <c r="S464" t="s">
        <v>18</v>
      </c>
      <c r="T464" t="s">
        <v>18</v>
      </c>
      <c r="U464" t="s">
        <v>18</v>
      </c>
      <c r="V464" t="s">
        <v>18</v>
      </c>
      <c r="W464">
        <v>43</v>
      </c>
    </row>
    <row r="465" spans="1:23" x14ac:dyDescent="0.35">
      <c r="A465" t="s">
        <v>481</v>
      </c>
      <c r="B465" t="s">
        <v>482</v>
      </c>
      <c r="C465" t="str">
        <f>SUBSTITUTE(data_v6__3[[#This Row],[Sentença]]," ", "")</f>
        <v>IvieNunesdeSantana</v>
      </c>
      <c r="D465">
        <f>LEN(data_v6__3[[#This Row],[Sentença]])</f>
        <v>21</v>
      </c>
      <c r="E465">
        <f>LEN(data_v6__3[[#This Row],[senteças sem espaços]])</f>
        <v>18</v>
      </c>
      <c r="F465">
        <f>data_v6__3[[#This Row],[número de carcteres com espaço]]-data_v6__3[[#This Row],[número de caractéres sem espaço]] + 1</f>
        <v>4</v>
      </c>
      <c r="G465">
        <v>44</v>
      </c>
      <c r="I465" s="3" t="s">
        <v>500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  <c r="O465" t="s">
        <v>18</v>
      </c>
      <c r="P465" t="s">
        <v>18</v>
      </c>
      <c r="Q465" t="s">
        <v>18</v>
      </c>
      <c r="R465" t="s">
        <v>18</v>
      </c>
      <c r="S465" t="s">
        <v>18</v>
      </c>
      <c r="T465" t="s">
        <v>18</v>
      </c>
      <c r="U465" t="s">
        <v>18</v>
      </c>
      <c r="V465" t="s">
        <v>18</v>
      </c>
      <c r="W465">
        <v>44</v>
      </c>
    </row>
    <row r="466" spans="1:23" x14ac:dyDescent="0.35">
      <c r="A466" t="s">
        <v>481</v>
      </c>
      <c r="B466" t="s">
        <v>482</v>
      </c>
      <c r="C466" t="str">
        <f>SUBSTITUTE(data_v6__3[[#This Row],[Sentença]]," ", "")</f>
        <v>AlexandreFagianideOliveira</v>
      </c>
      <c r="D466">
        <f>LEN(data_v6__3[[#This Row],[Sentença]])</f>
        <v>29</v>
      </c>
      <c r="E466">
        <f>LEN(data_v6__3[[#This Row],[senteças sem espaços]])</f>
        <v>26</v>
      </c>
      <c r="F466">
        <f>data_v6__3[[#This Row],[número de carcteres com espaço]]-data_v6__3[[#This Row],[número de caractéres sem espaço]] + 1</f>
        <v>4</v>
      </c>
      <c r="G466">
        <v>45</v>
      </c>
      <c r="I466" s="3" t="s">
        <v>501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  <c r="R466" t="s">
        <v>18</v>
      </c>
      <c r="S466" t="s">
        <v>18</v>
      </c>
      <c r="T466" t="s">
        <v>18</v>
      </c>
      <c r="U466" t="s">
        <v>18</v>
      </c>
      <c r="V466" t="s">
        <v>18</v>
      </c>
      <c r="W466">
        <v>45</v>
      </c>
    </row>
    <row r="467" spans="1:23" x14ac:dyDescent="0.35">
      <c r="A467" t="s">
        <v>481</v>
      </c>
      <c r="B467" t="s">
        <v>482</v>
      </c>
      <c r="C467" t="str">
        <f>SUBSTITUTE(data_v6__3[[#This Row],[Sentença]]," ", "")</f>
        <v>RonaldoSepúlvedadeAlmeida</v>
      </c>
      <c r="D467">
        <f>LEN(data_v6__3[[#This Row],[Sentença]])</f>
        <v>28</v>
      </c>
      <c r="E467">
        <f>LEN(data_v6__3[[#This Row],[senteças sem espaços]])</f>
        <v>25</v>
      </c>
      <c r="F467">
        <f>data_v6__3[[#This Row],[número de carcteres com espaço]]-data_v6__3[[#This Row],[número de caractéres sem espaço]] + 1</f>
        <v>4</v>
      </c>
      <c r="G467">
        <v>48</v>
      </c>
      <c r="I467" s="3" t="s">
        <v>504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18</v>
      </c>
      <c r="R467" t="s">
        <v>18</v>
      </c>
      <c r="S467" t="s">
        <v>18</v>
      </c>
      <c r="T467" t="s">
        <v>18</v>
      </c>
      <c r="U467" t="s">
        <v>18</v>
      </c>
      <c r="V467" t="s">
        <v>18</v>
      </c>
      <c r="W467">
        <v>48</v>
      </c>
    </row>
    <row r="468" spans="1:23" x14ac:dyDescent="0.35">
      <c r="A468" t="s">
        <v>481</v>
      </c>
      <c r="B468" t="s">
        <v>482</v>
      </c>
      <c r="C468" t="str">
        <f>SUBSTITUTE(data_v6__3[[#This Row],[Sentença]]," ", "")</f>
        <v>KimberllyLeticiaAlvesPereira</v>
      </c>
      <c r="D468">
        <f>LEN(data_v6__3[[#This Row],[Sentença]])</f>
        <v>31</v>
      </c>
      <c r="E468">
        <f>LEN(data_v6__3[[#This Row],[senteças sem espaços]])</f>
        <v>28</v>
      </c>
      <c r="F468">
        <f>data_v6__3[[#This Row],[número de carcteres com espaço]]-data_v6__3[[#This Row],[número de caractéres sem espaço]] + 1</f>
        <v>4</v>
      </c>
      <c r="G468">
        <v>49</v>
      </c>
      <c r="I468" s="3" t="s">
        <v>505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18</v>
      </c>
      <c r="R468" t="s">
        <v>18</v>
      </c>
      <c r="S468" t="s">
        <v>18</v>
      </c>
      <c r="T468" t="s">
        <v>18</v>
      </c>
      <c r="U468" t="s">
        <v>18</v>
      </c>
      <c r="V468" t="s">
        <v>18</v>
      </c>
      <c r="W468">
        <v>49</v>
      </c>
    </row>
    <row r="469" spans="1:23" x14ac:dyDescent="0.35">
      <c r="A469" t="s">
        <v>481</v>
      </c>
      <c r="B469" t="s">
        <v>482</v>
      </c>
      <c r="C469" t="str">
        <f>SUBSTITUTE(data_v6__3[[#This Row],[Sentença]]," ", "")</f>
        <v>MALUNGA-CURSINHOPOPULAR</v>
      </c>
      <c r="D469">
        <f>LEN(data_v6__3[[#This Row],[Sentença]])</f>
        <v>26</v>
      </c>
      <c r="E469">
        <f>LEN(data_v6__3[[#This Row],[senteças sem espaços]])</f>
        <v>23</v>
      </c>
      <c r="F469">
        <f>data_v6__3[[#This Row],[número de carcteres com espaço]]-data_v6__3[[#This Row],[número de caractéres sem espaço]] + 1</f>
        <v>4</v>
      </c>
      <c r="G469">
        <v>54</v>
      </c>
      <c r="I469" s="3" t="s">
        <v>62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  <c r="Q469" t="s">
        <v>18</v>
      </c>
      <c r="R469" t="s">
        <v>18</v>
      </c>
      <c r="S469" t="s">
        <v>18</v>
      </c>
      <c r="T469" t="s">
        <v>18</v>
      </c>
      <c r="U469" t="s">
        <v>18</v>
      </c>
      <c r="V469" t="s">
        <v>18</v>
      </c>
      <c r="W469">
        <v>54</v>
      </c>
    </row>
    <row r="470" spans="1:23" x14ac:dyDescent="0.35">
      <c r="A470" t="s">
        <v>481</v>
      </c>
      <c r="B470" t="s">
        <v>482</v>
      </c>
      <c r="C470" t="str">
        <f>SUBSTITUTE(data_v6__3[[#This Row],[Sentença]]," ", "")</f>
        <v>AssinnenossaNewsletter</v>
      </c>
      <c r="D470">
        <f>LEN(data_v6__3[[#This Row],[Sentença]])</f>
        <v>25</v>
      </c>
      <c r="E470">
        <f>LEN(data_v6__3[[#This Row],[senteças sem espaços]])</f>
        <v>22</v>
      </c>
      <c r="F470">
        <f>data_v6__3[[#This Row],[número de carcteres com espaço]]-data_v6__3[[#This Row],[número de caractéres sem espaço]] + 1</f>
        <v>4</v>
      </c>
      <c r="G470">
        <v>57</v>
      </c>
      <c r="I470" s="3" t="s">
        <v>66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  <c r="R470" t="s">
        <v>18</v>
      </c>
      <c r="S470" t="s">
        <v>18</v>
      </c>
      <c r="T470" t="s">
        <v>18</v>
      </c>
      <c r="U470" t="s">
        <v>18</v>
      </c>
      <c r="V470" t="s">
        <v>18</v>
      </c>
      <c r="W470">
        <v>57</v>
      </c>
    </row>
    <row r="471" spans="1:23" x14ac:dyDescent="0.35">
      <c r="A471" t="s">
        <v>481</v>
      </c>
      <c r="B471" t="s">
        <v>482</v>
      </c>
      <c r="C471" t="str">
        <f>SUBSTITUTE(data_v6__3[[#This Row],[Sentença]]," ", "")</f>
        <v>©Allrightsreserved.</v>
      </c>
      <c r="D471">
        <f>LEN(data_v6__3[[#This Row],[Sentença]])</f>
        <v>22</v>
      </c>
      <c r="E471">
        <f>LEN(data_v6__3[[#This Row],[senteças sem espaços]])</f>
        <v>19</v>
      </c>
      <c r="F471">
        <f>data_v6__3[[#This Row],[número de carcteres com espaço]]-data_v6__3[[#This Row],[número de caractéres sem espaço]] + 1</f>
        <v>4</v>
      </c>
      <c r="G471">
        <v>58</v>
      </c>
      <c r="I471" s="3" t="s">
        <v>67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  <c r="R471" t="s">
        <v>18</v>
      </c>
      <c r="S471" t="s">
        <v>18</v>
      </c>
      <c r="T471" t="s">
        <v>18</v>
      </c>
      <c r="U471" t="s">
        <v>18</v>
      </c>
      <c r="V471" t="s">
        <v>18</v>
      </c>
      <c r="W471">
        <v>58</v>
      </c>
    </row>
    <row r="472" spans="1:23" x14ac:dyDescent="0.35">
      <c r="A472" t="s">
        <v>506</v>
      </c>
      <c r="B472" t="s">
        <v>507</v>
      </c>
      <c r="C472" t="str">
        <f>SUBSTITUTE(data_v6__3[[#This Row],[Sentença]]," ", "")</f>
        <v>Pularparaoconteúdo</v>
      </c>
      <c r="D472">
        <f>LEN(data_v6__3[[#This Row],[Sentença]])</f>
        <v>21</v>
      </c>
      <c r="E472">
        <f>LEN(data_v6__3[[#This Row],[senteças sem espaços]])</f>
        <v>18</v>
      </c>
      <c r="F472">
        <f>data_v6__3[[#This Row],[número de carcteres com espaço]]-data_v6__3[[#This Row],[número de caractéres sem espaço]] + 1</f>
        <v>4</v>
      </c>
      <c r="G472">
        <v>0</v>
      </c>
      <c r="I472" s="3" t="s">
        <v>17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18</v>
      </c>
      <c r="R472" t="s">
        <v>18</v>
      </c>
      <c r="S472" t="s">
        <v>18</v>
      </c>
      <c r="T472" t="s">
        <v>18</v>
      </c>
      <c r="U472" t="s">
        <v>18</v>
      </c>
      <c r="V472" t="s">
        <v>18</v>
      </c>
      <c r="W472">
        <v>0</v>
      </c>
    </row>
    <row r="473" spans="1:23" x14ac:dyDescent="0.35">
      <c r="A473" t="s">
        <v>506</v>
      </c>
      <c r="B473" t="s">
        <v>507</v>
      </c>
      <c r="C473" t="str">
        <f>SUBSTITUTE(data_v6__3[[#This Row],[Sentença]]," ", "")</f>
        <v>MariaTeresaFonsecaMorasco</v>
      </c>
      <c r="D473">
        <f>LEN(data_v6__3[[#This Row],[Sentença]])</f>
        <v>28</v>
      </c>
      <c r="E473">
        <f>LEN(data_v6__3[[#This Row],[senteças sem espaços]])</f>
        <v>25</v>
      </c>
      <c r="F473">
        <f>data_v6__3[[#This Row],[número de carcteres com espaço]]-data_v6__3[[#This Row],[número de caractéres sem espaço]] + 1</f>
        <v>4</v>
      </c>
      <c r="G473">
        <v>32</v>
      </c>
      <c r="I473" s="3" t="s">
        <v>518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s">
        <v>18</v>
      </c>
      <c r="Q473" t="s">
        <v>18</v>
      </c>
      <c r="R473" t="s">
        <v>18</v>
      </c>
      <c r="S473" t="s">
        <v>18</v>
      </c>
      <c r="T473" t="s">
        <v>18</v>
      </c>
      <c r="U473" t="s">
        <v>18</v>
      </c>
      <c r="V473" t="s">
        <v>18</v>
      </c>
      <c r="W473">
        <v>32</v>
      </c>
    </row>
    <row r="474" spans="1:23" x14ac:dyDescent="0.35">
      <c r="A474" t="s">
        <v>506</v>
      </c>
      <c r="B474" t="s">
        <v>507</v>
      </c>
      <c r="C474" t="str">
        <f>SUBSTITUTE(data_v6__3[[#This Row],[Sentença]]," ", "")</f>
        <v>MALUNGA-CURSINHOPOPULAR</v>
      </c>
      <c r="D474">
        <f>LEN(data_v6__3[[#This Row],[Sentença]])</f>
        <v>26</v>
      </c>
      <c r="E474">
        <f>LEN(data_v6__3[[#This Row],[senteças sem espaços]])</f>
        <v>23</v>
      </c>
      <c r="F474">
        <f>data_v6__3[[#This Row],[número de carcteres com espaço]]-data_v6__3[[#This Row],[número de caractéres sem espaço]] + 1</f>
        <v>4</v>
      </c>
      <c r="G474">
        <v>47</v>
      </c>
      <c r="I474" s="3" t="s">
        <v>62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  <c r="R474" t="s">
        <v>18</v>
      </c>
      <c r="S474" t="s">
        <v>18</v>
      </c>
      <c r="T474" t="s">
        <v>18</v>
      </c>
      <c r="U474" t="s">
        <v>18</v>
      </c>
      <c r="V474" t="s">
        <v>18</v>
      </c>
      <c r="W474">
        <v>47</v>
      </c>
    </row>
    <row r="475" spans="1:23" x14ac:dyDescent="0.35">
      <c r="A475" t="s">
        <v>506</v>
      </c>
      <c r="B475" t="s">
        <v>507</v>
      </c>
      <c r="C475" t="str">
        <f>SUBSTITUTE(data_v6__3[[#This Row],[Sentença]]," ", "")</f>
        <v>MUSEUEXPLORATÓRIODECIÊNCIAS</v>
      </c>
      <c r="D475">
        <f>LEN(data_v6__3[[#This Row],[Sentença]])</f>
        <v>30</v>
      </c>
      <c r="E475">
        <f>LEN(data_v6__3[[#This Row],[senteças sem espaços]])</f>
        <v>27</v>
      </c>
      <c r="F475">
        <f>data_v6__3[[#This Row],[número de carcteres com espaço]]-data_v6__3[[#This Row],[número de caractéres sem espaço]] + 1</f>
        <v>4</v>
      </c>
      <c r="G475">
        <v>50</v>
      </c>
      <c r="I475" s="3" t="s">
        <v>65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  <c r="R475" t="s">
        <v>18</v>
      </c>
      <c r="S475" t="s">
        <v>18</v>
      </c>
      <c r="T475" t="s">
        <v>18</v>
      </c>
      <c r="U475" t="s">
        <v>18</v>
      </c>
      <c r="V475" t="s">
        <v>18</v>
      </c>
      <c r="W475">
        <v>50</v>
      </c>
    </row>
    <row r="476" spans="1:23" x14ac:dyDescent="0.35">
      <c r="A476" t="s">
        <v>506</v>
      </c>
      <c r="B476" t="s">
        <v>507</v>
      </c>
      <c r="C476" t="str">
        <f>SUBSTITUTE(data_v6__3[[#This Row],[Sentença]]," ", "")</f>
        <v>AssinnenossaNewsletter</v>
      </c>
      <c r="D476">
        <f>LEN(data_v6__3[[#This Row],[Sentença]])</f>
        <v>25</v>
      </c>
      <c r="E476">
        <f>LEN(data_v6__3[[#This Row],[senteças sem espaços]])</f>
        <v>22</v>
      </c>
      <c r="F476">
        <f>data_v6__3[[#This Row],[número de carcteres com espaço]]-data_v6__3[[#This Row],[número de caractéres sem espaço]] + 1</f>
        <v>4</v>
      </c>
      <c r="G476">
        <v>51</v>
      </c>
      <c r="I476" s="3" t="s">
        <v>66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18</v>
      </c>
      <c r="S476" t="s">
        <v>18</v>
      </c>
      <c r="T476" t="s">
        <v>18</v>
      </c>
      <c r="U476" t="s">
        <v>18</v>
      </c>
      <c r="V476" t="s">
        <v>18</v>
      </c>
      <c r="W476">
        <v>51</v>
      </c>
    </row>
    <row r="477" spans="1:23" x14ac:dyDescent="0.35">
      <c r="A477" t="s">
        <v>506</v>
      </c>
      <c r="B477" t="s">
        <v>507</v>
      </c>
      <c r="C477" t="str">
        <f>SUBSTITUTE(data_v6__3[[#This Row],[Sentença]]," ", "")</f>
        <v>©Allrightsreserved.</v>
      </c>
      <c r="D477">
        <f>LEN(data_v6__3[[#This Row],[Sentença]])</f>
        <v>22</v>
      </c>
      <c r="E477">
        <f>LEN(data_v6__3[[#This Row],[senteças sem espaços]])</f>
        <v>19</v>
      </c>
      <c r="F477">
        <f>data_v6__3[[#This Row],[número de carcteres com espaço]]-data_v6__3[[#This Row],[número de caractéres sem espaço]] + 1</f>
        <v>4</v>
      </c>
      <c r="G477">
        <v>52</v>
      </c>
      <c r="I477" s="3" t="s">
        <v>67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18</v>
      </c>
      <c r="S477" t="s">
        <v>18</v>
      </c>
      <c r="T477" t="s">
        <v>18</v>
      </c>
      <c r="U477" t="s">
        <v>18</v>
      </c>
      <c r="V477" t="s">
        <v>18</v>
      </c>
      <c r="W477">
        <v>52</v>
      </c>
    </row>
    <row r="478" spans="1:23" x14ac:dyDescent="0.35">
      <c r="A478" t="s">
        <v>529</v>
      </c>
      <c r="B478" t="s">
        <v>530</v>
      </c>
      <c r="C478" t="str">
        <f>SUBSTITUTE(data_v6__3[[#This Row],[Sentença]]," ", "")</f>
        <v>Pularparaoconteúdo</v>
      </c>
      <c r="D478">
        <f>LEN(data_v6__3[[#This Row],[Sentença]])</f>
        <v>21</v>
      </c>
      <c r="E478">
        <f>LEN(data_v6__3[[#This Row],[senteças sem espaços]])</f>
        <v>18</v>
      </c>
      <c r="F478">
        <f>data_v6__3[[#This Row],[número de carcteres com espaço]]-data_v6__3[[#This Row],[número de caractéres sem espaço]] + 1</f>
        <v>4</v>
      </c>
      <c r="G478">
        <v>0</v>
      </c>
      <c r="I478" s="3" t="s">
        <v>17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  <c r="R478" t="s">
        <v>18</v>
      </c>
      <c r="S478" t="s">
        <v>18</v>
      </c>
      <c r="T478" t="s">
        <v>18</v>
      </c>
      <c r="U478" t="s">
        <v>18</v>
      </c>
      <c r="V478" t="s">
        <v>18</v>
      </c>
      <c r="W478">
        <v>0</v>
      </c>
    </row>
    <row r="479" spans="1:23" x14ac:dyDescent="0.35">
      <c r="A479" t="s">
        <v>529</v>
      </c>
      <c r="B479" t="s">
        <v>530</v>
      </c>
      <c r="C479" t="str">
        <f>SUBSTITUTE(data_v6__3[[#This Row],[Sentença]]," ", "")</f>
        <v>RosangelaMariaGalanteMartinhago</v>
      </c>
      <c r="D479">
        <f>LEN(data_v6__3[[#This Row],[Sentença]])</f>
        <v>34</v>
      </c>
      <c r="E479">
        <f>LEN(data_v6__3[[#This Row],[senteças sem espaços]])</f>
        <v>31</v>
      </c>
      <c r="F479">
        <f>data_v6__3[[#This Row],[número de carcteres com espaço]]-data_v6__3[[#This Row],[número de caractéres sem espaço]] + 1</f>
        <v>4</v>
      </c>
      <c r="G479">
        <v>17</v>
      </c>
      <c r="I479" s="3" t="s">
        <v>543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  <c r="R479" t="s">
        <v>18</v>
      </c>
      <c r="S479" t="s">
        <v>18</v>
      </c>
      <c r="T479" t="s">
        <v>18</v>
      </c>
      <c r="U479" t="s">
        <v>18</v>
      </c>
      <c r="V479" t="s">
        <v>18</v>
      </c>
      <c r="W479">
        <v>17</v>
      </c>
    </row>
    <row r="480" spans="1:23" x14ac:dyDescent="0.35">
      <c r="A480" t="s">
        <v>529</v>
      </c>
      <c r="B480" t="s">
        <v>530</v>
      </c>
      <c r="C480" t="str">
        <f>SUBSTITUTE(data_v6__3[[#This Row],[Sentença]]," ", "")</f>
        <v>AltamiroJosédaSilva</v>
      </c>
      <c r="D480">
        <f>LEN(data_v6__3[[#This Row],[Sentença]])</f>
        <v>22</v>
      </c>
      <c r="E480">
        <f>LEN(data_v6__3[[#This Row],[senteças sem espaços]])</f>
        <v>19</v>
      </c>
      <c r="F480">
        <f>data_v6__3[[#This Row],[número de carcteres com espaço]]-data_v6__3[[#This Row],[número de caractéres sem espaço]] + 1</f>
        <v>4</v>
      </c>
      <c r="G480">
        <v>21</v>
      </c>
      <c r="I480" s="3" t="s">
        <v>547</v>
      </c>
      <c r="J480" t="s">
        <v>18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  <c r="R480" t="s">
        <v>18</v>
      </c>
      <c r="S480" t="s">
        <v>18</v>
      </c>
      <c r="T480" t="s">
        <v>18</v>
      </c>
      <c r="U480" t="s">
        <v>18</v>
      </c>
      <c r="V480" t="s">
        <v>18</v>
      </c>
      <c r="W480">
        <v>21</v>
      </c>
    </row>
    <row r="481" spans="1:23" x14ac:dyDescent="0.35">
      <c r="A481" t="s">
        <v>529</v>
      </c>
      <c r="B481" t="s">
        <v>530</v>
      </c>
      <c r="C481" t="str">
        <f>SUBSTITUTE(data_v6__3[[#This Row],[Sentença]]," ", "")</f>
        <v>ClebitondeSouzaFerreira</v>
      </c>
      <c r="D481">
        <f>LEN(data_v6__3[[#This Row],[Sentença]])</f>
        <v>26</v>
      </c>
      <c r="E481">
        <f>LEN(data_v6__3[[#This Row],[senteças sem espaços]])</f>
        <v>23</v>
      </c>
      <c r="F481">
        <f>data_v6__3[[#This Row],[número de carcteres com espaço]]-data_v6__3[[#This Row],[número de caractéres sem espaço]] + 1</f>
        <v>4</v>
      </c>
      <c r="G481">
        <v>23</v>
      </c>
      <c r="I481" s="3" t="s">
        <v>549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  <c r="S481" t="s">
        <v>18</v>
      </c>
      <c r="T481" t="s">
        <v>18</v>
      </c>
      <c r="U481" t="s">
        <v>18</v>
      </c>
      <c r="V481" t="s">
        <v>18</v>
      </c>
      <c r="W481">
        <v>23</v>
      </c>
    </row>
    <row r="482" spans="1:23" x14ac:dyDescent="0.35">
      <c r="A482" t="s">
        <v>529</v>
      </c>
      <c r="B482" t="s">
        <v>530</v>
      </c>
      <c r="C482" t="str">
        <f>SUBSTITUTE(data_v6__3[[#This Row],[Sentença]]," ", "")</f>
        <v>RicardoVieiradeBrito</v>
      </c>
      <c r="D482">
        <f>LEN(data_v6__3[[#This Row],[Sentença]])</f>
        <v>23</v>
      </c>
      <c r="E482">
        <f>LEN(data_v6__3[[#This Row],[senteças sem espaços]])</f>
        <v>20</v>
      </c>
      <c r="F482">
        <f>data_v6__3[[#This Row],[número de carcteres com espaço]]-data_v6__3[[#This Row],[número de caractéres sem espaço]] + 1</f>
        <v>4</v>
      </c>
      <c r="G482">
        <v>28</v>
      </c>
      <c r="I482" s="3" t="s">
        <v>554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18</v>
      </c>
      <c r="S482" t="s">
        <v>18</v>
      </c>
      <c r="T482" t="s">
        <v>18</v>
      </c>
      <c r="U482" t="s">
        <v>18</v>
      </c>
      <c r="V482" t="s">
        <v>18</v>
      </c>
      <c r="W482">
        <v>28</v>
      </c>
    </row>
    <row r="483" spans="1:23" ht="87" x14ac:dyDescent="0.35">
      <c r="A483" t="s">
        <v>529</v>
      </c>
      <c r="B483" t="s">
        <v>530</v>
      </c>
      <c r="C483" t="str">
        <f>SUBSTITUTE(data_v6__3[[#This Row],[Sentença]]," ", "")</f>
        <v xml:space="preserve">
_x000D_
					baixarcatálogoDCult				
</v>
      </c>
      <c r="D483">
        <f>LEN(data_v6__3[[#This Row],[Sentença]])</f>
        <v>37</v>
      </c>
      <c r="E483">
        <f>LEN(data_v6__3[[#This Row],[senteças sem espaços]])</f>
        <v>34</v>
      </c>
      <c r="F483">
        <f>data_v6__3[[#This Row],[número de carcteres com espaço]]-data_v6__3[[#This Row],[número de caractéres sem espaço]] + 1</f>
        <v>4</v>
      </c>
      <c r="G483">
        <v>29</v>
      </c>
      <c r="I483" s="3" t="s">
        <v>495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18</v>
      </c>
      <c r="S483" t="s">
        <v>18</v>
      </c>
      <c r="T483" t="s">
        <v>18</v>
      </c>
      <c r="U483" t="s">
        <v>18</v>
      </c>
      <c r="V483" t="s">
        <v>18</v>
      </c>
      <c r="W483">
        <v>29</v>
      </c>
    </row>
    <row r="484" spans="1:23" ht="87" x14ac:dyDescent="0.35">
      <c r="A484" t="s">
        <v>529</v>
      </c>
      <c r="B484" t="s">
        <v>530</v>
      </c>
      <c r="C484" t="str">
        <f>SUBSTITUTE(data_v6__3[[#This Row],[Sentença]]," ", "")</f>
        <v xml:space="preserve">
_x000D_
					baixaridentidadevisual				
</v>
      </c>
      <c r="D484">
        <f>LEN(data_v6__3[[#This Row],[Sentença]])</f>
        <v>40</v>
      </c>
      <c r="E484">
        <f>LEN(data_v6__3[[#This Row],[senteças sem espaços]])</f>
        <v>37</v>
      </c>
      <c r="F484">
        <f>data_v6__3[[#This Row],[número de carcteres com espaço]]-data_v6__3[[#This Row],[número de caractéres sem espaço]] + 1</f>
        <v>4</v>
      </c>
      <c r="G484">
        <v>30</v>
      </c>
      <c r="I484" s="3" t="s">
        <v>555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  <c r="S484" t="s">
        <v>18</v>
      </c>
      <c r="T484" t="s">
        <v>18</v>
      </c>
      <c r="U484" t="s">
        <v>18</v>
      </c>
      <c r="V484" t="s">
        <v>18</v>
      </c>
      <c r="W484">
        <v>30</v>
      </c>
    </row>
    <row r="485" spans="1:23" x14ac:dyDescent="0.35">
      <c r="A485" t="s">
        <v>529</v>
      </c>
      <c r="B485" t="s">
        <v>530</v>
      </c>
      <c r="C485" t="str">
        <f>SUBSTITUTE(data_v6__3[[#This Row],[Sentença]]," ", "")</f>
        <v>EspaçoCasadoLago</v>
      </c>
      <c r="D485">
        <f>LEN(data_v6__3[[#This Row],[Sentença]])</f>
        <v>19</v>
      </c>
      <c r="E485">
        <f>LEN(data_v6__3[[#This Row],[senteças sem espaços]])</f>
        <v>16</v>
      </c>
      <c r="F485">
        <f>data_v6__3[[#This Row],[número de carcteres com espaço]]-data_v6__3[[#This Row],[número de caractéres sem espaço]] + 1</f>
        <v>4</v>
      </c>
      <c r="G485">
        <v>31</v>
      </c>
      <c r="I485" s="3" t="s">
        <v>556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18</v>
      </c>
      <c r="S485" t="s">
        <v>18</v>
      </c>
      <c r="T485" t="s">
        <v>18</v>
      </c>
      <c r="U485" t="s">
        <v>18</v>
      </c>
      <c r="V485" t="s">
        <v>18</v>
      </c>
      <c r="W485">
        <v>31</v>
      </c>
    </row>
    <row r="486" spans="1:23" x14ac:dyDescent="0.35">
      <c r="A486" t="s">
        <v>529</v>
      </c>
      <c r="B486" t="s">
        <v>530</v>
      </c>
      <c r="C486" t="str">
        <f>SUBSTITUTE(data_v6__3[[#This Row],[Sentença]]," ", "")</f>
        <v>MALUNGA-CURSINHOPOPULAR</v>
      </c>
      <c r="D486">
        <f>LEN(data_v6__3[[#This Row],[Sentença]])</f>
        <v>26</v>
      </c>
      <c r="E486">
        <f>LEN(data_v6__3[[#This Row],[senteças sem espaços]])</f>
        <v>23</v>
      </c>
      <c r="F486">
        <f>data_v6__3[[#This Row],[número de carcteres com espaço]]-data_v6__3[[#This Row],[número de caractéres sem espaço]] + 1</f>
        <v>4</v>
      </c>
      <c r="G486">
        <v>36</v>
      </c>
      <c r="I486" s="3" t="s">
        <v>62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  <c r="S486" t="s">
        <v>18</v>
      </c>
      <c r="T486" t="s">
        <v>18</v>
      </c>
      <c r="U486" t="s">
        <v>18</v>
      </c>
      <c r="V486" t="s">
        <v>18</v>
      </c>
      <c r="W486">
        <v>36</v>
      </c>
    </row>
    <row r="487" spans="1:23" x14ac:dyDescent="0.35">
      <c r="A487" t="s">
        <v>529</v>
      </c>
      <c r="B487" t="s">
        <v>530</v>
      </c>
      <c r="C487" t="str">
        <f>SUBSTITUTE(data_v6__3[[#This Row],[Sentença]]," ", "")</f>
        <v>MUSEUEXPLORATÓRIODECIÊNCIAS</v>
      </c>
      <c r="D487">
        <f>LEN(data_v6__3[[#This Row],[Sentença]])</f>
        <v>30</v>
      </c>
      <c r="E487">
        <f>LEN(data_v6__3[[#This Row],[senteças sem espaços]])</f>
        <v>27</v>
      </c>
      <c r="F487">
        <f>data_v6__3[[#This Row],[número de carcteres com espaço]]-data_v6__3[[#This Row],[número de caractéres sem espaço]] + 1</f>
        <v>4</v>
      </c>
      <c r="G487">
        <v>39</v>
      </c>
      <c r="I487" s="3" t="s">
        <v>65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  <c r="T487" t="s">
        <v>18</v>
      </c>
      <c r="U487" t="s">
        <v>18</v>
      </c>
      <c r="V487" t="s">
        <v>18</v>
      </c>
      <c r="W487">
        <v>39</v>
      </c>
    </row>
    <row r="488" spans="1:23" x14ac:dyDescent="0.35">
      <c r="A488" t="s">
        <v>529</v>
      </c>
      <c r="B488" t="s">
        <v>530</v>
      </c>
      <c r="C488" t="str">
        <f>SUBSTITUTE(data_v6__3[[#This Row],[Sentença]]," ", "")</f>
        <v>AssinnenossaNewsletter</v>
      </c>
      <c r="D488">
        <f>LEN(data_v6__3[[#This Row],[Sentença]])</f>
        <v>25</v>
      </c>
      <c r="E488">
        <f>LEN(data_v6__3[[#This Row],[senteças sem espaços]])</f>
        <v>22</v>
      </c>
      <c r="F488">
        <f>data_v6__3[[#This Row],[número de carcteres com espaço]]-data_v6__3[[#This Row],[número de caractéres sem espaço]] + 1</f>
        <v>4</v>
      </c>
      <c r="G488">
        <v>40</v>
      </c>
      <c r="I488" s="3" t="s">
        <v>66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  <c r="S488" t="s">
        <v>18</v>
      </c>
      <c r="T488" t="s">
        <v>18</v>
      </c>
      <c r="U488" t="s">
        <v>18</v>
      </c>
      <c r="V488" t="s">
        <v>18</v>
      </c>
      <c r="W488">
        <v>40</v>
      </c>
    </row>
    <row r="489" spans="1:23" x14ac:dyDescent="0.35">
      <c r="A489" t="s">
        <v>529</v>
      </c>
      <c r="B489" t="s">
        <v>530</v>
      </c>
      <c r="C489" t="str">
        <f>SUBSTITUTE(data_v6__3[[#This Row],[Sentença]]," ", "")</f>
        <v>©Allrightsreserved.</v>
      </c>
      <c r="D489">
        <f>LEN(data_v6__3[[#This Row],[Sentença]])</f>
        <v>22</v>
      </c>
      <c r="E489">
        <f>LEN(data_v6__3[[#This Row],[senteças sem espaços]])</f>
        <v>19</v>
      </c>
      <c r="F489">
        <f>data_v6__3[[#This Row],[número de carcteres com espaço]]-data_v6__3[[#This Row],[número de caractéres sem espaço]] + 1</f>
        <v>4</v>
      </c>
      <c r="G489">
        <v>41</v>
      </c>
      <c r="I489" s="3" t="s">
        <v>67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  <c r="S489" t="s">
        <v>18</v>
      </c>
      <c r="T489" t="s">
        <v>18</v>
      </c>
      <c r="U489" t="s">
        <v>18</v>
      </c>
      <c r="V489" t="s">
        <v>18</v>
      </c>
      <c r="W489">
        <v>41</v>
      </c>
    </row>
    <row r="490" spans="1:23" x14ac:dyDescent="0.35">
      <c r="A490" t="s">
        <v>557</v>
      </c>
      <c r="B490" t="s">
        <v>558</v>
      </c>
      <c r="C490" t="str">
        <f>SUBSTITUTE(data_v6__3[[#This Row],[Sentença]]," ", "")</f>
        <v>Pularparaoconteúdo</v>
      </c>
      <c r="D490">
        <f>LEN(data_v6__3[[#This Row],[Sentença]])</f>
        <v>21</v>
      </c>
      <c r="E490">
        <f>LEN(data_v6__3[[#This Row],[senteças sem espaços]])</f>
        <v>18</v>
      </c>
      <c r="F490">
        <f>data_v6__3[[#This Row],[número de carcteres com espaço]]-data_v6__3[[#This Row],[número de caractéres sem espaço]] + 1</f>
        <v>4</v>
      </c>
      <c r="G490">
        <v>0</v>
      </c>
      <c r="I490" s="3" t="s">
        <v>17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  <c r="T490" t="s">
        <v>18</v>
      </c>
      <c r="U490" t="s">
        <v>18</v>
      </c>
      <c r="V490" t="s">
        <v>18</v>
      </c>
      <c r="W490">
        <v>0</v>
      </c>
    </row>
    <row r="491" spans="1:23" ht="87" x14ac:dyDescent="0.35">
      <c r="A491" t="s">
        <v>557</v>
      </c>
      <c r="B491" t="s">
        <v>558</v>
      </c>
      <c r="C491" t="str">
        <f>SUBSTITUTE(data_v6__3[[#This Row],[Sentença]]," ", "")</f>
        <v xml:space="preserve">
_x000D_
					baixarcatálogoDCult				
</v>
      </c>
      <c r="D491">
        <f>LEN(data_v6__3[[#This Row],[Sentença]])</f>
        <v>37</v>
      </c>
      <c r="E491">
        <f>LEN(data_v6__3[[#This Row],[senteças sem espaços]])</f>
        <v>34</v>
      </c>
      <c r="F491">
        <f>data_v6__3[[#This Row],[número de carcteres com espaço]]-data_v6__3[[#This Row],[número de caractéres sem espaço]] + 1</f>
        <v>4</v>
      </c>
      <c r="G491">
        <v>13</v>
      </c>
      <c r="I491" s="3" t="s">
        <v>495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  <c r="T491" t="s">
        <v>18</v>
      </c>
      <c r="U491" t="s">
        <v>18</v>
      </c>
      <c r="V491" t="s">
        <v>18</v>
      </c>
      <c r="W491">
        <v>13</v>
      </c>
    </row>
    <row r="492" spans="1:23" x14ac:dyDescent="0.35">
      <c r="A492" t="s">
        <v>557</v>
      </c>
      <c r="B492" t="s">
        <v>558</v>
      </c>
      <c r="C492" t="str">
        <f>SUBSTITUTE(data_v6__3[[#This Row],[Sentença]]," ", "")</f>
        <v>SilviaCristinaCunhaMoura</v>
      </c>
      <c r="D492">
        <f>LEN(data_v6__3[[#This Row],[Sentença]])</f>
        <v>27</v>
      </c>
      <c r="E492">
        <f>LEN(data_v6__3[[#This Row],[senteças sem espaços]])</f>
        <v>24</v>
      </c>
      <c r="F492">
        <f>data_v6__3[[#This Row],[número de carcteres com espaço]]-data_v6__3[[#This Row],[número de caractéres sem espaço]] + 1</f>
        <v>4</v>
      </c>
      <c r="G492">
        <v>21</v>
      </c>
      <c r="I492" s="3" t="s">
        <v>570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  <c r="T492" t="s">
        <v>18</v>
      </c>
      <c r="U492" t="s">
        <v>18</v>
      </c>
      <c r="V492" t="s">
        <v>18</v>
      </c>
      <c r="W492">
        <v>21</v>
      </c>
    </row>
    <row r="493" spans="1:23" x14ac:dyDescent="0.35">
      <c r="A493" t="s">
        <v>557</v>
      </c>
      <c r="B493" t="s">
        <v>558</v>
      </c>
      <c r="C493" t="str">
        <f>SUBSTITUTE(data_v6__3[[#This Row],[Sentença]]," ", "")</f>
        <v>NeideMartinsdeCamargo</v>
      </c>
      <c r="D493">
        <f>LEN(data_v6__3[[#This Row],[Sentença]])</f>
        <v>24</v>
      </c>
      <c r="E493">
        <f>LEN(data_v6__3[[#This Row],[senteças sem espaços]])</f>
        <v>21</v>
      </c>
      <c r="F493">
        <f>data_v6__3[[#This Row],[número de carcteres com espaço]]-data_v6__3[[#This Row],[número de caractéres sem espaço]] + 1</f>
        <v>4</v>
      </c>
      <c r="G493">
        <v>23</v>
      </c>
      <c r="I493" s="3" t="s">
        <v>572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  <c r="S493" t="s">
        <v>18</v>
      </c>
      <c r="T493" t="s">
        <v>18</v>
      </c>
      <c r="U493" t="s">
        <v>18</v>
      </c>
      <c r="V493" t="s">
        <v>18</v>
      </c>
      <c r="W493">
        <v>23</v>
      </c>
    </row>
    <row r="494" spans="1:23" x14ac:dyDescent="0.35">
      <c r="A494" t="s">
        <v>557</v>
      </c>
      <c r="B494" t="s">
        <v>558</v>
      </c>
      <c r="C494" t="str">
        <f>SUBSTITUTE(data_v6__3[[#This Row],[Sentença]]," ", "")</f>
        <v>LéiaCarolinedosSantos</v>
      </c>
      <c r="D494">
        <f>LEN(data_v6__3[[#This Row],[Sentença]])</f>
        <v>24</v>
      </c>
      <c r="E494">
        <f>LEN(data_v6__3[[#This Row],[senteças sem espaços]])</f>
        <v>21</v>
      </c>
      <c r="F494">
        <f>data_v6__3[[#This Row],[número de carcteres com espaço]]-data_v6__3[[#This Row],[número de caractéres sem espaço]] + 1</f>
        <v>4</v>
      </c>
      <c r="G494">
        <v>24</v>
      </c>
      <c r="I494" s="3" t="s">
        <v>573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  <c r="S494" t="s">
        <v>18</v>
      </c>
      <c r="T494" t="s">
        <v>18</v>
      </c>
      <c r="U494" t="s">
        <v>18</v>
      </c>
      <c r="V494" t="s">
        <v>18</v>
      </c>
      <c r="W494">
        <v>24</v>
      </c>
    </row>
    <row r="495" spans="1:23" x14ac:dyDescent="0.35">
      <c r="A495" t="s">
        <v>557</v>
      </c>
      <c r="B495" t="s">
        <v>558</v>
      </c>
      <c r="C495" t="str">
        <f>SUBSTITUTE(data_v6__3[[#This Row],[Sentença]]," ", "")</f>
        <v>MALUNGA-CURSINHOPOPULAR</v>
      </c>
      <c r="D495">
        <f>LEN(data_v6__3[[#This Row],[Sentença]])</f>
        <v>26</v>
      </c>
      <c r="E495">
        <f>LEN(data_v6__3[[#This Row],[senteças sem espaços]])</f>
        <v>23</v>
      </c>
      <c r="F495">
        <f>data_v6__3[[#This Row],[número de carcteres com espaço]]-data_v6__3[[#This Row],[número de caractéres sem espaço]] + 1</f>
        <v>4</v>
      </c>
      <c r="G495">
        <v>29</v>
      </c>
      <c r="I495" s="3" t="s">
        <v>62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  <c r="S495" t="s">
        <v>18</v>
      </c>
      <c r="T495" t="s">
        <v>18</v>
      </c>
      <c r="U495" t="s">
        <v>18</v>
      </c>
      <c r="V495" t="s">
        <v>18</v>
      </c>
      <c r="W495">
        <v>29</v>
      </c>
    </row>
    <row r="496" spans="1:23" x14ac:dyDescent="0.35">
      <c r="A496" t="s">
        <v>557</v>
      </c>
      <c r="B496" t="s">
        <v>558</v>
      </c>
      <c r="C496" t="str">
        <f>SUBSTITUTE(data_v6__3[[#This Row],[Sentença]]," ", "")</f>
        <v>MUSEUEXPLORATÓRIODECIÊNCIAS</v>
      </c>
      <c r="D496">
        <f>LEN(data_v6__3[[#This Row],[Sentença]])</f>
        <v>30</v>
      </c>
      <c r="E496">
        <f>LEN(data_v6__3[[#This Row],[senteças sem espaços]])</f>
        <v>27</v>
      </c>
      <c r="F496">
        <f>data_v6__3[[#This Row],[número de carcteres com espaço]]-data_v6__3[[#This Row],[número de caractéres sem espaço]] + 1</f>
        <v>4</v>
      </c>
      <c r="G496">
        <v>32</v>
      </c>
      <c r="I496" s="3" t="s">
        <v>65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  <c r="S496" t="s">
        <v>18</v>
      </c>
      <c r="T496" t="s">
        <v>18</v>
      </c>
      <c r="U496" t="s">
        <v>18</v>
      </c>
      <c r="V496" t="s">
        <v>18</v>
      </c>
      <c r="W496">
        <v>32</v>
      </c>
    </row>
    <row r="497" spans="1:23" x14ac:dyDescent="0.35">
      <c r="A497" t="s">
        <v>557</v>
      </c>
      <c r="B497" t="s">
        <v>558</v>
      </c>
      <c r="C497" t="str">
        <f>SUBSTITUTE(data_v6__3[[#This Row],[Sentença]]," ", "")</f>
        <v>AssinnenossaNewsletter</v>
      </c>
      <c r="D497">
        <f>LEN(data_v6__3[[#This Row],[Sentença]])</f>
        <v>25</v>
      </c>
      <c r="E497">
        <f>LEN(data_v6__3[[#This Row],[senteças sem espaços]])</f>
        <v>22</v>
      </c>
      <c r="F497">
        <f>data_v6__3[[#This Row],[número de carcteres com espaço]]-data_v6__3[[#This Row],[número de caractéres sem espaço]] + 1</f>
        <v>4</v>
      </c>
      <c r="G497">
        <v>33</v>
      </c>
      <c r="I497" s="3" t="s">
        <v>66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s">
        <v>18</v>
      </c>
      <c r="Q497" t="s">
        <v>18</v>
      </c>
      <c r="R497" t="s">
        <v>18</v>
      </c>
      <c r="S497" t="s">
        <v>18</v>
      </c>
      <c r="T497" t="s">
        <v>18</v>
      </c>
      <c r="U497" t="s">
        <v>18</v>
      </c>
      <c r="V497" t="s">
        <v>18</v>
      </c>
      <c r="W497">
        <v>33</v>
      </c>
    </row>
    <row r="498" spans="1:23" x14ac:dyDescent="0.35">
      <c r="A498" t="s">
        <v>557</v>
      </c>
      <c r="B498" t="s">
        <v>558</v>
      </c>
      <c r="C498" t="str">
        <f>SUBSTITUTE(data_v6__3[[#This Row],[Sentença]]," ", "")</f>
        <v>©Allrightsreserved.</v>
      </c>
      <c r="D498">
        <f>LEN(data_v6__3[[#This Row],[Sentença]])</f>
        <v>22</v>
      </c>
      <c r="E498">
        <f>LEN(data_v6__3[[#This Row],[senteças sem espaços]])</f>
        <v>19</v>
      </c>
      <c r="F498">
        <f>data_v6__3[[#This Row],[número de carcteres com espaço]]-data_v6__3[[#This Row],[número de caractéres sem espaço]] + 1</f>
        <v>4</v>
      </c>
      <c r="G498">
        <v>34</v>
      </c>
      <c r="I498" s="3" t="s">
        <v>67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  <c r="T498" t="s">
        <v>18</v>
      </c>
      <c r="U498" t="s">
        <v>18</v>
      </c>
      <c r="V498" t="s">
        <v>18</v>
      </c>
      <c r="W498">
        <v>34</v>
      </c>
    </row>
    <row r="499" spans="1:23" x14ac:dyDescent="0.35">
      <c r="A499" t="s">
        <v>574</v>
      </c>
      <c r="B499" t="s">
        <v>575</v>
      </c>
      <c r="C499" t="str">
        <f>SUBSTITUTE(data_v6__3[[#This Row],[Sentença]]," ", "")</f>
        <v>Pularparaoconteúdo</v>
      </c>
      <c r="D499">
        <f>LEN(data_v6__3[[#This Row],[Sentença]])</f>
        <v>21</v>
      </c>
      <c r="E499">
        <f>LEN(data_v6__3[[#This Row],[senteças sem espaços]])</f>
        <v>18</v>
      </c>
      <c r="F499">
        <f>data_v6__3[[#This Row],[número de carcteres com espaço]]-data_v6__3[[#This Row],[número de caractéres sem espaço]] + 1</f>
        <v>4</v>
      </c>
      <c r="G499">
        <v>0</v>
      </c>
      <c r="I499" s="3" t="s">
        <v>17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  <c r="T499" t="s">
        <v>18</v>
      </c>
      <c r="U499" t="s">
        <v>18</v>
      </c>
      <c r="V499" t="s">
        <v>18</v>
      </c>
      <c r="W499">
        <v>0</v>
      </c>
    </row>
    <row r="500" spans="1:23" x14ac:dyDescent="0.35">
      <c r="A500" t="s">
        <v>574</v>
      </c>
      <c r="B500" t="s">
        <v>575</v>
      </c>
      <c r="C500" t="str">
        <f>SUBSTITUTE(data_v6__3[[#This Row],[Sentença]]," ", "")</f>
        <v>Vertodososresultados</v>
      </c>
      <c r="D500">
        <f>LEN(data_v6__3[[#This Row],[Sentença]])</f>
        <v>23</v>
      </c>
      <c r="E500">
        <f>LEN(data_v6__3[[#This Row],[senteças sem espaços]])</f>
        <v>20</v>
      </c>
      <c r="F500">
        <f>data_v6__3[[#This Row],[número de carcteres com espaço]]-data_v6__3[[#This Row],[número de caractéres sem espaço]] + 1</f>
        <v>4</v>
      </c>
      <c r="G500">
        <v>25</v>
      </c>
      <c r="I500" s="3" t="s">
        <v>43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  <c r="Q500" t="s">
        <v>18</v>
      </c>
      <c r="R500" t="s">
        <v>18</v>
      </c>
      <c r="S500" t="s">
        <v>18</v>
      </c>
      <c r="T500" t="s">
        <v>18</v>
      </c>
      <c r="U500" t="s">
        <v>18</v>
      </c>
      <c r="V500" t="s">
        <v>18</v>
      </c>
      <c r="W500">
        <v>25</v>
      </c>
    </row>
    <row r="501" spans="1:23" x14ac:dyDescent="0.35">
      <c r="A501" t="s">
        <v>574</v>
      </c>
      <c r="B501" t="s">
        <v>575</v>
      </c>
      <c r="C501" t="str">
        <f>SUBSTITUTE(data_v6__3[[#This Row],[Sentença]]," ", "")</f>
        <v>MALUNGA-CURSINHOPOPULAR</v>
      </c>
      <c r="D501">
        <f>LEN(data_v6__3[[#This Row],[Sentença]])</f>
        <v>26</v>
      </c>
      <c r="E501">
        <f>LEN(data_v6__3[[#This Row],[senteças sem espaços]])</f>
        <v>23</v>
      </c>
      <c r="F501">
        <f>data_v6__3[[#This Row],[número de carcteres com espaço]]-data_v6__3[[#This Row],[número de caractéres sem espaço]] + 1</f>
        <v>4</v>
      </c>
      <c r="G501">
        <v>58</v>
      </c>
      <c r="I501" s="3" t="s">
        <v>62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  <c r="R501" t="s">
        <v>18</v>
      </c>
      <c r="S501" t="s">
        <v>18</v>
      </c>
      <c r="T501" t="s">
        <v>18</v>
      </c>
      <c r="U501" t="s">
        <v>18</v>
      </c>
      <c r="V501" t="s">
        <v>18</v>
      </c>
      <c r="W501">
        <v>58</v>
      </c>
    </row>
    <row r="502" spans="1:23" x14ac:dyDescent="0.35">
      <c r="A502" t="s">
        <v>574</v>
      </c>
      <c r="B502" t="s">
        <v>575</v>
      </c>
      <c r="C502" t="str">
        <f>SUBSTITUTE(data_v6__3[[#This Row],[Sentença]]," ", "")</f>
        <v>MUSEUEXPLORATÓRIODECIÊNCIAS</v>
      </c>
      <c r="D502">
        <f>LEN(data_v6__3[[#This Row],[Sentença]])</f>
        <v>30</v>
      </c>
      <c r="E502">
        <f>LEN(data_v6__3[[#This Row],[senteças sem espaços]])</f>
        <v>27</v>
      </c>
      <c r="F502">
        <f>data_v6__3[[#This Row],[número de carcteres com espaço]]-data_v6__3[[#This Row],[número de caractéres sem espaço]] + 1</f>
        <v>4</v>
      </c>
      <c r="G502">
        <v>61</v>
      </c>
      <c r="I502" s="3" t="s">
        <v>65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  <c r="S502" t="s">
        <v>18</v>
      </c>
      <c r="T502" t="s">
        <v>18</v>
      </c>
      <c r="U502" t="s">
        <v>18</v>
      </c>
      <c r="V502" t="s">
        <v>18</v>
      </c>
      <c r="W502">
        <v>61</v>
      </c>
    </row>
    <row r="503" spans="1:23" x14ac:dyDescent="0.35">
      <c r="A503" t="s">
        <v>574</v>
      </c>
      <c r="B503" t="s">
        <v>575</v>
      </c>
      <c r="C503" t="str">
        <f>SUBSTITUTE(data_v6__3[[#This Row],[Sentença]]," ", "")</f>
        <v>AssinnenossaNewsletter</v>
      </c>
      <c r="D503">
        <f>LEN(data_v6__3[[#This Row],[Sentença]])</f>
        <v>25</v>
      </c>
      <c r="E503">
        <f>LEN(data_v6__3[[#This Row],[senteças sem espaços]])</f>
        <v>22</v>
      </c>
      <c r="F503">
        <f>data_v6__3[[#This Row],[número de carcteres com espaço]]-data_v6__3[[#This Row],[número de caractéres sem espaço]] + 1</f>
        <v>4</v>
      </c>
      <c r="G503">
        <v>62</v>
      </c>
      <c r="I503" s="3" t="s">
        <v>66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18</v>
      </c>
      <c r="S503" t="s">
        <v>18</v>
      </c>
      <c r="T503" t="s">
        <v>18</v>
      </c>
      <c r="U503" t="s">
        <v>18</v>
      </c>
      <c r="V503" t="s">
        <v>18</v>
      </c>
      <c r="W503">
        <v>62</v>
      </c>
    </row>
    <row r="504" spans="1:23" x14ac:dyDescent="0.35">
      <c r="A504" t="s">
        <v>574</v>
      </c>
      <c r="B504" t="s">
        <v>575</v>
      </c>
      <c r="C504" t="str">
        <f>SUBSTITUTE(data_v6__3[[#This Row],[Sentença]]," ", "")</f>
        <v>©Allrightsreserved.</v>
      </c>
      <c r="D504">
        <f>LEN(data_v6__3[[#This Row],[Sentença]])</f>
        <v>22</v>
      </c>
      <c r="E504">
        <f>LEN(data_v6__3[[#This Row],[senteças sem espaços]])</f>
        <v>19</v>
      </c>
      <c r="F504">
        <f>data_v6__3[[#This Row],[número de carcteres com espaço]]-data_v6__3[[#This Row],[número de caractéres sem espaço]] + 1</f>
        <v>4</v>
      </c>
      <c r="G504">
        <v>63</v>
      </c>
      <c r="I504" s="3" t="s">
        <v>67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  <c r="R504" t="s">
        <v>18</v>
      </c>
      <c r="S504" t="s">
        <v>18</v>
      </c>
      <c r="T504" t="s">
        <v>18</v>
      </c>
      <c r="U504" t="s">
        <v>18</v>
      </c>
      <c r="V504" t="s">
        <v>18</v>
      </c>
      <c r="W504">
        <v>63</v>
      </c>
    </row>
    <row r="505" spans="1:23" x14ac:dyDescent="0.35">
      <c r="A505" t="s">
        <v>153</v>
      </c>
      <c r="B505" t="s">
        <v>16</v>
      </c>
      <c r="C505" t="str">
        <f>SUBSTITUTE(data_v6__3[[#This Row],[Sentença]]," ", "")</f>
        <v>SOBREAPROEC</v>
      </c>
      <c r="D505">
        <f>LEN(data_v6__3[[#This Row],[Sentença]])</f>
        <v>13</v>
      </c>
      <c r="E505">
        <f>LEN(data_v6__3[[#This Row],[senteças sem espaços]])</f>
        <v>11</v>
      </c>
      <c r="F505">
        <f>data_v6__3[[#This Row],[número de carcteres com espaço]]-data_v6__3[[#This Row],[número de caractéres sem espaço]] + 1</f>
        <v>3</v>
      </c>
      <c r="G505">
        <v>3</v>
      </c>
      <c r="I505" s="3" t="s">
        <v>21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  <c r="R505" t="s">
        <v>18</v>
      </c>
      <c r="S505" t="s">
        <v>18</v>
      </c>
      <c r="T505" t="s">
        <v>18</v>
      </c>
      <c r="U505" t="s">
        <v>18</v>
      </c>
      <c r="V505" t="s">
        <v>18</v>
      </c>
      <c r="W505">
        <v>3</v>
      </c>
    </row>
    <row r="506" spans="1:23" x14ac:dyDescent="0.35">
      <c r="A506" t="s">
        <v>153</v>
      </c>
      <c r="B506" t="s">
        <v>16</v>
      </c>
      <c r="C506" t="str">
        <f>SUBSTITUTE(data_v6__3[[#This Row],[Sentença]]," ", "")</f>
        <v>Palavras-chavepopulares</v>
      </c>
      <c r="D506">
        <f>LEN(data_v6__3[[#This Row],[Sentença]])</f>
        <v>25</v>
      </c>
      <c r="E506">
        <f>LEN(data_v6__3[[#This Row],[senteças sem espaços]])</f>
        <v>23</v>
      </c>
      <c r="F506">
        <f>data_v6__3[[#This Row],[número de carcteres com espaço]]-data_v6__3[[#This Row],[número de caractéres sem espaço]] + 1</f>
        <v>3</v>
      </c>
      <c r="G506">
        <v>21</v>
      </c>
      <c r="I506" s="3" t="s">
        <v>39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  <c r="R506" t="s">
        <v>18</v>
      </c>
      <c r="S506" t="s">
        <v>18</v>
      </c>
      <c r="T506" t="s">
        <v>18</v>
      </c>
      <c r="U506" t="s">
        <v>18</v>
      </c>
      <c r="V506" t="s">
        <v>18</v>
      </c>
      <c r="W506">
        <v>21</v>
      </c>
    </row>
    <row r="507" spans="1:23" ht="29" x14ac:dyDescent="0.35">
      <c r="A507" t="s">
        <v>153</v>
      </c>
      <c r="B507" t="s">
        <v>16</v>
      </c>
      <c r="C507" t="str">
        <f>SUBSTITUTE(data_v6__3[[#This Row],[Sentença]]," ", "")</f>
        <v xml:space="preserve">
					TotalResultados				</v>
      </c>
      <c r="D507">
        <f>LEN(data_v6__3[[#This Row],[Sentença]])</f>
        <v>27</v>
      </c>
      <c r="E507">
        <f>LEN(data_v6__3[[#This Row],[senteças sem espaços]])</f>
        <v>25</v>
      </c>
      <c r="F507">
        <f>data_v6__3[[#This Row],[número de carcteres com espaço]]-data_v6__3[[#This Row],[número de caractéres sem espaço]] + 1</f>
        <v>3</v>
      </c>
      <c r="G507">
        <v>23</v>
      </c>
      <c r="I507" s="3" t="s">
        <v>41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18</v>
      </c>
      <c r="S507" t="s">
        <v>18</v>
      </c>
      <c r="T507" t="s">
        <v>18</v>
      </c>
      <c r="U507" t="s">
        <v>18</v>
      </c>
      <c r="V507" t="s">
        <v>18</v>
      </c>
      <c r="W507">
        <v>23</v>
      </c>
    </row>
    <row r="508" spans="1:23" x14ac:dyDescent="0.35">
      <c r="A508" t="s">
        <v>153</v>
      </c>
      <c r="B508" t="s">
        <v>16</v>
      </c>
      <c r="C508" t="str">
        <f>SUBSTITUTE(data_v6__3[[#This Row],[Sentença]]," ", "")</f>
        <v>NenhumRegistroEncontrado</v>
      </c>
      <c r="D508">
        <f>LEN(data_v6__3[[#This Row],[Sentença]])</f>
        <v>26</v>
      </c>
      <c r="E508">
        <f>LEN(data_v6__3[[#This Row],[senteças sem espaços]])</f>
        <v>24</v>
      </c>
      <c r="F508">
        <f>data_v6__3[[#This Row],[número de carcteres com espaço]]-data_v6__3[[#This Row],[número de caractéres sem espaço]] + 1</f>
        <v>3</v>
      </c>
      <c r="G508">
        <v>24</v>
      </c>
      <c r="I508" s="3" t="s">
        <v>42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  <c r="R508" t="s">
        <v>18</v>
      </c>
      <c r="S508" t="s">
        <v>18</v>
      </c>
      <c r="T508" t="s">
        <v>18</v>
      </c>
      <c r="U508" t="s">
        <v>18</v>
      </c>
      <c r="V508" t="s">
        <v>18</v>
      </c>
      <c r="W508">
        <v>24</v>
      </c>
    </row>
    <row r="509" spans="1:23" x14ac:dyDescent="0.35">
      <c r="A509" t="s">
        <v>153</v>
      </c>
      <c r="B509" t="s">
        <v>16</v>
      </c>
      <c r="C509" t="str">
        <f>SUBSTITUTE(data_v6__3[[#This Row],[Sentença]]," ", "")</f>
        <v>EXTENSÃOECULTURA</v>
      </c>
      <c r="D509">
        <f>LEN(data_v6__3[[#This Row],[Sentença]])</f>
        <v>18</v>
      </c>
      <c r="E509">
        <f>LEN(data_v6__3[[#This Row],[senteças sem espaços]])</f>
        <v>16</v>
      </c>
      <c r="F509">
        <f>data_v6__3[[#This Row],[número de carcteres com espaço]]-data_v6__3[[#This Row],[número de caractéres sem espaço]] + 1</f>
        <v>3</v>
      </c>
      <c r="G509">
        <v>26</v>
      </c>
      <c r="I509" s="3" t="s">
        <v>44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  <c r="Q509" t="s">
        <v>18</v>
      </c>
      <c r="R509" t="s">
        <v>18</v>
      </c>
      <c r="S509" t="s">
        <v>18</v>
      </c>
      <c r="T509" t="s">
        <v>18</v>
      </c>
      <c r="U509" t="s">
        <v>18</v>
      </c>
      <c r="V509" t="s">
        <v>18</v>
      </c>
      <c r="W509">
        <v>26</v>
      </c>
    </row>
    <row r="510" spans="1:23" x14ac:dyDescent="0.35">
      <c r="A510" t="s">
        <v>153</v>
      </c>
      <c r="B510" t="s">
        <v>16</v>
      </c>
      <c r="C510" t="str">
        <f>SUBSTITUTE(data_v6__3[[#This Row],[Sentença]]," ", "")</f>
        <v>SobreaProEC</v>
      </c>
      <c r="D510">
        <f>LEN(data_v6__3[[#This Row],[Sentença]])</f>
        <v>13</v>
      </c>
      <c r="E510">
        <f>LEN(data_v6__3[[#This Row],[senteças sem espaços]])</f>
        <v>11</v>
      </c>
      <c r="F510">
        <f>data_v6__3[[#This Row],[número de carcteres com espaço]]-data_v6__3[[#This Row],[número de caractéres sem espaço]] + 1</f>
        <v>3</v>
      </c>
      <c r="G510">
        <v>30</v>
      </c>
      <c r="I510" s="3" t="s">
        <v>48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  <c r="P510" t="s">
        <v>18</v>
      </c>
      <c r="Q510" t="s">
        <v>18</v>
      </c>
      <c r="R510" t="s">
        <v>18</v>
      </c>
      <c r="S510" t="s">
        <v>18</v>
      </c>
      <c r="T510" t="s">
        <v>18</v>
      </c>
      <c r="U510" t="s">
        <v>18</v>
      </c>
      <c r="V510" t="s">
        <v>18</v>
      </c>
      <c r="W510">
        <v>30</v>
      </c>
    </row>
    <row r="511" spans="1:23" x14ac:dyDescent="0.35">
      <c r="A511" t="s">
        <v>153</v>
      </c>
      <c r="B511" t="s">
        <v>16</v>
      </c>
      <c r="C511" t="str">
        <f>SUBSTITUTE(data_v6__3[[#This Row],[Sentença]]," ", "")</f>
        <v>Modosdeacessibilidade</v>
      </c>
      <c r="D511">
        <f>LEN(data_v6__3[[#This Row],[Sentença]])</f>
        <v>23</v>
      </c>
      <c r="E511">
        <f>LEN(data_v6__3[[#This Row],[senteças sem espaços]])</f>
        <v>21</v>
      </c>
      <c r="F511">
        <f>data_v6__3[[#This Row],[número de carcteres com espaço]]-data_v6__3[[#This Row],[número de caractéres sem espaço]] + 1</f>
        <v>3</v>
      </c>
      <c r="G511">
        <v>57</v>
      </c>
      <c r="I511" s="3" t="s">
        <v>75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18</v>
      </c>
      <c r="R511" t="s">
        <v>18</v>
      </c>
      <c r="S511" t="s">
        <v>18</v>
      </c>
      <c r="T511" t="s">
        <v>18</v>
      </c>
      <c r="U511" t="s">
        <v>18</v>
      </c>
      <c r="V511" t="s">
        <v>18</v>
      </c>
      <c r="W511">
        <v>57</v>
      </c>
    </row>
    <row r="512" spans="1:23" x14ac:dyDescent="0.35">
      <c r="A512" t="s">
        <v>153</v>
      </c>
      <c r="B512" t="s">
        <v>16</v>
      </c>
      <c r="C512" t="str">
        <f>SUBSTITUTE(data_v6__3[[#This Row],[Sentença]]," ", "")</f>
        <v>Experiênciavisualmenteagradável</v>
      </c>
      <c r="D512">
        <f>LEN(data_v6__3[[#This Row],[Sentença]])</f>
        <v>33</v>
      </c>
      <c r="E512">
        <f>LEN(data_v6__3[[#This Row],[senteças sem espaços]])</f>
        <v>31</v>
      </c>
      <c r="F512">
        <f>data_v6__3[[#This Row],[número de carcteres com espaço]]-data_v6__3[[#This Row],[número de caractéres sem espaço]] + 1</f>
        <v>3</v>
      </c>
      <c r="G512">
        <v>59</v>
      </c>
      <c r="I512" s="3" t="s">
        <v>77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  <c r="S512" t="s">
        <v>18</v>
      </c>
      <c r="T512" t="s">
        <v>18</v>
      </c>
      <c r="U512" t="s">
        <v>18</v>
      </c>
      <c r="V512" t="s">
        <v>18</v>
      </c>
      <c r="W512">
        <v>59</v>
      </c>
    </row>
    <row r="513" spans="1:23" x14ac:dyDescent="0.35">
      <c r="A513" t="s">
        <v>154</v>
      </c>
      <c r="B513" t="s">
        <v>155</v>
      </c>
      <c r="C513" t="str">
        <f>SUBSTITUTE(data_v6__3[[#This Row],[Sentença]]," ", "")</f>
        <v>SOBREAPROEC</v>
      </c>
      <c r="D513">
        <f>LEN(data_v6__3[[#This Row],[Sentença]])</f>
        <v>13</v>
      </c>
      <c r="E513">
        <f>LEN(data_v6__3[[#This Row],[senteças sem espaços]])</f>
        <v>11</v>
      </c>
      <c r="F513">
        <f>data_v6__3[[#This Row],[número de carcteres com espaço]]-data_v6__3[[#This Row],[número de caractéres sem espaço]] + 1</f>
        <v>3</v>
      </c>
      <c r="G513">
        <v>3</v>
      </c>
      <c r="I513" s="3" t="s">
        <v>21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  <c r="S513" t="s">
        <v>18</v>
      </c>
      <c r="T513" t="s">
        <v>18</v>
      </c>
      <c r="U513" t="s">
        <v>18</v>
      </c>
      <c r="V513" t="s">
        <v>18</v>
      </c>
      <c r="W513">
        <v>3</v>
      </c>
    </row>
    <row r="514" spans="1:23" x14ac:dyDescent="0.35">
      <c r="A514" t="s">
        <v>154</v>
      </c>
      <c r="B514" t="s">
        <v>155</v>
      </c>
      <c r="C514" t="str">
        <f>SUBSTITUTE(data_v6__3[[#This Row],[Sentença]]," ", "")</f>
        <v>Nopostsfound!</v>
      </c>
      <c r="D514">
        <f>LEN(data_v6__3[[#This Row],[Sentença]])</f>
        <v>15</v>
      </c>
      <c r="E514">
        <f>LEN(data_v6__3[[#This Row],[senteças sem espaços]])</f>
        <v>13</v>
      </c>
      <c r="F514">
        <f>data_v6__3[[#This Row],[número de carcteres com espaço]]-data_v6__3[[#This Row],[número de caractéres sem espaço]] + 1</f>
        <v>3</v>
      </c>
      <c r="G514">
        <v>26</v>
      </c>
      <c r="I514" s="3" t="s">
        <v>161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  <c r="R514" t="s">
        <v>18</v>
      </c>
      <c r="S514" t="s">
        <v>18</v>
      </c>
      <c r="T514" t="s">
        <v>18</v>
      </c>
      <c r="U514" t="s">
        <v>18</v>
      </c>
      <c r="V514" t="s">
        <v>18</v>
      </c>
      <c r="W514">
        <v>26</v>
      </c>
    </row>
    <row r="515" spans="1:23" x14ac:dyDescent="0.35">
      <c r="A515" t="s">
        <v>154</v>
      </c>
      <c r="B515" t="s">
        <v>155</v>
      </c>
      <c r="C515" t="str">
        <f>SUBSTITUTE(data_v6__3[[#This Row],[Sentença]]," ", "")</f>
        <v>SobreoMAV</v>
      </c>
      <c r="D515">
        <f>LEN(data_v6__3[[#This Row],[Sentença]])</f>
        <v>11</v>
      </c>
      <c r="E515">
        <f>LEN(data_v6__3[[#This Row],[senteças sem espaços]])</f>
        <v>9</v>
      </c>
      <c r="F515">
        <f>data_v6__3[[#This Row],[número de carcteres com espaço]]-data_v6__3[[#This Row],[número de caractéres sem espaço]] + 1</f>
        <v>3</v>
      </c>
      <c r="G515">
        <v>27</v>
      </c>
      <c r="I515" s="3" t="s">
        <v>162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  <c r="R515" t="s">
        <v>18</v>
      </c>
      <c r="S515" t="s">
        <v>18</v>
      </c>
      <c r="T515" t="s">
        <v>18</v>
      </c>
      <c r="U515" t="s">
        <v>18</v>
      </c>
      <c r="V515" t="s">
        <v>18</v>
      </c>
      <c r="W515">
        <v>27</v>
      </c>
    </row>
    <row r="516" spans="1:23" x14ac:dyDescent="0.35">
      <c r="A516" t="s">
        <v>154</v>
      </c>
      <c r="B516" t="s">
        <v>155</v>
      </c>
      <c r="C516" t="str">
        <f>SUBSTITUTE(data_v6__3[[#This Row],[Sentença]]," ", "")</f>
        <v>Modosdeacessibilidade</v>
      </c>
      <c r="D516">
        <f>LEN(data_v6__3[[#This Row],[Sentença]])</f>
        <v>23</v>
      </c>
      <c r="E516">
        <f>LEN(data_v6__3[[#This Row],[senteças sem espaços]])</f>
        <v>21</v>
      </c>
      <c r="F516">
        <f>data_v6__3[[#This Row],[número de carcteres com espaço]]-data_v6__3[[#This Row],[número de caractéres sem espaço]] + 1</f>
        <v>3</v>
      </c>
      <c r="G516">
        <v>64</v>
      </c>
      <c r="I516" s="3" t="s">
        <v>75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  <c r="P516" t="s">
        <v>18</v>
      </c>
      <c r="Q516" t="s">
        <v>18</v>
      </c>
      <c r="R516" t="s">
        <v>18</v>
      </c>
      <c r="S516" t="s">
        <v>18</v>
      </c>
      <c r="T516" t="s">
        <v>18</v>
      </c>
      <c r="U516" t="s">
        <v>18</v>
      </c>
      <c r="V516" t="s">
        <v>18</v>
      </c>
      <c r="W516">
        <v>64</v>
      </c>
    </row>
    <row r="517" spans="1:23" x14ac:dyDescent="0.35">
      <c r="A517" t="s">
        <v>154</v>
      </c>
      <c r="B517" t="s">
        <v>155</v>
      </c>
      <c r="C517" t="str">
        <f>SUBSTITUTE(data_v6__3[[#This Row],[Sentença]]," ", "")</f>
        <v>Experiênciavisualmenteagradável</v>
      </c>
      <c r="D517">
        <f>LEN(data_v6__3[[#This Row],[Sentença]])</f>
        <v>33</v>
      </c>
      <c r="E517">
        <f>LEN(data_v6__3[[#This Row],[senteças sem espaços]])</f>
        <v>31</v>
      </c>
      <c r="F517">
        <f>data_v6__3[[#This Row],[número de carcteres com espaço]]-data_v6__3[[#This Row],[número de caractéres sem espaço]] + 1</f>
        <v>3</v>
      </c>
      <c r="G517">
        <v>66</v>
      </c>
      <c r="I517" s="3" t="s">
        <v>77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  <c r="O517" t="s">
        <v>18</v>
      </c>
      <c r="P517" t="s">
        <v>18</v>
      </c>
      <c r="Q517" t="s">
        <v>18</v>
      </c>
      <c r="R517" t="s">
        <v>18</v>
      </c>
      <c r="S517" t="s">
        <v>18</v>
      </c>
      <c r="T517" t="s">
        <v>18</v>
      </c>
      <c r="U517" t="s">
        <v>18</v>
      </c>
      <c r="V517" t="s">
        <v>18</v>
      </c>
      <c r="W517">
        <v>66</v>
      </c>
    </row>
    <row r="518" spans="1:23" ht="87" x14ac:dyDescent="0.35">
      <c r="A518" t="s">
        <v>182</v>
      </c>
      <c r="B518" t="s">
        <v>183</v>
      </c>
      <c r="C518" t="str">
        <f>SUBSTITUTE(data_v6__3[[#This Row],[Sentença]]," ", "")</f>
        <v xml:space="preserve">AGENDAMENTOS
AGENDAMENTOPRESENCIAL
AGENDAMENTOONLINE
</v>
      </c>
      <c r="D518">
        <f>LEN(data_v6__3[[#This Row],[Sentença]])</f>
        <v>57</v>
      </c>
      <c r="E518">
        <f>LEN(data_v6__3[[#This Row],[senteças sem espaços]])</f>
        <v>55</v>
      </c>
      <c r="F518">
        <f>data_v6__3[[#This Row],[número de carcteres com espaço]]-data_v6__3[[#This Row],[número de caractéres sem espaço]] + 1</f>
        <v>3</v>
      </c>
      <c r="G518">
        <v>9</v>
      </c>
      <c r="I518" s="3" t="s">
        <v>191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  <c r="P518" t="s">
        <v>18</v>
      </c>
      <c r="Q518" t="s">
        <v>18</v>
      </c>
      <c r="R518" t="s">
        <v>18</v>
      </c>
      <c r="S518" t="s">
        <v>18</v>
      </c>
      <c r="T518" t="s">
        <v>18</v>
      </c>
      <c r="U518" t="s">
        <v>18</v>
      </c>
      <c r="V518" t="s">
        <v>18</v>
      </c>
      <c r="W518">
        <v>9</v>
      </c>
    </row>
    <row r="519" spans="1:23" x14ac:dyDescent="0.35">
      <c r="A519" t="s">
        <v>182</v>
      </c>
      <c r="B519" t="s">
        <v>183</v>
      </c>
      <c r="C519" t="str">
        <f>SUBSTITUTE(data_v6__3[[#This Row],[Sentença]]," ", "")</f>
        <v>MarliLimaSilva</v>
      </c>
      <c r="D519">
        <f>LEN(data_v6__3[[#This Row],[Sentença]])</f>
        <v>16</v>
      </c>
      <c r="E519">
        <f>LEN(data_v6__3[[#This Row],[senteças sem espaços]])</f>
        <v>14</v>
      </c>
      <c r="F519">
        <f>data_v6__3[[#This Row],[número de carcteres com espaço]]-data_v6__3[[#This Row],[número de caractéres sem espaço]] + 1</f>
        <v>3</v>
      </c>
      <c r="G519">
        <v>36</v>
      </c>
      <c r="I519" s="3" t="s">
        <v>216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  <c r="P519" t="s">
        <v>18</v>
      </c>
      <c r="Q519" t="s">
        <v>18</v>
      </c>
      <c r="R519" t="s">
        <v>18</v>
      </c>
      <c r="S519" t="s">
        <v>18</v>
      </c>
      <c r="T519" t="s">
        <v>18</v>
      </c>
      <c r="U519" t="s">
        <v>18</v>
      </c>
      <c r="V519" t="s">
        <v>18</v>
      </c>
      <c r="W519">
        <v>36</v>
      </c>
    </row>
    <row r="520" spans="1:23" x14ac:dyDescent="0.35">
      <c r="A520" t="s">
        <v>182</v>
      </c>
      <c r="B520" t="s">
        <v>183</v>
      </c>
      <c r="C520" t="str">
        <f>SUBSTITUTE(data_v6__3[[#This Row],[Sentença]]," ", "")</f>
        <v>DaviWilliamAmâncio</v>
      </c>
      <c r="D520">
        <f>LEN(data_v6__3[[#This Row],[Sentença]])</f>
        <v>20</v>
      </c>
      <c r="E520">
        <f>LEN(data_v6__3[[#This Row],[senteças sem espaços]])</f>
        <v>18</v>
      </c>
      <c r="F520">
        <f>data_v6__3[[#This Row],[número de carcteres com espaço]]-data_v6__3[[#This Row],[número de caractéres sem espaço]] + 1</f>
        <v>3</v>
      </c>
      <c r="G520">
        <v>37</v>
      </c>
      <c r="I520" s="3" t="s">
        <v>217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  <c r="P520" t="s">
        <v>18</v>
      </c>
      <c r="Q520" t="s">
        <v>18</v>
      </c>
      <c r="R520" t="s">
        <v>18</v>
      </c>
      <c r="S520" t="s">
        <v>18</v>
      </c>
      <c r="T520" t="s">
        <v>18</v>
      </c>
      <c r="U520" t="s">
        <v>18</v>
      </c>
      <c r="V520" t="s">
        <v>18</v>
      </c>
      <c r="W520">
        <v>37</v>
      </c>
    </row>
    <row r="521" spans="1:23" x14ac:dyDescent="0.35">
      <c r="A521" t="s">
        <v>182</v>
      </c>
      <c r="B521" t="s">
        <v>183</v>
      </c>
      <c r="C521" t="str">
        <f>SUBSTITUTE(data_v6__3[[#This Row],[Sentença]]," ", "")</f>
        <v>DanteGalluzziPolesi</v>
      </c>
      <c r="D521">
        <f>LEN(data_v6__3[[#This Row],[Sentença]])</f>
        <v>21</v>
      </c>
      <c r="E521">
        <f>LEN(data_v6__3[[#This Row],[senteças sem espaços]])</f>
        <v>19</v>
      </c>
      <c r="F521">
        <f>data_v6__3[[#This Row],[número de carcteres com espaço]]-data_v6__3[[#This Row],[número de caractéres sem espaço]] + 1</f>
        <v>3</v>
      </c>
      <c r="G521">
        <v>38</v>
      </c>
      <c r="I521" s="3" t="s">
        <v>218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18</v>
      </c>
      <c r="R521" t="s">
        <v>18</v>
      </c>
      <c r="S521" t="s">
        <v>18</v>
      </c>
      <c r="T521" t="s">
        <v>18</v>
      </c>
      <c r="U521" t="s">
        <v>18</v>
      </c>
      <c r="V521" t="s">
        <v>18</v>
      </c>
      <c r="W521">
        <v>38</v>
      </c>
    </row>
    <row r="522" spans="1:23" x14ac:dyDescent="0.35">
      <c r="A522" t="s">
        <v>182</v>
      </c>
      <c r="B522" t="s">
        <v>183</v>
      </c>
      <c r="C522" t="str">
        <f>SUBSTITUTE(data_v6__3[[#This Row],[Sentença]]," ", "")</f>
        <v>RafaelRodriguesFerreira</v>
      </c>
      <c r="D522">
        <f>LEN(data_v6__3[[#This Row],[Sentença]])</f>
        <v>25</v>
      </c>
      <c r="E522">
        <f>LEN(data_v6__3[[#This Row],[senteças sem espaços]])</f>
        <v>23</v>
      </c>
      <c r="F522">
        <f>data_v6__3[[#This Row],[número de carcteres com espaço]]-data_v6__3[[#This Row],[número de caractéres sem espaço]] + 1</f>
        <v>3</v>
      </c>
      <c r="G522">
        <v>43</v>
      </c>
      <c r="I522" s="3" t="s">
        <v>223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18</v>
      </c>
      <c r="R522" t="s">
        <v>18</v>
      </c>
      <c r="S522" t="s">
        <v>18</v>
      </c>
      <c r="T522" t="s">
        <v>18</v>
      </c>
      <c r="U522" t="s">
        <v>18</v>
      </c>
      <c r="V522" t="s">
        <v>18</v>
      </c>
      <c r="W522">
        <v>43</v>
      </c>
    </row>
    <row r="523" spans="1:23" x14ac:dyDescent="0.35">
      <c r="A523" t="s">
        <v>182</v>
      </c>
      <c r="B523" t="s">
        <v>183</v>
      </c>
      <c r="C523" t="str">
        <f>SUBSTITUTE(data_v6__3[[#This Row],[Sentença]]," ", "")</f>
        <v>Modosdeacessibilidade</v>
      </c>
      <c r="D523">
        <f>LEN(data_v6__3[[#This Row],[Sentença]])</f>
        <v>23</v>
      </c>
      <c r="E523">
        <f>LEN(data_v6__3[[#This Row],[senteças sem espaços]])</f>
        <v>21</v>
      </c>
      <c r="F523">
        <f>data_v6__3[[#This Row],[número de carcteres com espaço]]-data_v6__3[[#This Row],[número de caractéres sem espaço]] + 1</f>
        <v>3</v>
      </c>
      <c r="G523">
        <v>59</v>
      </c>
      <c r="I523" s="3" t="s">
        <v>75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18</v>
      </c>
      <c r="R523" t="s">
        <v>18</v>
      </c>
      <c r="S523" t="s">
        <v>18</v>
      </c>
      <c r="T523" t="s">
        <v>18</v>
      </c>
      <c r="U523" t="s">
        <v>18</v>
      </c>
      <c r="V523" t="s">
        <v>18</v>
      </c>
      <c r="W523">
        <v>59</v>
      </c>
    </row>
    <row r="524" spans="1:23" x14ac:dyDescent="0.35">
      <c r="A524" t="s">
        <v>182</v>
      </c>
      <c r="B524" t="s">
        <v>183</v>
      </c>
      <c r="C524" t="str">
        <f>SUBSTITUTE(data_v6__3[[#This Row],[Sentença]]," ", "")</f>
        <v>Experiênciavisualmenteagradável</v>
      </c>
      <c r="D524">
        <f>LEN(data_v6__3[[#This Row],[Sentença]])</f>
        <v>33</v>
      </c>
      <c r="E524">
        <f>LEN(data_v6__3[[#This Row],[senteças sem espaços]])</f>
        <v>31</v>
      </c>
      <c r="F524">
        <f>data_v6__3[[#This Row],[número de carcteres com espaço]]-data_v6__3[[#This Row],[número de caractéres sem espaço]] + 1</f>
        <v>3</v>
      </c>
      <c r="G524">
        <v>61</v>
      </c>
      <c r="I524" s="3" t="s">
        <v>77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18</v>
      </c>
      <c r="R524" t="s">
        <v>18</v>
      </c>
      <c r="S524" t="s">
        <v>18</v>
      </c>
      <c r="T524" t="s">
        <v>18</v>
      </c>
      <c r="U524" t="s">
        <v>18</v>
      </c>
      <c r="V524" t="s">
        <v>18</v>
      </c>
      <c r="W524">
        <v>61</v>
      </c>
    </row>
    <row r="525" spans="1:23" x14ac:dyDescent="0.35">
      <c r="A525" t="s">
        <v>224</v>
      </c>
      <c r="B525" t="s">
        <v>225</v>
      </c>
      <c r="C525" t="str">
        <f>SUBSTITUTE(data_v6__3[[#This Row],[Sentença]]," ", "")</f>
        <v>SOBREAPROEC</v>
      </c>
      <c r="D525">
        <f>LEN(data_v6__3[[#This Row],[Sentença]])</f>
        <v>13</v>
      </c>
      <c r="E525">
        <f>LEN(data_v6__3[[#This Row],[senteças sem espaços]])</f>
        <v>11</v>
      </c>
      <c r="F525">
        <f>data_v6__3[[#This Row],[número de carcteres com espaço]]-data_v6__3[[#This Row],[número de caractéres sem espaço]] + 1</f>
        <v>3</v>
      </c>
      <c r="G525">
        <v>3</v>
      </c>
      <c r="I525" s="3" t="s">
        <v>21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  <c r="O525" t="s">
        <v>18</v>
      </c>
      <c r="P525" t="s">
        <v>18</v>
      </c>
      <c r="Q525" t="s">
        <v>18</v>
      </c>
      <c r="R525" t="s">
        <v>18</v>
      </c>
      <c r="S525" t="s">
        <v>18</v>
      </c>
      <c r="T525" t="s">
        <v>18</v>
      </c>
      <c r="U525" t="s">
        <v>18</v>
      </c>
      <c r="V525" t="s">
        <v>18</v>
      </c>
      <c r="W525">
        <v>3</v>
      </c>
    </row>
    <row r="526" spans="1:23" x14ac:dyDescent="0.35">
      <c r="A526" t="s">
        <v>224</v>
      </c>
      <c r="B526" t="s">
        <v>225</v>
      </c>
      <c r="C526" t="str">
        <f>SUBSTITUTE(data_v6__3[[#This Row],[Sentença]]," ", "")</f>
        <v>Modosdeacessibilidade</v>
      </c>
      <c r="D526">
        <f>LEN(data_v6__3[[#This Row],[Sentença]])</f>
        <v>23</v>
      </c>
      <c r="E526">
        <f>LEN(data_v6__3[[#This Row],[senteças sem espaços]])</f>
        <v>21</v>
      </c>
      <c r="F526">
        <f>data_v6__3[[#This Row],[número de carcteres com espaço]]-data_v6__3[[#This Row],[número de caractéres sem espaço]] + 1</f>
        <v>3</v>
      </c>
      <c r="G526">
        <v>51</v>
      </c>
      <c r="I526" s="3" t="s">
        <v>75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  <c r="O526" t="s">
        <v>18</v>
      </c>
      <c r="P526" t="s">
        <v>18</v>
      </c>
      <c r="Q526" t="s">
        <v>18</v>
      </c>
      <c r="R526" t="s">
        <v>18</v>
      </c>
      <c r="S526" t="s">
        <v>18</v>
      </c>
      <c r="T526" t="s">
        <v>18</v>
      </c>
      <c r="U526" t="s">
        <v>18</v>
      </c>
      <c r="V526" t="s">
        <v>18</v>
      </c>
      <c r="W526">
        <v>51</v>
      </c>
    </row>
    <row r="527" spans="1:23" x14ac:dyDescent="0.35">
      <c r="A527" t="s">
        <v>224</v>
      </c>
      <c r="B527" t="s">
        <v>225</v>
      </c>
      <c r="C527" t="str">
        <f>SUBSTITUTE(data_v6__3[[#This Row],[Sentença]]," ", "")</f>
        <v>Experiênciavisualmenteagradável</v>
      </c>
      <c r="D527">
        <f>LEN(data_v6__3[[#This Row],[Sentença]])</f>
        <v>33</v>
      </c>
      <c r="E527">
        <f>LEN(data_v6__3[[#This Row],[senteças sem espaços]])</f>
        <v>31</v>
      </c>
      <c r="F527">
        <f>data_v6__3[[#This Row],[número de carcteres com espaço]]-data_v6__3[[#This Row],[número de caractéres sem espaço]] + 1</f>
        <v>3</v>
      </c>
      <c r="G527">
        <v>53</v>
      </c>
      <c r="I527" s="3" t="s">
        <v>77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  <c r="P527" t="s">
        <v>18</v>
      </c>
      <c r="Q527" t="s">
        <v>18</v>
      </c>
      <c r="R527" t="s">
        <v>18</v>
      </c>
      <c r="S527" t="s">
        <v>18</v>
      </c>
      <c r="T527" t="s">
        <v>18</v>
      </c>
      <c r="U527" t="s">
        <v>18</v>
      </c>
      <c r="V527" t="s">
        <v>18</v>
      </c>
      <c r="W527">
        <v>53</v>
      </c>
    </row>
    <row r="528" spans="1:23" x14ac:dyDescent="0.35">
      <c r="A528" t="s">
        <v>236</v>
      </c>
      <c r="B528" t="s">
        <v>237</v>
      </c>
      <c r="C528" t="str">
        <f>SUBSTITUTE(data_v6__3[[#This Row],[Sentença]]," ", "")</f>
        <v>SobreaDProj</v>
      </c>
      <c r="D528">
        <f>LEN(data_v6__3[[#This Row],[Sentença]])</f>
        <v>13</v>
      </c>
      <c r="E528">
        <f>LEN(data_v6__3[[#This Row],[senteças sem espaços]])</f>
        <v>11</v>
      </c>
      <c r="F528">
        <f>data_v6__3[[#This Row],[número de carcteres com espaço]]-data_v6__3[[#This Row],[número de caractéres sem espaço]] + 1</f>
        <v>3</v>
      </c>
      <c r="G528">
        <v>7</v>
      </c>
      <c r="I528" s="3" t="s">
        <v>240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O528" t="s">
        <v>18</v>
      </c>
      <c r="P528" t="s">
        <v>18</v>
      </c>
      <c r="Q528" t="s">
        <v>18</v>
      </c>
      <c r="R528" t="s">
        <v>18</v>
      </c>
      <c r="S528" t="s">
        <v>18</v>
      </c>
      <c r="T528" t="s">
        <v>18</v>
      </c>
      <c r="U528" t="s">
        <v>18</v>
      </c>
      <c r="V528" t="s">
        <v>18</v>
      </c>
      <c r="W528">
        <v>7</v>
      </c>
    </row>
    <row r="529" spans="1:23" ht="72.5" x14ac:dyDescent="0.35">
      <c r="A529" t="s">
        <v>236</v>
      </c>
      <c r="B529" t="s">
        <v>237</v>
      </c>
      <c r="C529" t="str">
        <f>SUBSTITUTE(data_v6__3[[#This Row],[Sentença]]," ", "")</f>
        <v xml:space="preserve">
ForumDST/AidsUnicamp
</v>
      </c>
      <c r="D529">
        <f>LEN(data_v6__3[[#This Row],[Sentença]])</f>
        <v>26</v>
      </c>
      <c r="E529">
        <f>LEN(data_v6__3[[#This Row],[senteças sem espaços]])</f>
        <v>24</v>
      </c>
      <c r="F529">
        <f>data_v6__3[[#This Row],[número de carcteres com espaço]]-data_v6__3[[#This Row],[número de caractéres sem espaço]] + 1</f>
        <v>3</v>
      </c>
      <c r="G529">
        <v>34</v>
      </c>
      <c r="I529" s="3" t="s">
        <v>267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  <c r="O529" t="s">
        <v>18</v>
      </c>
      <c r="P529" t="s">
        <v>18</v>
      </c>
      <c r="Q529" t="s">
        <v>18</v>
      </c>
      <c r="R529" t="s">
        <v>18</v>
      </c>
      <c r="S529" t="s">
        <v>18</v>
      </c>
      <c r="T529" t="s">
        <v>18</v>
      </c>
      <c r="U529" t="s">
        <v>18</v>
      </c>
      <c r="V529" t="s">
        <v>18</v>
      </c>
      <c r="W529">
        <v>34</v>
      </c>
    </row>
    <row r="530" spans="1:23" x14ac:dyDescent="0.35">
      <c r="A530" t="s">
        <v>236</v>
      </c>
      <c r="B530" t="s">
        <v>237</v>
      </c>
      <c r="C530" t="str">
        <f>SUBSTITUTE(data_v6__3[[#This Row],[Sentença]]," ", "")</f>
        <v>Modosdeacessibilidade</v>
      </c>
      <c r="D530">
        <f>LEN(data_v6__3[[#This Row],[Sentença]])</f>
        <v>23</v>
      </c>
      <c r="E530">
        <f>LEN(data_v6__3[[#This Row],[senteças sem espaços]])</f>
        <v>21</v>
      </c>
      <c r="F530">
        <f>data_v6__3[[#This Row],[número de carcteres com espaço]]-data_v6__3[[#This Row],[número de caractéres sem espaço]] + 1</f>
        <v>3</v>
      </c>
      <c r="G530">
        <v>51</v>
      </c>
      <c r="I530" s="3" t="s">
        <v>75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  <c r="P530" t="s">
        <v>18</v>
      </c>
      <c r="Q530" t="s">
        <v>18</v>
      </c>
      <c r="R530" t="s">
        <v>18</v>
      </c>
      <c r="S530" t="s">
        <v>18</v>
      </c>
      <c r="T530" t="s">
        <v>18</v>
      </c>
      <c r="U530" t="s">
        <v>18</v>
      </c>
      <c r="V530" t="s">
        <v>18</v>
      </c>
      <c r="W530">
        <v>51</v>
      </c>
    </row>
    <row r="531" spans="1:23" x14ac:dyDescent="0.35">
      <c r="A531" t="s">
        <v>236</v>
      </c>
      <c r="B531" t="s">
        <v>237</v>
      </c>
      <c r="C531" t="str">
        <f>SUBSTITUTE(data_v6__3[[#This Row],[Sentença]]," ", "")</f>
        <v>Experiênciavisualmenteagradável</v>
      </c>
      <c r="D531">
        <f>LEN(data_v6__3[[#This Row],[Sentença]])</f>
        <v>33</v>
      </c>
      <c r="E531">
        <f>LEN(data_v6__3[[#This Row],[senteças sem espaços]])</f>
        <v>31</v>
      </c>
      <c r="F531">
        <f>data_v6__3[[#This Row],[número de carcteres com espaço]]-data_v6__3[[#This Row],[número de caractéres sem espaço]] + 1</f>
        <v>3</v>
      </c>
      <c r="G531">
        <v>53</v>
      </c>
      <c r="I531" s="3" t="s">
        <v>77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s">
        <v>18</v>
      </c>
      <c r="Q531" t="s">
        <v>18</v>
      </c>
      <c r="R531" t="s">
        <v>18</v>
      </c>
      <c r="S531" t="s">
        <v>18</v>
      </c>
      <c r="T531" t="s">
        <v>18</v>
      </c>
      <c r="U531" t="s">
        <v>18</v>
      </c>
      <c r="V531" t="s">
        <v>18</v>
      </c>
      <c r="W531">
        <v>53</v>
      </c>
    </row>
    <row r="532" spans="1:23" ht="101.5" x14ac:dyDescent="0.35">
      <c r="A532" t="s">
        <v>269</v>
      </c>
      <c r="B532" t="s">
        <v>270</v>
      </c>
      <c r="C532" t="str">
        <f>SUBSTITUTE(data_v6__3[[#This Row],[Sentença]]," ", "")</f>
        <v xml:space="preserve">CADASTRO
ALUNOS
INSTRUTORES
PARTICIPAÇÃOEMEVENTOS
</v>
      </c>
      <c r="D532">
        <f>LEN(data_v6__3[[#This Row],[Sentença]])</f>
        <v>54</v>
      </c>
      <c r="E532">
        <f>LEN(data_v6__3[[#This Row],[senteças sem espaços]])</f>
        <v>52</v>
      </c>
      <c r="F532">
        <f>data_v6__3[[#This Row],[número de carcteres com espaço]]-data_v6__3[[#This Row],[número de caractéres sem espaço]] + 1</f>
        <v>3</v>
      </c>
      <c r="G532">
        <v>3</v>
      </c>
      <c r="I532" s="3" t="s">
        <v>272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  <c r="P532" t="s">
        <v>18</v>
      </c>
      <c r="Q532" t="s">
        <v>18</v>
      </c>
      <c r="R532" t="s">
        <v>18</v>
      </c>
      <c r="S532" t="s">
        <v>18</v>
      </c>
      <c r="T532" t="s">
        <v>18</v>
      </c>
      <c r="U532" t="s">
        <v>18</v>
      </c>
      <c r="V532" t="s">
        <v>18</v>
      </c>
      <c r="W532">
        <v>3</v>
      </c>
    </row>
    <row r="533" spans="1:23" x14ac:dyDescent="0.35">
      <c r="A533" t="s">
        <v>269</v>
      </c>
      <c r="B533" t="s">
        <v>270</v>
      </c>
      <c r="C533" t="str">
        <f>SUBSTITUTE(data_v6__3[[#This Row],[Sentença]]," ", "")</f>
        <v>PARTICIPAÇÃOEMEVENTOS</v>
      </c>
      <c r="D533">
        <f>LEN(data_v6__3[[#This Row],[Sentença]])</f>
        <v>23</v>
      </c>
      <c r="E533">
        <f>LEN(data_v6__3[[#This Row],[senteças sem espaços]])</f>
        <v>21</v>
      </c>
      <c r="F533">
        <f>data_v6__3[[#This Row],[número de carcteres com espaço]]-data_v6__3[[#This Row],[número de caractéres sem espaço]] + 1</f>
        <v>3</v>
      </c>
      <c r="G533">
        <v>7</v>
      </c>
      <c r="I533" s="3" t="s">
        <v>276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  <c r="O533" t="s">
        <v>18</v>
      </c>
      <c r="P533" t="s">
        <v>18</v>
      </c>
      <c r="Q533" t="s">
        <v>18</v>
      </c>
      <c r="R533" t="s">
        <v>18</v>
      </c>
      <c r="S533" t="s">
        <v>18</v>
      </c>
      <c r="T533" t="s">
        <v>18</v>
      </c>
      <c r="U533" t="s">
        <v>18</v>
      </c>
      <c r="V533" t="s">
        <v>18</v>
      </c>
      <c r="W533">
        <v>7</v>
      </c>
    </row>
    <row r="534" spans="1:23" x14ac:dyDescent="0.35">
      <c r="A534" t="s">
        <v>269</v>
      </c>
      <c r="B534" t="s">
        <v>270</v>
      </c>
      <c r="C534" t="str">
        <f>SUBSTITUTE(data_v6__3[[#This Row],[Sentença]]," ", "")</f>
        <v>POLÍTICADEPARCERIAS</v>
      </c>
      <c r="D534">
        <f>LEN(data_v6__3[[#This Row],[Sentença]])</f>
        <v>21</v>
      </c>
      <c r="E534">
        <f>LEN(data_v6__3[[#This Row],[senteças sem espaços]])</f>
        <v>19</v>
      </c>
      <c r="F534">
        <f>data_v6__3[[#This Row],[número de carcteres com espaço]]-data_v6__3[[#This Row],[número de caractéres sem espaço]] + 1</f>
        <v>3</v>
      </c>
      <c r="G534">
        <v>16</v>
      </c>
      <c r="I534" s="3" t="s">
        <v>285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  <c r="P534" t="s">
        <v>18</v>
      </c>
      <c r="Q534" t="s">
        <v>18</v>
      </c>
      <c r="R534" t="s">
        <v>18</v>
      </c>
      <c r="S534" t="s">
        <v>18</v>
      </c>
      <c r="T534" t="s">
        <v>18</v>
      </c>
      <c r="U534" t="s">
        <v>18</v>
      </c>
      <c r="V534" t="s">
        <v>18</v>
      </c>
      <c r="W534">
        <v>16</v>
      </c>
    </row>
    <row r="535" spans="1:23" x14ac:dyDescent="0.35">
      <c r="A535" t="s">
        <v>269</v>
      </c>
      <c r="B535" t="s">
        <v>270</v>
      </c>
      <c r="C535" t="str">
        <f>SUBSTITUTE(data_v6__3[[#This Row],[Sentença]]," ", "")</f>
        <v>PROJETODEPESQUISA</v>
      </c>
      <c r="D535">
        <f>LEN(data_v6__3[[#This Row],[Sentença]])</f>
        <v>19</v>
      </c>
      <c r="E535">
        <f>LEN(data_v6__3[[#This Row],[senteças sem espaços]])</f>
        <v>17</v>
      </c>
      <c r="F535">
        <f>data_v6__3[[#This Row],[número de carcteres com espaço]]-data_v6__3[[#This Row],[número de caractéres sem espaço]] + 1</f>
        <v>3</v>
      </c>
      <c r="G535">
        <v>18</v>
      </c>
      <c r="I535" s="3" t="s">
        <v>287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  <c r="P535" t="s">
        <v>18</v>
      </c>
      <c r="Q535" t="s">
        <v>18</v>
      </c>
      <c r="R535" t="s">
        <v>18</v>
      </c>
      <c r="S535" t="s">
        <v>18</v>
      </c>
      <c r="T535" t="s">
        <v>18</v>
      </c>
      <c r="U535" t="s">
        <v>18</v>
      </c>
      <c r="V535" t="s">
        <v>18</v>
      </c>
      <c r="W535">
        <v>18</v>
      </c>
    </row>
    <row r="536" spans="1:23" x14ac:dyDescent="0.35">
      <c r="A536" t="s">
        <v>269</v>
      </c>
      <c r="B536" t="s">
        <v>270</v>
      </c>
      <c r="C536" t="str">
        <f>SUBSTITUTE(data_v6__3[[#This Row],[Sentença]]," ", "")</f>
        <v>ResoluçãoGR38/2014</v>
      </c>
      <c r="D536">
        <f>LEN(data_v6__3[[#This Row],[Sentença]])</f>
        <v>20</v>
      </c>
      <c r="E536">
        <f>LEN(data_v6__3[[#This Row],[senteças sem espaços]])</f>
        <v>18</v>
      </c>
      <c r="F536">
        <f>data_v6__3[[#This Row],[número de carcteres com espaço]]-data_v6__3[[#This Row],[número de caractéres sem espaço]] + 1</f>
        <v>3</v>
      </c>
      <c r="G536">
        <v>30</v>
      </c>
      <c r="I536" s="3" t="s">
        <v>295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  <c r="P536" t="s">
        <v>18</v>
      </c>
      <c r="Q536" t="s">
        <v>18</v>
      </c>
      <c r="R536" t="s">
        <v>18</v>
      </c>
      <c r="S536" t="s">
        <v>18</v>
      </c>
      <c r="T536" t="s">
        <v>18</v>
      </c>
      <c r="U536" t="s">
        <v>18</v>
      </c>
      <c r="V536" t="s">
        <v>18</v>
      </c>
      <c r="W536">
        <v>30</v>
      </c>
    </row>
    <row r="537" spans="1:23" x14ac:dyDescent="0.35">
      <c r="A537" t="s">
        <v>269</v>
      </c>
      <c r="B537" t="s">
        <v>270</v>
      </c>
      <c r="C537" t="str">
        <f>SUBSTITUTE(data_v6__3[[#This Row],[Sentença]]," ", "")</f>
        <v>ResoluçãoGR48/2017</v>
      </c>
      <c r="D537">
        <f>LEN(data_v6__3[[#This Row],[Sentença]])</f>
        <v>20</v>
      </c>
      <c r="E537">
        <f>LEN(data_v6__3[[#This Row],[senteças sem espaços]])</f>
        <v>18</v>
      </c>
      <c r="F537">
        <f>data_v6__3[[#This Row],[número de carcteres com espaço]]-data_v6__3[[#This Row],[número de caractéres sem espaço]] + 1</f>
        <v>3</v>
      </c>
      <c r="G537">
        <v>35</v>
      </c>
      <c r="I537" s="3" t="s">
        <v>300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  <c r="R537" t="s">
        <v>18</v>
      </c>
      <c r="S537" t="s">
        <v>18</v>
      </c>
      <c r="T537" t="s">
        <v>18</v>
      </c>
      <c r="U537" t="s">
        <v>18</v>
      </c>
      <c r="V537" t="s">
        <v>18</v>
      </c>
      <c r="W537">
        <v>35</v>
      </c>
    </row>
    <row r="538" spans="1:23" x14ac:dyDescent="0.35">
      <c r="A538" t="s">
        <v>269</v>
      </c>
      <c r="B538" t="s">
        <v>270</v>
      </c>
      <c r="C538" t="str">
        <f>SUBSTITUTE(data_v6__3[[#This Row],[Sentença]]," ", "")</f>
        <v>ResoluçãoGR048/17</v>
      </c>
      <c r="D538">
        <f>LEN(data_v6__3[[#This Row],[Sentença]])</f>
        <v>19</v>
      </c>
      <c r="E538">
        <f>LEN(data_v6__3[[#This Row],[senteças sem espaços]])</f>
        <v>17</v>
      </c>
      <c r="F538">
        <f>data_v6__3[[#This Row],[número de carcteres com espaço]]-data_v6__3[[#This Row],[número de caractéres sem espaço]] + 1</f>
        <v>3</v>
      </c>
      <c r="G538">
        <v>48</v>
      </c>
      <c r="I538" s="3" t="s">
        <v>311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  <c r="P538" t="s">
        <v>18</v>
      </c>
      <c r="Q538" t="s">
        <v>18</v>
      </c>
      <c r="R538" t="s">
        <v>18</v>
      </c>
      <c r="S538" t="s">
        <v>18</v>
      </c>
      <c r="T538" t="s">
        <v>18</v>
      </c>
      <c r="U538" t="s">
        <v>18</v>
      </c>
      <c r="V538" t="s">
        <v>18</v>
      </c>
      <c r="W538">
        <v>48</v>
      </c>
    </row>
    <row r="539" spans="1:23" x14ac:dyDescent="0.35">
      <c r="A539" t="s">
        <v>269</v>
      </c>
      <c r="B539" t="s">
        <v>270</v>
      </c>
      <c r="C539" t="str">
        <f>SUBSTITUTE(data_v6__3[[#This Row],[Sentença]]," ", "")</f>
        <v>LeiseEstatutos</v>
      </c>
      <c r="D539">
        <f>LEN(data_v6__3[[#This Row],[Sentença]])</f>
        <v>16</v>
      </c>
      <c r="E539">
        <f>LEN(data_v6__3[[#This Row],[senteças sem espaços]])</f>
        <v>14</v>
      </c>
      <c r="F539">
        <f>data_v6__3[[#This Row],[número de carcteres com espaço]]-data_v6__3[[#This Row],[número de caractéres sem espaço]] + 1</f>
        <v>3</v>
      </c>
      <c r="G539">
        <v>51</v>
      </c>
      <c r="I539" s="3" t="s">
        <v>314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  <c r="P539" t="s">
        <v>18</v>
      </c>
      <c r="Q539" t="s">
        <v>18</v>
      </c>
      <c r="R539" t="s">
        <v>18</v>
      </c>
      <c r="S539" t="s">
        <v>18</v>
      </c>
      <c r="T539" t="s">
        <v>18</v>
      </c>
      <c r="U539" t="s">
        <v>18</v>
      </c>
      <c r="V539" t="s">
        <v>18</v>
      </c>
      <c r="W539">
        <v>51</v>
      </c>
    </row>
    <row r="540" spans="1:23" x14ac:dyDescent="0.35">
      <c r="A540" t="s">
        <v>269</v>
      </c>
      <c r="B540" t="s">
        <v>270</v>
      </c>
      <c r="C540" t="str">
        <f>SUBSTITUTE(data_v6__3[[#This Row],[Sentença]]," ", "")</f>
        <v>EstatutodoIdoso</v>
      </c>
      <c r="D540">
        <f>LEN(data_v6__3[[#This Row],[Sentença]])</f>
        <v>17</v>
      </c>
      <c r="E540">
        <f>LEN(data_v6__3[[#This Row],[senteças sem espaços]])</f>
        <v>15</v>
      </c>
      <c r="F540">
        <f>data_v6__3[[#This Row],[número de carcteres com espaço]]-data_v6__3[[#This Row],[número de caractéres sem espaço]] + 1</f>
        <v>3</v>
      </c>
      <c r="G540">
        <v>52</v>
      </c>
      <c r="I540" s="3" t="s">
        <v>315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  <c r="P540" t="s">
        <v>18</v>
      </c>
      <c r="Q540" t="s">
        <v>18</v>
      </c>
      <c r="R540" t="s">
        <v>18</v>
      </c>
      <c r="S540" t="s">
        <v>18</v>
      </c>
      <c r="T540" t="s">
        <v>18</v>
      </c>
      <c r="U540" t="s">
        <v>18</v>
      </c>
      <c r="V540" t="s">
        <v>18</v>
      </c>
      <c r="W540">
        <v>52</v>
      </c>
    </row>
    <row r="541" spans="1:23" x14ac:dyDescent="0.35">
      <c r="A541" t="s">
        <v>269</v>
      </c>
      <c r="B541" t="s">
        <v>270</v>
      </c>
      <c r="C541" t="str">
        <f>SUBSTITUTE(data_v6__3[[#This Row],[Sentença]]," ", "")</f>
        <v>VaniaRaquelMonteiro</v>
      </c>
      <c r="D541">
        <f>LEN(data_v6__3[[#This Row],[Sentença]])</f>
        <v>21</v>
      </c>
      <c r="E541">
        <f>LEN(data_v6__3[[#This Row],[senteças sem espaços]])</f>
        <v>19</v>
      </c>
      <c r="F541">
        <f>data_v6__3[[#This Row],[número de carcteres com espaço]]-data_v6__3[[#This Row],[número de caractéres sem espaço]] + 1</f>
        <v>3</v>
      </c>
      <c r="G541">
        <v>63</v>
      </c>
      <c r="I541" s="3" t="s">
        <v>325</v>
      </c>
      <c r="J541" t="s">
        <v>18</v>
      </c>
      <c r="K541" t="s">
        <v>18</v>
      </c>
      <c r="L541" t="s">
        <v>18</v>
      </c>
      <c r="M541" t="s">
        <v>18</v>
      </c>
      <c r="N541" t="s">
        <v>18</v>
      </c>
      <c r="O541" t="s">
        <v>18</v>
      </c>
      <c r="P541" t="s">
        <v>18</v>
      </c>
      <c r="Q541" t="s">
        <v>18</v>
      </c>
      <c r="R541" t="s">
        <v>18</v>
      </c>
      <c r="S541" t="s">
        <v>18</v>
      </c>
      <c r="T541" t="s">
        <v>18</v>
      </c>
      <c r="U541" t="s">
        <v>18</v>
      </c>
      <c r="V541" t="s">
        <v>18</v>
      </c>
      <c r="W541">
        <v>63</v>
      </c>
    </row>
    <row r="542" spans="1:23" x14ac:dyDescent="0.35">
      <c r="A542" t="s">
        <v>269</v>
      </c>
      <c r="B542" t="s">
        <v>270</v>
      </c>
      <c r="C542" t="str">
        <f>SUBSTITUTE(data_v6__3[[#This Row],[Sentença]]," ", "")</f>
        <v>RinaldoAparecidoNorato</v>
      </c>
      <c r="D542">
        <f>LEN(data_v6__3[[#This Row],[Sentença]])</f>
        <v>24</v>
      </c>
      <c r="E542">
        <f>LEN(data_v6__3[[#This Row],[senteças sem espaços]])</f>
        <v>22</v>
      </c>
      <c r="F542">
        <f>data_v6__3[[#This Row],[número de carcteres com espaço]]-data_v6__3[[#This Row],[número de caractéres sem espaço]] + 1</f>
        <v>3</v>
      </c>
      <c r="G542">
        <v>66</v>
      </c>
      <c r="I542" s="3" t="s">
        <v>328</v>
      </c>
      <c r="J542" t="s">
        <v>18</v>
      </c>
      <c r="K542" t="s">
        <v>18</v>
      </c>
      <c r="L542" t="s">
        <v>18</v>
      </c>
      <c r="M542" t="s">
        <v>18</v>
      </c>
      <c r="N542" t="s">
        <v>18</v>
      </c>
      <c r="O542" t="s">
        <v>18</v>
      </c>
      <c r="P542" t="s">
        <v>18</v>
      </c>
      <c r="Q542" t="s">
        <v>18</v>
      </c>
      <c r="R542" t="s">
        <v>18</v>
      </c>
      <c r="S542" t="s">
        <v>18</v>
      </c>
      <c r="T542" t="s">
        <v>18</v>
      </c>
      <c r="U542" t="s">
        <v>18</v>
      </c>
      <c r="V542" t="s">
        <v>18</v>
      </c>
      <c r="W542">
        <v>66</v>
      </c>
    </row>
    <row r="543" spans="1:23" x14ac:dyDescent="0.35">
      <c r="A543" t="s">
        <v>269</v>
      </c>
      <c r="B543" t="s">
        <v>270</v>
      </c>
      <c r="C543" t="str">
        <f>SUBSTITUTE(data_v6__3[[#This Row],[Sentença]]," ", "")</f>
        <v>MaelsonCardosoLacerda</v>
      </c>
      <c r="D543">
        <f>LEN(data_v6__3[[#This Row],[Sentença]])</f>
        <v>23</v>
      </c>
      <c r="E543">
        <f>LEN(data_v6__3[[#This Row],[senteças sem espaços]])</f>
        <v>21</v>
      </c>
      <c r="F543">
        <f>data_v6__3[[#This Row],[número de carcteres com espaço]]-data_v6__3[[#This Row],[número de caractéres sem espaço]] + 1</f>
        <v>3</v>
      </c>
      <c r="G543">
        <v>68</v>
      </c>
      <c r="I543" s="3" t="s">
        <v>330</v>
      </c>
      <c r="J543" t="s">
        <v>18</v>
      </c>
      <c r="K543" t="s">
        <v>18</v>
      </c>
      <c r="L543" t="s">
        <v>18</v>
      </c>
      <c r="M543" t="s">
        <v>18</v>
      </c>
      <c r="N543" t="s">
        <v>18</v>
      </c>
      <c r="O543" t="s">
        <v>18</v>
      </c>
      <c r="P543" t="s">
        <v>18</v>
      </c>
      <c r="Q543" t="s">
        <v>18</v>
      </c>
      <c r="R543" t="s">
        <v>18</v>
      </c>
      <c r="S543" t="s">
        <v>18</v>
      </c>
      <c r="T543" t="s">
        <v>18</v>
      </c>
      <c r="U543" t="s">
        <v>18</v>
      </c>
      <c r="V543" t="s">
        <v>18</v>
      </c>
      <c r="W543">
        <v>68</v>
      </c>
    </row>
    <row r="544" spans="1:23" x14ac:dyDescent="0.35">
      <c r="A544" t="s">
        <v>269</v>
      </c>
      <c r="B544" t="s">
        <v>270</v>
      </c>
      <c r="C544" t="str">
        <f>SUBSTITUTE(data_v6__3[[#This Row],[Sentença]]," ", "")</f>
        <v>Modosdeacessibilidade</v>
      </c>
      <c r="D544">
        <f>LEN(data_v6__3[[#This Row],[Sentença]])</f>
        <v>23</v>
      </c>
      <c r="E544">
        <f>LEN(data_v6__3[[#This Row],[senteças sem espaços]])</f>
        <v>21</v>
      </c>
      <c r="F544">
        <f>data_v6__3[[#This Row],[número de carcteres com espaço]]-data_v6__3[[#This Row],[número de caractéres sem espaço]] + 1</f>
        <v>3</v>
      </c>
      <c r="G544">
        <v>85</v>
      </c>
      <c r="I544" s="3" t="s">
        <v>75</v>
      </c>
      <c r="J544" t="s">
        <v>18</v>
      </c>
      <c r="K544" t="s">
        <v>18</v>
      </c>
      <c r="L544" t="s">
        <v>18</v>
      </c>
      <c r="M544" t="s">
        <v>18</v>
      </c>
      <c r="N544" t="s">
        <v>18</v>
      </c>
      <c r="O544" t="s">
        <v>18</v>
      </c>
      <c r="P544" t="s">
        <v>18</v>
      </c>
      <c r="Q544" t="s">
        <v>18</v>
      </c>
      <c r="R544" t="s">
        <v>18</v>
      </c>
      <c r="S544" t="s">
        <v>18</v>
      </c>
      <c r="T544" t="s">
        <v>18</v>
      </c>
      <c r="U544" t="s">
        <v>18</v>
      </c>
      <c r="V544" t="s">
        <v>18</v>
      </c>
      <c r="W544">
        <v>85</v>
      </c>
    </row>
    <row r="545" spans="1:23" x14ac:dyDescent="0.35">
      <c r="A545" t="s">
        <v>269</v>
      </c>
      <c r="B545" t="s">
        <v>270</v>
      </c>
      <c r="C545" t="str">
        <f>SUBSTITUTE(data_v6__3[[#This Row],[Sentença]]," ", "")</f>
        <v>Experiênciavisualmenteagradável</v>
      </c>
      <c r="D545">
        <f>LEN(data_v6__3[[#This Row],[Sentença]])</f>
        <v>33</v>
      </c>
      <c r="E545">
        <f>LEN(data_v6__3[[#This Row],[senteças sem espaços]])</f>
        <v>31</v>
      </c>
      <c r="F545">
        <f>data_v6__3[[#This Row],[número de carcteres com espaço]]-data_v6__3[[#This Row],[número de caractéres sem espaço]] + 1</f>
        <v>3</v>
      </c>
      <c r="G545">
        <v>87</v>
      </c>
      <c r="I545" s="3" t="s">
        <v>77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  <c r="S545" t="s">
        <v>18</v>
      </c>
      <c r="T545" t="s">
        <v>18</v>
      </c>
      <c r="U545" t="s">
        <v>18</v>
      </c>
      <c r="V545" t="s">
        <v>18</v>
      </c>
      <c r="W545">
        <v>87</v>
      </c>
    </row>
    <row r="546" spans="1:23" x14ac:dyDescent="0.35">
      <c r="A546" t="s">
        <v>332</v>
      </c>
      <c r="B546" t="s">
        <v>333</v>
      </c>
      <c r="C546" t="str">
        <f>SUBSTITUTE(data_v6__3[[#This Row],[Sentença]]," ", "")</f>
        <v>SOBREAPROEC</v>
      </c>
      <c r="D546">
        <f>LEN(data_v6__3[[#This Row],[Sentença]])</f>
        <v>13</v>
      </c>
      <c r="E546">
        <f>LEN(data_v6__3[[#This Row],[senteças sem espaços]])</f>
        <v>11</v>
      </c>
      <c r="F546">
        <f>data_v6__3[[#This Row],[número de carcteres com espaço]]-data_v6__3[[#This Row],[número de caractéres sem espaço]] + 1</f>
        <v>3</v>
      </c>
      <c r="G546">
        <v>3</v>
      </c>
      <c r="I546" s="3" t="s">
        <v>21</v>
      </c>
      <c r="J546" t="s">
        <v>18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  <c r="P546" t="s">
        <v>18</v>
      </c>
      <c r="Q546" t="s">
        <v>18</v>
      </c>
      <c r="R546" t="s">
        <v>18</v>
      </c>
      <c r="S546" t="s">
        <v>18</v>
      </c>
      <c r="T546" t="s">
        <v>18</v>
      </c>
      <c r="U546" t="s">
        <v>18</v>
      </c>
      <c r="V546" t="s">
        <v>18</v>
      </c>
      <c r="W546">
        <v>3</v>
      </c>
    </row>
    <row r="547" spans="1:23" x14ac:dyDescent="0.35">
      <c r="A547" t="s">
        <v>332</v>
      </c>
      <c r="B547" t="s">
        <v>333</v>
      </c>
      <c r="C547" t="str">
        <f>SUBSTITUTE(data_v6__3[[#This Row],[Sentença]]," ", "")</f>
        <v>Modosdeacessibilidade</v>
      </c>
      <c r="D547">
        <f>LEN(data_v6__3[[#This Row],[Sentença]])</f>
        <v>23</v>
      </c>
      <c r="E547">
        <f>LEN(data_v6__3[[#This Row],[senteças sem espaços]])</f>
        <v>21</v>
      </c>
      <c r="F547">
        <f>data_v6__3[[#This Row],[número de carcteres com espaço]]-data_v6__3[[#This Row],[número de caractéres sem espaço]] + 1</f>
        <v>3</v>
      </c>
      <c r="G547">
        <v>49</v>
      </c>
      <c r="I547" s="3" t="s">
        <v>75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  <c r="P547" t="s">
        <v>18</v>
      </c>
      <c r="Q547" t="s">
        <v>18</v>
      </c>
      <c r="R547" t="s">
        <v>18</v>
      </c>
      <c r="S547" t="s">
        <v>18</v>
      </c>
      <c r="T547" t="s">
        <v>18</v>
      </c>
      <c r="U547" t="s">
        <v>18</v>
      </c>
      <c r="V547" t="s">
        <v>18</v>
      </c>
      <c r="W547">
        <v>49</v>
      </c>
    </row>
    <row r="548" spans="1:23" x14ac:dyDescent="0.35">
      <c r="A548" t="s">
        <v>332</v>
      </c>
      <c r="B548" t="s">
        <v>333</v>
      </c>
      <c r="C548" t="str">
        <f>SUBSTITUTE(data_v6__3[[#This Row],[Sentença]]," ", "")</f>
        <v>Experiênciavisualmenteagradável</v>
      </c>
      <c r="D548">
        <f>LEN(data_v6__3[[#This Row],[Sentença]])</f>
        <v>33</v>
      </c>
      <c r="E548">
        <f>LEN(data_v6__3[[#This Row],[senteças sem espaços]])</f>
        <v>31</v>
      </c>
      <c r="F548">
        <f>data_v6__3[[#This Row],[número de carcteres com espaço]]-data_v6__3[[#This Row],[número de caractéres sem espaço]] + 1</f>
        <v>3</v>
      </c>
      <c r="G548">
        <v>51</v>
      </c>
      <c r="I548" s="3" t="s">
        <v>77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  <c r="P548" t="s">
        <v>18</v>
      </c>
      <c r="Q548" t="s">
        <v>18</v>
      </c>
      <c r="R548" t="s">
        <v>18</v>
      </c>
      <c r="S548" t="s">
        <v>18</v>
      </c>
      <c r="T548" t="s">
        <v>18</v>
      </c>
      <c r="U548" t="s">
        <v>18</v>
      </c>
      <c r="V548" t="s">
        <v>18</v>
      </c>
      <c r="W548">
        <v>51</v>
      </c>
    </row>
    <row r="549" spans="1:23" ht="87" x14ac:dyDescent="0.35">
      <c r="A549" t="s">
        <v>334</v>
      </c>
      <c r="B549" t="s">
        <v>335</v>
      </c>
      <c r="C549" t="str">
        <f>SUBSTITUTE(data_v6__3[[#This Row],[Sentença]]," ", "")</f>
        <v xml:space="preserve">HOME
ATIVIDADESDESENVOLVIDAS
APOIOPROEC
</v>
      </c>
      <c r="D549">
        <f>LEN(data_v6__3[[#This Row],[Sentença]])</f>
        <v>44</v>
      </c>
      <c r="E549">
        <f>LEN(data_v6__3[[#This Row],[senteças sem espaços]])</f>
        <v>42</v>
      </c>
      <c r="F549">
        <f>data_v6__3[[#This Row],[número de carcteres com espaço]]-data_v6__3[[#This Row],[número de caractéres sem espaço]] + 1</f>
        <v>3</v>
      </c>
      <c r="G549">
        <v>1</v>
      </c>
      <c r="I549" s="3" t="s">
        <v>336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  <c r="P549" t="s">
        <v>18</v>
      </c>
      <c r="Q549" t="s">
        <v>18</v>
      </c>
      <c r="R549" t="s">
        <v>18</v>
      </c>
      <c r="S549" t="s">
        <v>18</v>
      </c>
      <c r="T549" t="s">
        <v>18</v>
      </c>
      <c r="U549" t="s">
        <v>18</v>
      </c>
      <c r="V549" t="s">
        <v>18</v>
      </c>
      <c r="W549">
        <v>1</v>
      </c>
    </row>
    <row r="550" spans="1:23" x14ac:dyDescent="0.35">
      <c r="A550" t="s">
        <v>334</v>
      </c>
      <c r="B550" t="s">
        <v>335</v>
      </c>
      <c r="C550" t="str">
        <f>SUBSTITUTE(data_v6__3[[#This Row],[Sentença]]," ", "")</f>
        <v>Áreadeatuação</v>
      </c>
      <c r="D550">
        <f>LEN(data_v6__3[[#This Row],[Sentença]])</f>
        <v>15</v>
      </c>
      <c r="E550">
        <f>LEN(data_v6__3[[#This Row],[senteças sem espaços]])</f>
        <v>13</v>
      </c>
      <c r="F550">
        <f>data_v6__3[[#This Row],[número de carcteres com espaço]]-data_v6__3[[#This Row],[número de caractéres sem espaço]] + 1</f>
        <v>3</v>
      </c>
      <c r="G550">
        <v>23</v>
      </c>
      <c r="I550" s="3" t="s">
        <v>354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  <c r="P550" t="s">
        <v>18</v>
      </c>
      <c r="Q550" t="s">
        <v>18</v>
      </c>
      <c r="R550" t="s">
        <v>18</v>
      </c>
      <c r="S550" t="s">
        <v>18</v>
      </c>
      <c r="T550" t="s">
        <v>18</v>
      </c>
      <c r="U550" t="s">
        <v>18</v>
      </c>
      <c r="V550" t="s">
        <v>18</v>
      </c>
      <c r="W550">
        <v>23</v>
      </c>
    </row>
    <row r="551" spans="1:23" x14ac:dyDescent="0.35">
      <c r="A551" t="s">
        <v>334</v>
      </c>
      <c r="B551" t="s">
        <v>335</v>
      </c>
      <c r="C551" t="str">
        <f>SUBSTITUTE(data_v6__3[[#This Row],[Sentença]]," ", "")</f>
        <v>Modosdeacessibilidade</v>
      </c>
      <c r="D551">
        <f>LEN(data_v6__3[[#This Row],[Sentença]])</f>
        <v>23</v>
      </c>
      <c r="E551">
        <f>LEN(data_v6__3[[#This Row],[senteças sem espaços]])</f>
        <v>21</v>
      </c>
      <c r="F551">
        <f>data_v6__3[[#This Row],[número de carcteres com espaço]]-data_v6__3[[#This Row],[número de caractéres sem espaço]] + 1</f>
        <v>3</v>
      </c>
      <c r="G551">
        <v>41</v>
      </c>
      <c r="I551" s="3" t="s">
        <v>75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  <c r="O551" t="s">
        <v>18</v>
      </c>
      <c r="P551" t="s">
        <v>18</v>
      </c>
      <c r="Q551" t="s">
        <v>18</v>
      </c>
      <c r="R551" t="s">
        <v>18</v>
      </c>
      <c r="S551" t="s">
        <v>18</v>
      </c>
      <c r="T551" t="s">
        <v>18</v>
      </c>
      <c r="U551" t="s">
        <v>18</v>
      </c>
      <c r="V551" t="s">
        <v>18</v>
      </c>
      <c r="W551">
        <v>41</v>
      </c>
    </row>
    <row r="552" spans="1:23" x14ac:dyDescent="0.35">
      <c r="A552" t="s">
        <v>334</v>
      </c>
      <c r="B552" t="s">
        <v>335</v>
      </c>
      <c r="C552" t="str">
        <f>SUBSTITUTE(data_v6__3[[#This Row],[Sentença]]," ", "")</f>
        <v>Experiênciavisualmenteagradável</v>
      </c>
      <c r="D552">
        <f>LEN(data_v6__3[[#This Row],[Sentença]])</f>
        <v>33</v>
      </c>
      <c r="E552">
        <f>LEN(data_v6__3[[#This Row],[senteças sem espaços]])</f>
        <v>31</v>
      </c>
      <c r="F552">
        <f>data_v6__3[[#This Row],[número de carcteres com espaço]]-data_v6__3[[#This Row],[número de caractéres sem espaço]] + 1</f>
        <v>3</v>
      </c>
      <c r="G552">
        <v>43</v>
      </c>
      <c r="I552" s="3" t="s">
        <v>77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  <c r="O552" t="s">
        <v>18</v>
      </c>
      <c r="P552" t="s">
        <v>18</v>
      </c>
      <c r="Q552" t="s">
        <v>18</v>
      </c>
      <c r="R552" t="s">
        <v>18</v>
      </c>
      <c r="S552" t="s">
        <v>18</v>
      </c>
      <c r="T552" t="s">
        <v>18</v>
      </c>
      <c r="U552" t="s">
        <v>18</v>
      </c>
      <c r="V552" t="s">
        <v>18</v>
      </c>
      <c r="W552">
        <v>43</v>
      </c>
    </row>
    <row r="553" spans="1:23" x14ac:dyDescent="0.35">
      <c r="A553" t="s">
        <v>357</v>
      </c>
      <c r="B553" t="s">
        <v>358</v>
      </c>
      <c r="C553" t="str">
        <f>SUBSTITUTE(data_v6__3[[#This Row],[Sentença]]," ", "")</f>
        <v>SOBREAPROEC</v>
      </c>
      <c r="D553">
        <f>LEN(data_v6__3[[#This Row],[Sentença]])</f>
        <v>13</v>
      </c>
      <c r="E553">
        <f>LEN(data_v6__3[[#This Row],[senteças sem espaços]])</f>
        <v>11</v>
      </c>
      <c r="F553">
        <f>data_v6__3[[#This Row],[número de carcteres com espaço]]-data_v6__3[[#This Row],[número de caractéres sem espaço]] + 1</f>
        <v>3</v>
      </c>
      <c r="G553">
        <v>3</v>
      </c>
      <c r="I553" s="3" t="s">
        <v>21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  <c r="Q553" t="s">
        <v>18</v>
      </c>
      <c r="R553" t="s">
        <v>18</v>
      </c>
      <c r="S553" t="s">
        <v>18</v>
      </c>
      <c r="T553" t="s">
        <v>18</v>
      </c>
      <c r="U553" t="s">
        <v>18</v>
      </c>
      <c r="V553" t="s">
        <v>18</v>
      </c>
      <c r="W553">
        <v>3</v>
      </c>
    </row>
    <row r="554" spans="1:23" x14ac:dyDescent="0.35">
      <c r="A554" t="s">
        <v>357</v>
      </c>
      <c r="B554" t="s">
        <v>358</v>
      </c>
      <c r="C554" t="str">
        <f>SUBSTITUTE(data_v6__3[[#This Row],[Sentença]]," ", "")</f>
        <v>PROCEDIMENTOSEDÚVIDAS</v>
      </c>
      <c r="D554">
        <f>LEN(data_v6__3[[#This Row],[Sentença]])</f>
        <v>23</v>
      </c>
      <c r="E554">
        <f>LEN(data_v6__3[[#This Row],[senteças sem espaços]])</f>
        <v>21</v>
      </c>
      <c r="F554">
        <f>data_v6__3[[#This Row],[número de carcteres com espaço]]-data_v6__3[[#This Row],[número de caractéres sem espaço]] + 1</f>
        <v>3</v>
      </c>
      <c r="G554">
        <v>22</v>
      </c>
      <c r="I554" s="3" t="s">
        <v>359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18</v>
      </c>
      <c r="S554" t="s">
        <v>18</v>
      </c>
      <c r="T554" t="s">
        <v>18</v>
      </c>
      <c r="U554" t="s">
        <v>18</v>
      </c>
      <c r="V554" t="s">
        <v>18</v>
      </c>
      <c r="W554">
        <v>22</v>
      </c>
    </row>
    <row r="555" spans="1:23" x14ac:dyDescent="0.35">
      <c r="A555" t="s">
        <v>357</v>
      </c>
      <c r="B555" t="s">
        <v>358</v>
      </c>
      <c r="C555" t="str">
        <f>SUBSTITUTE(data_v6__3[[#This Row],[Sentença]]," ", "")</f>
        <v>EquipeDiretoriaAdmistrativa</v>
      </c>
      <c r="D555">
        <f>LEN(data_v6__3[[#This Row],[Sentença]])</f>
        <v>29</v>
      </c>
      <c r="E555">
        <f>LEN(data_v6__3[[#This Row],[senteças sem espaços]])</f>
        <v>27</v>
      </c>
      <c r="F555">
        <f>data_v6__3[[#This Row],[número de carcteres com espaço]]-data_v6__3[[#This Row],[número de caractéres sem espaço]] + 1</f>
        <v>3</v>
      </c>
      <c r="G555">
        <v>35</v>
      </c>
      <c r="I555" s="3" t="s">
        <v>370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  <c r="R555" t="s">
        <v>18</v>
      </c>
      <c r="S555" t="s">
        <v>18</v>
      </c>
      <c r="T555" t="s">
        <v>18</v>
      </c>
      <c r="U555" t="s">
        <v>18</v>
      </c>
      <c r="V555" t="s">
        <v>18</v>
      </c>
      <c r="W555">
        <v>35</v>
      </c>
    </row>
    <row r="556" spans="1:23" x14ac:dyDescent="0.35">
      <c r="A556" t="s">
        <v>357</v>
      </c>
      <c r="B556" t="s">
        <v>358</v>
      </c>
      <c r="C556" t="str">
        <f>SUBSTITUTE(data_v6__3[[#This Row],[Sentença]]," ", "")</f>
        <v>HenriquePivaVaranelli</v>
      </c>
      <c r="D556">
        <f>LEN(data_v6__3[[#This Row],[Sentença]])</f>
        <v>23</v>
      </c>
      <c r="E556">
        <f>LEN(data_v6__3[[#This Row],[senteças sem espaços]])</f>
        <v>21</v>
      </c>
      <c r="F556">
        <f>data_v6__3[[#This Row],[número de carcteres com espaço]]-data_v6__3[[#This Row],[número de caractéres sem espaço]] + 1</f>
        <v>3</v>
      </c>
      <c r="G556">
        <v>36</v>
      </c>
      <c r="I556" s="3" t="s">
        <v>371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  <c r="S556" t="s">
        <v>18</v>
      </c>
      <c r="T556" t="s">
        <v>18</v>
      </c>
      <c r="U556" t="s">
        <v>18</v>
      </c>
      <c r="V556" t="s">
        <v>18</v>
      </c>
      <c r="W556">
        <v>36</v>
      </c>
    </row>
    <row r="557" spans="1:23" x14ac:dyDescent="0.35">
      <c r="A557" t="s">
        <v>357</v>
      </c>
      <c r="B557" t="s">
        <v>358</v>
      </c>
      <c r="C557" t="str">
        <f>SUBSTITUTE(data_v6__3[[#This Row],[Sentença]]," ", "")</f>
        <v>CamilaMonteAfonso</v>
      </c>
      <c r="D557">
        <f>LEN(data_v6__3[[#This Row],[Sentença]])</f>
        <v>19</v>
      </c>
      <c r="E557">
        <f>LEN(data_v6__3[[#This Row],[senteças sem espaços]])</f>
        <v>17</v>
      </c>
      <c r="F557">
        <f>data_v6__3[[#This Row],[número de carcteres com espaço]]-data_v6__3[[#This Row],[número de caractéres sem espaço]] + 1</f>
        <v>3</v>
      </c>
      <c r="G557">
        <v>37</v>
      </c>
      <c r="I557" s="3" t="s">
        <v>372</v>
      </c>
      <c r="J557" t="s">
        <v>18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t="s">
        <v>18</v>
      </c>
      <c r="T557" t="s">
        <v>18</v>
      </c>
      <c r="U557" t="s">
        <v>18</v>
      </c>
      <c r="V557" t="s">
        <v>18</v>
      </c>
      <c r="W557">
        <v>37</v>
      </c>
    </row>
    <row r="558" spans="1:23" x14ac:dyDescent="0.35">
      <c r="A558" t="s">
        <v>357</v>
      </c>
      <c r="B558" t="s">
        <v>358</v>
      </c>
      <c r="C558" t="str">
        <f>SUBSTITUTE(data_v6__3[[#This Row],[Sentença]]," ", "")</f>
        <v>GabrielPalmaTeixeira</v>
      </c>
      <c r="D558">
        <f>LEN(data_v6__3[[#This Row],[Sentença]])</f>
        <v>22</v>
      </c>
      <c r="E558">
        <f>LEN(data_v6__3[[#This Row],[senteças sem espaços]])</f>
        <v>20</v>
      </c>
      <c r="F558">
        <f>data_v6__3[[#This Row],[número de carcteres com espaço]]-data_v6__3[[#This Row],[número de caractéres sem espaço]] + 1</f>
        <v>3</v>
      </c>
      <c r="G558">
        <v>38</v>
      </c>
      <c r="I558" s="3" t="s">
        <v>373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  <c r="S558" t="s">
        <v>18</v>
      </c>
      <c r="T558" t="s">
        <v>18</v>
      </c>
      <c r="U558" t="s">
        <v>18</v>
      </c>
      <c r="V558" t="s">
        <v>18</v>
      </c>
      <c r="W558">
        <v>38</v>
      </c>
    </row>
    <row r="559" spans="1:23" x14ac:dyDescent="0.35">
      <c r="A559" t="s">
        <v>357</v>
      </c>
      <c r="B559" t="s">
        <v>358</v>
      </c>
      <c r="C559" t="str">
        <f>SUBSTITUTE(data_v6__3[[#This Row],[Sentença]]," ", "")</f>
        <v>Modosdeacessibilidade</v>
      </c>
      <c r="D559">
        <f>LEN(data_v6__3[[#This Row],[Sentença]])</f>
        <v>23</v>
      </c>
      <c r="E559">
        <f>LEN(data_v6__3[[#This Row],[senteças sem espaços]])</f>
        <v>21</v>
      </c>
      <c r="F559">
        <f>data_v6__3[[#This Row],[número de carcteres com espaço]]-data_v6__3[[#This Row],[número de caractéres sem espaço]] + 1</f>
        <v>3</v>
      </c>
      <c r="G559">
        <v>58</v>
      </c>
      <c r="I559" s="3" t="s">
        <v>75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  <c r="R559" t="s">
        <v>18</v>
      </c>
      <c r="S559" t="s">
        <v>18</v>
      </c>
      <c r="T559" t="s">
        <v>18</v>
      </c>
      <c r="U559" t="s">
        <v>18</v>
      </c>
      <c r="V559" t="s">
        <v>18</v>
      </c>
      <c r="W559">
        <v>58</v>
      </c>
    </row>
    <row r="560" spans="1:23" x14ac:dyDescent="0.35">
      <c r="A560" t="s">
        <v>357</v>
      </c>
      <c r="B560" t="s">
        <v>358</v>
      </c>
      <c r="C560" t="str">
        <f>SUBSTITUTE(data_v6__3[[#This Row],[Sentença]]," ", "")</f>
        <v>Experiênciavisualmenteagradável</v>
      </c>
      <c r="D560">
        <f>LEN(data_v6__3[[#This Row],[Sentença]])</f>
        <v>33</v>
      </c>
      <c r="E560">
        <f>LEN(data_v6__3[[#This Row],[senteças sem espaços]])</f>
        <v>31</v>
      </c>
      <c r="F560">
        <f>data_v6__3[[#This Row],[número de carcteres com espaço]]-data_v6__3[[#This Row],[número de caractéres sem espaço]] + 1</f>
        <v>3</v>
      </c>
      <c r="G560">
        <v>60</v>
      </c>
      <c r="I560" s="3" t="s">
        <v>77</v>
      </c>
      <c r="J560" t="s">
        <v>18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  <c r="P560" t="s">
        <v>18</v>
      </c>
      <c r="Q560" t="s">
        <v>18</v>
      </c>
      <c r="R560" t="s">
        <v>18</v>
      </c>
      <c r="S560" t="s">
        <v>18</v>
      </c>
      <c r="T560" t="s">
        <v>18</v>
      </c>
      <c r="U560" t="s">
        <v>18</v>
      </c>
      <c r="V560" t="s">
        <v>18</v>
      </c>
      <c r="W560">
        <v>60</v>
      </c>
    </row>
    <row r="561" spans="1:23" x14ac:dyDescent="0.35">
      <c r="A561" t="s">
        <v>376</v>
      </c>
      <c r="B561" t="s">
        <v>377</v>
      </c>
      <c r="C561" t="str">
        <f>SUBSTITUTE(data_v6__3[[#This Row],[Sentença]]," ", "")</f>
        <v>SOBREAPROEC</v>
      </c>
      <c r="D561">
        <f>LEN(data_v6__3[[#This Row],[Sentença]])</f>
        <v>13</v>
      </c>
      <c r="E561">
        <f>LEN(data_v6__3[[#This Row],[senteças sem espaços]])</f>
        <v>11</v>
      </c>
      <c r="F561">
        <f>data_v6__3[[#This Row],[número de carcteres com espaço]]-data_v6__3[[#This Row],[número de caractéres sem espaço]] + 1</f>
        <v>3</v>
      </c>
      <c r="G561">
        <v>3</v>
      </c>
      <c r="I561" s="3" t="s">
        <v>21</v>
      </c>
      <c r="J561" t="s">
        <v>18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  <c r="P561" t="s">
        <v>18</v>
      </c>
      <c r="Q561" t="s">
        <v>18</v>
      </c>
      <c r="R561" t="s">
        <v>18</v>
      </c>
      <c r="S561" t="s">
        <v>18</v>
      </c>
      <c r="T561" t="s">
        <v>18</v>
      </c>
      <c r="U561" t="s">
        <v>18</v>
      </c>
      <c r="V561" t="s">
        <v>18</v>
      </c>
      <c r="W561">
        <v>3</v>
      </c>
    </row>
    <row r="562" spans="1:23" x14ac:dyDescent="0.35">
      <c r="A562" t="s">
        <v>376</v>
      </c>
      <c r="B562" t="s">
        <v>377</v>
      </c>
      <c r="C562" t="str">
        <f>SUBSTITUTE(data_v6__3[[#This Row],[Sentença]]," ", "")</f>
        <v>SobreaComunição</v>
      </c>
      <c r="D562">
        <f>LEN(data_v6__3[[#This Row],[Sentença]])</f>
        <v>17</v>
      </c>
      <c r="E562">
        <f>LEN(data_v6__3[[#This Row],[senteças sem espaços]])</f>
        <v>15</v>
      </c>
      <c r="F562">
        <f>data_v6__3[[#This Row],[número de carcteres com espaço]]-data_v6__3[[#This Row],[número de caractéres sem espaço]] + 1</f>
        <v>3</v>
      </c>
      <c r="G562">
        <v>22</v>
      </c>
      <c r="I562" s="3" t="s">
        <v>378</v>
      </c>
      <c r="J562" t="s">
        <v>18</v>
      </c>
      <c r="K562" t="s">
        <v>18</v>
      </c>
      <c r="L562" t="s">
        <v>18</v>
      </c>
      <c r="M562" t="s">
        <v>18</v>
      </c>
      <c r="N562" t="s">
        <v>18</v>
      </c>
      <c r="O562" t="s">
        <v>18</v>
      </c>
      <c r="P562" t="s">
        <v>18</v>
      </c>
      <c r="Q562" t="s">
        <v>18</v>
      </c>
      <c r="R562" t="s">
        <v>18</v>
      </c>
      <c r="S562" t="s">
        <v>18</v>
      </c>
      <c r="T562" t="s">
        <v>18</v>
      </c>
      <c r="U562" t="s">
        <v>18</v>
      </c>
      <c r="V562" t="s">
        <v>18</v>
      </c>
      <c r="W562">
        <v>22</v>
      </c>
    </row>
    <row r="563" spans="1:23" x14ac:dyDescent="0.35">
      <c r="A563" t="s">
        <v>376</v>
      </c>
      <c r="B563" t="s">
        <v>377</v>
      </c>
      <c r="C563" t="str">
        <f>SUBSTITUTE(data_v6__3[[#This Row],[Sentença]]," ", "")</f>
        <v>Junte-seanós!</v>
      </c>
      <c r="D563">
        <f>LEN(data_v6__3[[#This Row],[Sentença]])</f>
        <v>15</v>
      </c>
      <c r="E563">
        <f>LEN(data_v6__3[[#This Row],[senteças sem espaços]])</f>
        <v>13</v>
      </c>
      <c r="F563">
        <f>data_v6__3[[#This Row],[número de carcteres com espaço]]-data_v6__3[[#This Row],[número de caractéres sem espaço]] + 1</f>
        <v>3</v>
      </c>
      <c r="G563">
        <v>28</v>
      </c>
      <c r="I563" s="3" t="s">
        <v>384</v>
      </c>
      <c r="J563" t="s">
        <v>18</v>
      </c>
      <c r="K563" t="s">
        <v>18</v>
      </c>
      <c r="L563" t="s">
        <v>18</v>
      </c>
      <c r="M563" t="s">
        <v>18</v>
      </c>
      <c r="N563" t="s">
        <v>18</v>
      </c>
      <c r="O563" t="s">
        <v>18</v>
      </c>
      <c r="P563" t="s">
        <v>18</v>
      </c>
      <c r="Q563" t="s">
        <v>18</v>
      </c>
      <c r="R563" t="s">
        <v>18</v>
      </c>
      <c r="S563" t="s">
        <v>18</v>
      </c>
      <c r="T563" t="s">
        <v>18</v>
      </c>
      <c r="U563" t="s">
        <v>18</v>
      </c>
      <c r="V563" t="s">
        <v>18</v>
      </c>
      <c r="W563">
        <v>28</v>
      </c>
    </row>
    <row r="564" spans="1:23" x14ac:dyDescent="0.35">
      <c r="A564" t="s">
        <v>376</v>
      </c>
      <c r="B564" t="s">
        <v>377</v>
      </c>
      <c r="C564" t="str">
        <f>SUBSTITUTE(data_v6__3[[#This Row],[Sentença]]," ", "")</f>
        <v>HenriquePivaVaranelli</v>
      </c>
      <c r="D564">
        <f>LEN(data_v6__3[[#This Row],[Sentença]])</f>
        <v>23</v>
      </c>
      <c r="E564">
        <f>LEN(data_v6__3[[#This Row],[senteças sem espaços]])</f>
        <v>21</v>
      </c>
      <c r="F564">
        <f>data_v6__3[[#This Row],[número de carcteres com espaço]]-data_v6__3[[#This Row],[número de caractéres sem espaço]] + 1</f>
        <v>3</v>
      </c>
      <c r="G564">
        <v>30</v>
      </c>
      <c r="I564" s="3" t="s">
        <v>371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  <c r="P564" t="s">
        <v>18</v>
      </c>
      <c r="Q564" t="s">
        <v>18</v>
      </c>
      <c r="R564" t="s">
        <v>18</v>
      </c>
      <c r="S564" t="s">
        <v>18</v>
      </c>
      <c r="T564" t="s">
        <v>18</v>
      </c>
      <c r="U564" t="s">
        <v>18</v>
      </c>
      <c r="V564" t="s">
        <v>18</v>
      </c>
      <c r="W564">
        <v>30</v>
      </c>
    </row>
    <row r="565" spans="1:23" x14ac:dyDescent="0.35">
      <c r="A565" t="s">
        <v>376</v>
      </c>
      <c r="B565" t="s">
        <v>377</v>
      </c>
      <c r="C565" t="str">
        <f>SUBSTITUTE(data_v6__3[[#This Row],[Sentença]]," ", "")</f>
        <v>CamilaMonteAfonso</v>
      </c>
      <c r="D565">
        <f>LEN(data_v6__3[[#This Row],[Sentença]])</f>
        <v>19</v>
      </c>
      <c r="E565">
        <f>LEN(data_v6__3[[#This Row],[senteças sem espaços]])</f>
        <v>17</v>
      </c>
      <c r="F565">
        <f>data_v6__3[[#This Row],[número de carcteres com espaço]]-data_v6__3[[#This Row],[número de caractéres sem espaço]] + 1</f>
        <v>3</v>
      </c>
      <c r="G565">
        <v>31</v>
      </c>
      <c r="I565" s="3" t="s">
        <v>372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  <c r="P565" t="s">
        <v>18</v>
      </c>
      <c r="Q565" t="s">
        <v>18</v>
      </c>
      <c r="R565" t="s">
        <v>18</v>
      </c>
      <c r="S565" t="s">
        <v>18</v>
      </c>
      <c r="T565" t="s">
        <v>18</v>
      </c>
      <c r="U565" t="s">
        <v>18</v>
      </c>
      <c r="V565" t="s">
        <v>18</v>
      </c>
      <c r="W565">
        <v>31</v>
      </c>
    </row>
    <row r="566" spans="1:23" x14ac:dyDescent="0.35">
      <c r="A566" t="s">
        <v>376</v>
      </c>
      <c r="B566" t="s">
        <v>377</v>
      </c>
      <c r="C566" t="str">
        <f>SUBSTITUTE(data_v6__3[[#This Row],[Sentença]]," ", "")</f>
        <v>GabrielPalmaTeixeira</v>
      </c>
      <c r="D566">
        <f>LEN(data_v6__3[[#This Row],[Sentença]])</f>
        <v>22</v>
      </c>
      <c r="E566">
        <f>LEN(data_v6__3[[#This Row],[senteças sem espaços]])</f>
        <v>20</v>
      </c>
      <c r="F566">
        <f>data_v6__3[[#This Row],[número de carcteres com espaço]]-data_v6__3[[#This Row],[número de caractéres sem espaço]] + 1</f>
        <v>3</v>
      </c>
      <c r="G566">
        <v>32</v>
      </c>
      <c r="I566" s="3" t="s">
        <v>373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  <c r="O566" t="s">
        <v>18</v>
      </c>
      <c r="P566" t="s">
        <v>18</v>
      </c>
      <c r="Q566" t="s">
        <v>18</v>
      </c>
      <c r="R566" t="s">
        <v>18</v>
      </c>
      <c r="S566" t="s">
        <v>18</v>
      </c>
      <c r="T566" t="s">
        <v>18</v>
      </c>
      <c r="U566" t="s">
        <v>18</v>
      </c>
      <c r="V566" t="s">
        <v>18</v>
      </c>
      <c r="W566">
        <v>32</v>
      </c>
    </row>
    <row r="567" spans="1:23" x14ac:dyDescent="0.35">
      <c r="A567" t="s">
        <v>376</v>
      </c>
      <c r="B567" t="s">
        <v>377</v>
      </c>
      <c r="C567" t="str">
        <f>SUBSTITUTE(data_v6__3[[#This Row],[Sentença]]," ", "")</f>
        <v>Modosdeacessibilidade</v>
      </c>
      <c r="D567">
        <f>LEN(data_v6__3[[#This Row],[Sentença]])</f>
        <v>23</v>
      </c>
      <c r="E567">
        <f>LEN(data_v6__3[[#This Row],[senteças sem espaços]])</f>
        <v>21</v>
      </c>
      <c r="F567">
        <f>data_v6__3[[#This Row],[número de carcteres com espaço]]-data_v6__3[[#This Row],[número de caractéres sem espaço]] + 1</f>
        <v>3</v>
      </c>
      <c r="G567">
        <v>52</v>
      </c>
      <c r="I567" s="3" t="s">
        <v>75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18</v>
      </c>
      <c r="P567" t="s">
        <v>18</v>
      </c>
      <c r="Q567" t="s">
        <v>18</v>
      </c>
      <c r="R567" t="s">
        <v>18</v>
      </c>
      <c r="S567" t="s">
        <v>18</v>
      </c>
      <c r="T567" t="s">
        <v>18</v>
      </c>
      <c r="U567" t="s">
        <v>18</v>
      </c>
      <c r="V567" t="s">
        <v>18</v>
      </c>
      <c r="W567">
        <v>52</v>
      </c>
    </row>
    <row r="568" spans="1:23" x14ac:dyDescent="0.35">
      <c r="A568" t="s">
        <v>376</v>
      </c>
      <c r="B568" t="s">
        <v>377</v>
      </c>
      <c r="C568" t="str">
        <f>SUBSTITUTE(data_v6__3[[#This Row],[Sentença]]," ", "")</f>
        <v>Experiênciavisualmenteagradável</v>
      </c>
      <c r="D568">
        <f>LEN(data_v6__3[[#This Row],[Sentença]])</f>
        <v>33</v>
      </c>
      <c r="E568">
        <f>LEN(data_v6__3[[#This Row],[senteças sem espaços]])</f>
        <v>31</v>
      </c>
      <c r="F568">
        <f>data_v6__3[[#This Row],[número de carcteres com espaço]]-data_v6__3[[#This Row],[número de caractéres sem espaço]] + 1</f>
        <v>3</v>
      </c>
      <c r="G568">
        <v>54</v>
      </c>
      <c r="I568" s="3" t="s">
        <v>77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18</v>
      </c>
      <c r="S568" t="s">
        <v>18</v>
      </c>
      <c r="T568" t="s">
        <v>18</v>
      </c>
      <c r="U568" t="s">
        <v>18</v>
      </c>
      <c r="V568" t="s">
        <v>18</v>
      </c>
      <c r="W568">
        <v>54</v>
      </c>
    </row>
    <row r="569" spans="1:23" x14ac:dyDescent="0.35">
      <c r="A569" t="s">
        <v>386</v>
      </c>
      <c r="B569" t="s">
        <v>387</v>
      </c>
      <c r="C569" t="str">
        <f>SUBSTITUTE(data_v6__3[[#This Row],[Sentença]]," ", "")</f>
        <v>SOBREAPROEC</v>
      </c>
      <c r="D569">
        <f>LEN(data_v6__3[[#This Row],[Sentença]])</f>
        <v>13</v>
      </c>
      <c r="E569">
        <f>LEN(data_v6__3[[#This Row],[senteças sem espaços]])</f>
        <v>11</v>
      </c>
      <c r="F569">
        <f>data_v6__3[[#This Row],[número de carcteres com espaço]]-data_v6__3[[#This Row],[número de caractéres sem espaço]] + 1</f>
        <v>3</v>
      </c>
      <c r="G569">
        <v>3</v>
      </c>
      <c r="I569" s="3" t="s">
        <v>21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  <c r="S569" t="s">
        <v>18</v>
      </c>
      <c r="T569" t="s">
        <v>18</v>
      </c>
      <c r="U569" t="s">
        <v>18</v>
      </c>
      <c r="V569" t="s">
        <v>18</v>
      </c>
      <c r="W569">
        <v>3</v>
      </c>
    </row>
    <row r="570" spans="1:23" x14ac:dyDescent="0.35">
      <c r="A570" t="s">
        <v>386</v>
      </c>
      <c r="B570" t="s">
        <v>387</v>
      </c>
      <c r="C570" t="str">
        <f>SUBSTITUTE(data_v6__3[[#This Row],[Sentença]]," ", "")</f>
        <v>SobreaMidialogia</v>
      </c>
      <c r="D570">
        <f>LEN(data_v6__3[[#This Row],[Sentença]])</f>
        <v>18</v>
      </c>
      <c r="E570">
        <f>LEN(data_v6__3[[#This Row],[senteças sem espaços]])</f>
        <v>16</v>
      </c>
      <c r="F570">
        <f>data_v6__3[[#This Row],[número de carcteres com espaço]]-data_v6__3[[#This Row],[número de caractéres sem espaço]] + 1</f>
        <v>3</v>
      </c>
      <c r="G570">
        <v>23</v>
      </c>
      <c r="I570" s="3" t="s">
        <v>389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  <c r="T570" t="s">
        <v>18</v>
      </c>
      <c r="U570" t="s">
        <v>18</v>
      </c>
      <c r="V570" t="s">
        <v>18</v>
      </c>
      <c r="W570">
        <v>23</v>
      </c>
    </row>
    <row r="571" spans="1:23" x14ac:dyDescent="0.35">
      <c r="A571" t="s">
        <v>386</v>
      </c>
      <c r="B571" t="s">
        <v>387</v>
      </c>
      <c r="C571" t="str">
        <f>SUBSTITUTE(data_v6__3[[#This Row],[Sentença]]," ", "")</f>
        <v>Modosdeacessibilidade</v>
      </c>
      <c r="D571">
        <f>LEN(data_v6__3[[#This Row],[Sentença]])</f>
        <v>23</v>
      </c>
      <c r="E571">
        <f>LEN(data_v6__3[[#This Row],[senteças sem espaços]])</f>
        <v>21</v>
      </c>
      <c r="F571">
        <f>data_v6__3[[#This Row],[número de carcteres com espaço]]-data_v6__3[[#This Row],[número de caractéres sem espaço]] + 1</f>
        <v>3</v>
      </c>
      <c r="G571">
        <v>54</v>
      </c>
      <c r="I571" s="3" t="s">
        <v>75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t="s">
        <v>18</v>
      </c>
      <c r="T571" t="s">
        <v>18</v>
      </c>
      <c r="U571" t="s">
        <v>18</v>
      </c>
      <c r="V571" t="s">
        <v>18</v>
      </c>
      <c r="W571">
        <v>54</v>
      </c>
    </row>
    <row r="572" spans="1:23" x14ac:dyDescent="0.35">
      <c r="A572" t="s">
        <v>386</v>
      </c>
      <c r="B572" t="s">
        <v>387</v>
      </c>
      <c r="C572" t="str">
        <f>SUBSTITUTE(data_v6__3[[#This Row],[Sentença]]," ", "")</f>
        <v>Experiênciavisualmenteagradável</v>
      </c>
      <c r="D572">
        <f>LEN(data_v6__3[[#This Row],[Sentença]])</f>
        <v>33</v>
      </c>
      <c r="E572">
        <f>LEN(data_v6__3[[#This Row],[senteças sem espaços]])</f>
        <v>31</v>
      </c>
      <c r="F572">
        <f>data_v6__3[[#This Row],[número de carcteres com espaço]]-data_v6__3[[#This Row],[número de caractéres sem espaço]] + 1</f>
        <v>3</v>
      </c>
      <c r="G572">
        <v>56</v>
      </c>
      <c r="I572" s="3" t="s">
        <v>77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t="s">
        <v>18</v>
      </c>
      <c r="T572" t="s">
        <v>18</v>
      </c>
      <c r="U572" t="s">
        <v>18</v>
      </c>
      <c r="V572" t="s">
        <v>18</v>
      </c>
      <c r="W572">
        <v>56</v>
      </c>
    </row>
    <row r="573" spans="1:23" x14ac:dyDescent="0.35">
      <c r="A573" t="s">
        <v>403</v>
      </c>
      <c r="B573" t="s">
        <v>80</v>
      </c>
      <c r="C573" t="str">
        <f>SUBSTITUTE(data_v6__3[[#This Row],[Sentença]]," ", "")</f>
        <v>SOBREAPROEC</v>
      </c>
      <c r="D573">
        <f>LEN(data_v6__3[[#This Row],[Sentença]])</f>
        <v>13</v>
      </c>
      <c r="E573">
        <f>LEN(data_v6__3[[#This Row],[senteças sem espaços]])</f>
        <v>11</v>
      </c>
      <c r="F573">
        <f>data_v6__3[[#This Row],[número de carcteres com espaço]]-data_v6__3[[#This Row],[número de caractéres sem espaço]] + 1</f>
        <v>3</v>
      </c>
      <c r="G573">
        <v>3</v>
      </c>
      <c r="I573" s="3" t="s">
        <v>21</v>
      </c>
      <c r="J573" t="s">
        <v>18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  <c r="S573" t="s">
        <v>18</v>
      </c>
      <c r="T573" t="s">
        <v>18</v>
      </c>
      <c r="U573" t="s">
        <v>18</v>
      </c>
      <c r="V573" t="s">
        <v>18</v>
      </c>
      <c r="W573">
        <v>3</v>
      </c>
    </row>
    <row r="574" spans="1:23" x14ac:dyDescent="0.35">
      <c r="A574" t="s">
        <v>403</v>
      </c>
      <c r="B574" t="s">
        <v>80</v>
      </c>
      <c r="C574" t="str">
        <f>SUBSTITUTE(data_v6__3[[#This Row],[Sentença]]," ", "")</f>
        <v>Palavras-chavepopulares</v>
      </c>
      <c r="D574">
        <f>LEN(data_v6__3[[#This Row],[Sentença]])</f>
        <v>25</v>
      </c>
      <c r="E574">
        <f>LEN(data_v6__3[[#This Row],[senteças sem espaços]])</f>
        <v>23</v>
      </c>
      <c r="F574">
        <f>data_v6__3[[#This Row],[número de carcteres com espaço]]-data_v6__3[[#This Row],[número de caractéres sem espaço]] + 1</f>
        <v>3</v>
      </c>
      <c r="G574">
        <v>21</v>
      </c>
      <c r="I574" s="3" t="s">
        <v>39</v>
      </c>
      <c r="J574" t="s">
        <v>18</v>
      </c>
      <c r="K574" t="s">
        <v>18</v>
      </c>
      <c r="L574" t="s">
        <v>18</v>
      </c>
      <c r="M574" t="s">
        <v>18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t="s">
        <v>18</v>
      </c>
      <c r="T574" t="s">
        <v>18</v>
      </c>
      <c r="U574" t="s">
        <v>18</v>
      </c>
      <c r="V574" t="s">
        <v>18</v>
      </c>
      <c r="W574">
        <v>21</v>
      </c>
    </row>
    <row r="575" spans="1:23" ht="29" x14ac:dyDescent="0.35">
      <c r="A575" t="s">
        <v>403</v>
      </c>
      <c r="B575" t="s">
        <v>80</v>
      </c>
      <c r="C575" t="str">
        <f>SUBSTITUTE(data_v6__3[[#This Row],[Sentença]]," ", "")</f>
        <v xml:space="preserve">
					TotalResultados				</v>
      </c>
      <c r="D575">
        <f>LEN(data_v6__3[[#This Row],[Sentença]])</f>
        <v>27</v>
      </c>
      <c r="E575">
        <f>LEN(data_v6__3[[#This Row],[senteças sem espaços]])</f>
        <v>25</v>
      </c>
      <c r="F575">
        <f>data_v6__3[[#This Row],[número de carcteres com espaço]]-data_v6__3[[#This Row],[número de caractéres sem espaço]] + 1</f>
        <v>3</v>
      </c>
      <c r="G575">
        <v>23</v>
      </c>
      <c r="I575" s="3" t="s">
        <v>41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t="s">
        <v>18</v>
      </c>
      <c r="T575" t="s">
        <v>18</v>
      </c>
      <c r="U575" t="s">
        <v>18</v>
      </c>
      <c r="V575" t="s">
        <v>18</v>
      </c>
      <c r="W575">
        <v>23</v>
      </c>
    </row>
    <row r="576" spans="1:23" x14ac:dyDescent="0.35">
      <c r="A576" t="s">
        <v>403</v>
      </c>
      <c r="B576" t="s">
        <v>80</v>
      </c>
      <c r="C576" t="str">
        <f>SUBSTITUTE(data_v6__3[[#This Row],[Sentença]]," ", "")</f>
        <v>NenhumRegistroEncontrado</v>
      </c>
      <c r="D576">
        <f>LEN(data_v6__3[[#This Row],[Sentença]])</f>
        <v>26</v>
      </c>
      <c r="E576">
        <f>LEN(data_v6__3[[#This Row],[senteças sem espaços]])</f>
        <v>24</v>
      </c>
      <c r="F576">
        <f>data_v6__3[[#This Row],[número de carcteres com espaço]]-data_v6__3[[#This Row],[número de caractéres sem espaço]] + 1</f>
        <v>3</v>
      </c>
      <c r="G576">
        <v>24</v>
      </c>
      <c r="I576" s="3" t="s">
        <v>42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18</v>
      </c>
      <c r="P576" t="s">
        <v>18</v>
      </c>
      <c r="Q576" t="s">
        <v>18</v>
      </c>
      <c r="R576" t="s">
        <v>18</v>
      </c>
      <c r="S576" t="s">
        <v>18</v>
      </c>
      <c r="T576" t="s">
        <v>18</v>
      </c>
      <c r="U576" t="s">
        <v>18</v>
      </c>
      <c r="V576" t="s">
        <v>18</v>
      </c>
      <c r="W576">
        <v>24</v>
      </c>
    </row>
    <row r="577" spans="1:23" x14ac:dyDescent="0.35">
      <c r="A577" t="s">
        <v>403</v>
      </c>
      <c r="B577" t="s">
        <v>80</v>
      </c>
      <c r="C577" t="str">
        <f>SUBSTITUTE(data_v6__3[[#This Row],[Sentença]]," ", "")</f>
        <v>EXTENSÃOECULTURA</v>
      </c>
      <c r="D577">
        <f>LEN(data_v6__3[[#This Row],[Sentença]])</f>
        <v>18</v>
      </c>
      <c r="E577">
        <f>LEN(data_v6__3[[#This Row],[senteças sem espaços]])</f>
        <v>16</v>
      </c>
      <c r="F577">
        <f>data_v6__3[[#This Row],[número de carcteres com espaço]]-data_v6__3[[#This Row],[número de caractéres sem espaço]] + 1</f>
        <v>3</v>
      </c>
      <c r="G577">
        <v>26</v>
      </c>
      <c r="I577" s="3" t="s">
        <v>44</v>
      </c>
      <c r="J577" t="s">
        <v>18</v>
      </c>
      <c r="K577" t="s">
        <v>18</v>
      </c>
      <c r="L577" t="s">
        <v>18</v>
      </c>
      <c r="M577" t="s">
        <v>18</v>
      </c>
      <c r="N577" t="s">
        <v>18</v>
      </c>
      <c r="O577" t="s">
        <v>18</v>
      </c>
      <c r="P577" t="s">
        <v>18</v>
      </c>
      <c r="Q577" t="s">
        <v>18</v>
      </c>
      <c r="R577" t="s">
        <v>18</v>
      </c>
      <c r="S577" t="s">
        <v>18</v>
      </c>
      <c r="T577" t="s">
        <v>18</v>
      </c>
      <c r="U577" t="s">
        <v>18</v>
      </c>
      <c r="V577" t="s">
        <v>18</v>
      </c>
      <c r="W577">
        <v>26</v>
      </c>
    </row>
    <row r="578" spans="1:23" x14ac:dyDescent="0.35">
      <c r="A578" t="s">
        <v>403</v>
      </c>
      <c r="B578" t="s">
        <v>80</v>
      </c>
      <c r="C578" t="str">
        <f>SUBSTITUTE(data_v6__3[[#This Row],[Sentença]]," ", "")</f>
        <v>2021-2024</v>
      </c>
      <c r="D578">
        <f>LEN(data_v6__3[[#This Row],[Sentença]])</f>
        <v>11</v>
      </c>
      <c r="E578">
        <f>LEN(data_v6__3[[#This Row],[senteças sem espaços]])</f>
        <v>9</v>
      </c>
      <c r="F578">
        <f>data_v6__3[[#This Row],[número de carcteres com espaço]]-data_v6__3[[#This Row],[número de caractéres sem espaço]] + 1</f>
        <v>3</v>
      </c>
      <c r="G578">
        <v>32</v>
      </c>
      <c r="I578" s="3" t="s">
        <v>83</v>
      </c>
      <c r="J578" t="s">
        <v>18</v>
      </c>
      <c r="K578" t="s">
        <v>18</v>
      </c>
      <c r="L578" t="s">
        <v>18</v>
      </c>
      <c r="M578" t="s">
        <v>18</v>
      </c>
      <c r="N578" t="s">
        <v>18</v>
      </c>
      <c r="O578" t="s">
        <v>18</v>
      </c>
      <c r="P578" t="s">
        <v>18</v>
      </c>
      <c r="Q578" t="s">
        <v>18</v>
      </c>
      <c r="R578" t="s">
        <v>18</v>
      </c>
      <c r="S578" t="s">
        <v>18</v>
      </c>
      <c r="T578" t="s">
        <v>18</v>
      </c>
      <c r="U578" t="s">
        <v>18</v>
      </c>
      <c r="V578" t="s">
        <v>18</v>
      </c>
      <c r="W578">
        <v>32</v>
      </c>
    </row>
    <row r="579" spans="1:23" x14ac:dyDescent="0.35">
      <c r="A579" t="s">
        <v>403</v>
      </c>
      <c r="B579" t="s">
        <v>80</v>
      </c>
      <c r="C579" t="str">
        <f>SUBSTITUTE(data_v6__3[[#This Row],[Sentença]]," ", "")</f>
        <v>HistóricodePró-Reitores</v>
      </c>
      <c r="D579">
        <f>LEN(data_v6__3[[#This Row],[Sentença]])</f>
        <v>25</v>
      </c>
      <c r="E579">
        <f>LEN(data_v6__3[[#This Row],[senteças sem espaços]])</f>
        <v>23</v>
      </c>
      <c r="F579">
        <f>data_v6__3[[#This Row],[número de carcteres com espaço]]-data_v6__3[[#This Row],[número de caractéres sem espaço]] + 1</f>
        <v>3</v>
      </c>
      <c r="G579">
        <v>33</v>
      </c>
      <c r="I579" s="3" t="s">
        <v>84</v>
      </c>
      <c r="J579" t="s">
        <v>18</v>
      </c>
      <c r="K579" t="s">
        <v>18</v>
      </c>
      <c r="L579" t="s">
        <v>18</v>
      </c>
      <c r="M579" t="s">
        <v>18</v>
      </c>
      <c r="N579" t="s">
        <v>18</v>
      </c>
      <c r="O579" t="s">
        <v>18</v>
      </c>
      <c r="P579" t="s">
        <v>18</v>
      </c>
      <c r="Q579" t="s">
        <v>18</v>
      </c>
      <c r="R579" t="s">
        <v>18</v>
      </c>
      <c r="S579" t="s">
        <v>18</v>
      </c>
      <c r="T579" t="s">
        <v>18</v>
      </c>
      <c r="U579" t="s">
        <v>18</v>
      </c>
      <c r="V579" t="s">
        <v>18</v>
      </c>
      <c r="W579">
        <v>33</v>
      </c>
    </row>
    <row r="580" spans="1:23" x14ac:dyDescent="0.35">
      <c r="A580" t="s">
        <v>403</v>
      </c>
      <c r="B580" t="s">
        <v>80</v>
      </c>
      <c r="C580" t="str">
        <f>SUBSTITUTE(data_v6__3[[#This Row],[Sentença]]," ", "")</f>
        <v>ÓticaseEspectrosc.</v>
      </c>
      <c r="D580">
        <f>LEN(data_v6__3[[#This Row],[Sentença]])</f>
        <v>20</v>
      </c>
      <c r="E580">
        <f>LEN(data_v6__3[[#This Row],[senteças sem espaços]])</f>
        <v>18</v>
      </c>
      <c r="F580">
        <f>data_v6__3[[#This Row],[número de carcteres com espaço]]-data_v6__3[[#This Row],[número de caractéres sem espaço]] + 1</f>
        <v>3</v>
      </c>
      <c r="G580">
        <v>96</v>
      </c>
      <c r="I580" s="3" t="s">
        <v>147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18</v>
      </c>
      <c r="P580" t="s">
        <v>18</v>
      </c>
      <c r="Q580" t="s">
        <v>18</v>
      </c>
      <c r="R580" t="s">
        <v>18</v>
      </c>
      <c r="S580" t="s">
        <v>18</v>
      </c>
      <c r="T580" t="s">
        <v>18</v>
      </c>
      <c r="U580" t="s">
        <v>18</v>
      </c>
      <c r="V580" t="s">
        <v>18</v>
      </c>
      <c r="W580">
        <v>96</v>
      </c>
    </row>
    <row r="581" spans="1:23" x14ac:dyDescent="0.35">
      <c r="A581" t="s">
        <v>403</v>
      </c>
      <c r="B581" t="s">
        <v>80</v>
      </c>
      <c r="C581" t="str">
        <f>SUBSTITUTE(data_v6__3[[#This Row],[Sentença]]," ", "")</f>
        <v>Condens;OutrasInter.</v>
      </c>
      <c r="D581">
        <f>LEN(data_v6__3[[#This Row],[Sentença]])</f>
        <v>22</v>
      </c>
      <c r="E581">
        <f>LEN(data_v6__3[[#This Row],[senteças sem espaços]])</f>
        <v>20</v>
      </c>
      <c r="F581">
        <f>data_v6__3[[#This Row],[número de carcteres com espaço]]-data_v6__3[[#This Row],[número de caractéres sem espaço]] + 1</f>
        <v>3</v>
      </c>
      <c r="G581">
        <v>98</v>
      </c>
      <c r="I581" s="3" t="s">
        <v>149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  <c r="O581" t="s">
        <v>18</v>
      </c>
      <c r="P581" t="s">
        <v>18</v>
      </c>
      <c r="Q581" t="s">
        <v>18</v>
      </c>
      <c r="R581" t="s">
        <v>18</v>
      </c>
      <c r="S581" t="s">
        <v>18</v>
      </c>
      <c r="T581" t="s">
        <v>18</v>
      </c>
      <c r="U581" t="s">
        <v>18</v>
      </c>
      <c r="V581" t="s">
        <v>18</v>
      </c>
      <c r="W581">
        <v>98</v>
      </c>
    </row>
    <row r="582" spans="1:23" x14ac:dyDescent="0.35">
      <c r="A582" t="s">
        <v>403</v>
      </c>
      <c r="B582" t="s">
        <v>80</v>
      </c>
      <c r="C582" t="str">
        <f>SUBSTITUTE(data_v6__3[[#This Row],[Sentença]]," ", "")</f>
        <v>Modosdeacessibilidade</v>
      </c>
      <c r="D582">
        <f>LEN(data_v6__3[[#This Row],[Sentença]])</f>
        <v>23</v>
      </c>
      <c r="E582">
        <f>LEN(data_v6__3[[#This Row],[senteças sem espaços]])</f>
        <v>21</v>
      </c>
      <c r="F582">
        <f>data_v6__3[[#This Row],[número de carcteres com espaço]]-data_v6__3[[#This Row],[número de caractéres sem espaço]] + 1</f>
        <v>3</v>
      </c>
      <c r="G582">
        <v>118</v>
      </c>
      <c r="I582" s="3" t="s">
        <v>75</v>
      </c>
      <c r="J582" t="s">
        <v>18</v>
      </c>
      <c r="K582" t="s">
        <v>18</v>
      </c>
      <c r="L582" t="s">
        <v>18</v>
      </c>
      <c r="M582" t="s">
        <v>18</v>
      </c>
      <c r="N582" t="s">
        <v>18</v>
      </c>
      <c r="O582" t="s">
        <v>18</v>
      </c>
      <c r="P582" t="s">
        <v>18</v>
      </c>
      <c r="Q582" t="s">
        <v>18</v>
      </c>
      <c r="R582" t="s">
        <v>18</v>
      </c>
      <c r="S582" t="s">
        <v>18</v>
      </c>
      <c r="T582" t="s">
        <v>18</v>
      </c>
      <c r="U582" t="s">
        <v>18</v>
      </c>
      <c r="V582" t="s">
        <v>18</v>
      </c>
      <c r="W582">
        <v>118</v>
      </c>
    </row>
    <row r="583" spans="1:23" x14ac:dyDescent="0.35">
      <c r="A583" t="s">
        <v>403</v>
      </c>
      <c r="B583" t="s">
        <v>80</v>
      </c>
      <c r="C583" t="str">
        <f>SUBSTITUTE(data_v6__3[[#This Row],[Sentença]]," ", "")</f>
        <v>Experiênciavisualmenteagradável</v>
      </c>
      <c r="D583">
        <f>LEN(data_v6__3[[#This Row],[Sentença]])</f>
        <v>33</v>
      </c>
      <c r="E583">
        <f>LEN(data_v6__3[[#This Row],[senteças sem espaços]])</f>
        <v>31</v>
      </c>
      <c r="F583">
        <f>data_v6__3[[#This Row],[número de carcteres com espaço]]-data_v6__3[[#This Row],[número de caractéres sem espaço]] + 1</f>
        <v>3</v>
      </c>
      <c r="G583">
        <v>120</v>
      </c>
      <c r="I583" s="3" t="s">
        <v>77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  <c r="P583" t="s">
        <v>18</v>
      </c>
      <c r="Q583" t="s">
        <v>18</v>
      </c>
      <c r="R583" t="s">
        <v>18</v>
      </c>
      <c r="S583" t="s">
        <v>18</v>
      </c>
      <c r="T583" t="s">
        <v>18</v>
      </c>
      <c r="U583" t="s">
        <v>18</v>
      </c>
      <c r="V583" t="s">
        <v>18</v>
      </c>
      <c r="W583">
        <v>120</v>
      </c>
    </row>
    <row r="584" spans="1:23" x14ac:dyDescent="0.35">
      <c r="A584" t="s">
        <v>404</v>
      </c>
      <c r="B584" t="s">
        <v>405</v>
      </c>
      <c r="C584" t="str">
        <f>SUBSTITUTE(data_v6__3[[#This Row],[Sentença]]," ", "")</f>
        <v>SOBREAPROEC</v>
      </c>
      <c r="D584">
        <f>LEN(data_v6__3[[#This Row],[Sentença]])</f>
        <v>13</v>
      </c>
      <c r="E584">
        <f>LEN(data_v6__3[[#This Row],[senteças sem espaços]])</f>
        <v>11</v>
      </c>
      <c r="F584">
        <f>data_v6__3[[#This Row],[número de carcteres com espaço]]-data_v6__3[[#This Row],[número de caractéres sem espaço]] + 1</f>
        <v>3</v>
      </c>
      <c r="G584">
        <v>3</v>
      </c>
      <c r="I584" s="3" t="s">
        <v>21</v>
      </c>
      <c r="J584" t="s">
        <v>18</v>
      </c>
      <c r="K584" t="s">
        <v>18</v>
      </c>
      <c r="L584" t="s">
        <v>18</v>
      </c>
      <c r="M584" t="s">
        <v>18</v>
      </c>
      <c r="N584" t="s">
        <v>18</v>
      </c>
      <c r="O584" t="s">
        <v>18</v>
      </c>
      <c r="P584" t="s">
        <v>18</v>
      </c>
      <c r="Q584" t="s">
        <v>18</v>
      </c>
      <c r="R584" t="s">
        <v>18</v>
      </c>
      <c r="S584" t="s">
        <v>18</v>
      </c>
      <c r="T584" t="s">
        <v>18</v>
      </c>
      <c r="U584" t="s">
        <v>18</v>
      </c>
      <c r="V584" t="s">
        <v>18</v>
      </c>
      <c r="W584">
        <v>3</v>
      </c>
    </row>
    <row r="585" spans="1:23" x14ac:dyDescent="0.35">
      <c r="A585" t="s">
        <v>404</v>
      </c>
      <c r="B585" t="s">
        <v>405</v>
      </c>
      <c r="C585" t="str">
        <f>SUBSTITUTE(data_v6__3[[#This Row],[Sentença]]," ", "")</f>
        <v>SobreoConCult</v>
      </c>
      <c r="D585">
        <f>LEN(data_v6__3[[#This Row],[Sentença]])</f>
        <v>15</v>
      </c>
      <c r="E585">
        <f>LEN(data_v6__3[[#This Row],[senteças sem espaços]])</f>
        <v>13</v>
      </c>
      <c r="F585">
        <f>data_v6__3[[#This Row],[número de carcteres com espaço]]-data_v6__3[[#This Row],[número de caractéres sem espaço]] + 1</f>
        <v>3</v>
      </c>
      <c r="G585">
        <v>23</v>
      </c>
      <c r="I585" s="3" t="s">
        <v>408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  <c r="O585" t="s">
        <v>18</v>
      </c>
      <c r="P585" t="s">
        <v>18</v>
      </c>
      <c r="Q585" t="s">
        <v>18</v>
      </c>
      <c r="R585" t="s">
        <v>18</v>
      </c>
      <c r="S585" t="s">
        <v>18</v>
      </c>
      <c r="T585" t="s">
        <v>18</v>
      </c>
      <c r="U585" t="s">
        <v>18</v>
      </c>
      <c r="V585" t="s">
        <v>18</v>
      </c>
      <c r="W585">
        <v>23</v>
      </c>
    </row>
    <row r="586" spans="1:23" x14ac:dyDescent="0.35">
      <c r="A586" t="s">
        <v>404</v>
      </c>
      <c r="B586" t="s">
        <v>405</v>
      </c>
      <c r="C586" t="str">
        <f>SUBSTITUTE(data_v6__3[[#This Row],[Sentença]]," ", "")</f>
        <v>Agosto,2023</v>
      </c>
      <c r="D586">
        <f>LEN(data_v6__3[[#This Row],[Sentença]])</f>
        <v>13</v>
      </c>
      <c r="E586">
        <f>LEN(data_v6__3[[#This Row],[senteças sem espaços]])</f>
        <v>11</v>
      </c>
      <c r="F586">
        <f>data_v6__3[[#This Row],[número de carcteres com espaço]]-data_v6__3[[#This Row],[número de caractéres sem espaço]] + 1</f>
        <v>3</v>
      </c>
      <c r="G586">
        <v>27</v>
      </c>
      <c r="I586" s="3" t="s">
        <v>412</v>
      </c>
      <c r="J586" t="s">
        <v>18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  <c r="P586" t="s">
        <v>18</v>
      </c>
      <c r="Q586" t="s">
        <v>18</v>
      </c>
      <c r="R586" t="s">
        <v>18</v>
      </c>
      <c r="S586" t="s">
        <v>18</v>
      </c>
      <c r="T586" t="s">
        <v>18</v>
      </c>
      <c r="U586" t="s">
        <v>18</v>
      </c>
      <c r="V586" t="s">
        <v>18</v>
      </c>
      <c r="W586">
        <v>27</v>
      </c>
    </row>
    <row r="587" spans="1:23" x14ac:dyDescent="0.35">
      <c r="A587" t="s">
        <v>404</v>
      </c>
      <c r="B587" t="s">
        <v>405</v>
      </c>
      <c r="C587" t="str">
        <f>SUBSTITUTE(data_v6__3[[#This Row],[Sentença]]," ", "")</f>
        <v>NormaseRegras</v>
      </c>
      <c r="D587">
        <f>LEN(data_v6__3[[#This Row],[Sentença]])</f>
        <v>15</v>
      </c>
      <c r="E587">
        <f>LEN(data_v6__3[[#This Row],[senteças sem espaços]])</f>
        <v>13</v>
      </c>
      <c r="F587">
        <f>data_v6__3[[#This Row],[número de carcteres com espaço]]-data_v6__3[[#This Row],[número de caractéres sem espaço]] + 1</f>
        <v>3</v>
      </c>
      <c r="G587">
        <v>28</v>
      </c>
      <c r="I587" s="3" t="s">
        <v>413</v>
      </c>
      <c r="J587" t="s">
        <v>18</v>
      </c>
      <c r="K587" t="s">
        <v>18</v>
      </c>
      <c r="L587" t="s">
        <v>18</v>
      </c>
      <c r="M587" t="s">
        <v>18</v>
      </c>
      <c r="N587" t="s">
        <v>18</v>
      </c>
      <c r="O587" t="s">
        <v>18</v>
      </c>
      <c r="P587" t="s">
        <v>18</v>
      </c>
      <c r="Q587" t="s">
        <v>18</v>
      </c>
      <c r="R587" t="s">
        <v>18</v>
      </c>
      <c r="S587" t="s">
        <v>18</v>
      </c>
      <c r="T587" t="s">
        <v>18</v>
      </c>
      <c r="U587" t="s">
        <v>18</v>
      </c>
      <c r="V587" t="s">
        <v>18</v>
      </c>
      <c r="W587">
        <v>28</v>
      </c>
    </row>
    <row r="588" spans="1:23" x14ac:dyDescent="0.35">
      <c r="A588" t="s">
        <v>404</v>
      </c>
      <c r="B588" t="s">
        <v>405</v>
      </c>
      <c r="C588" t="str">
        <f>SUBSTITUTE(data_v6__3[[#This Row],[Sentença]]," ", "")</f>
        <v>Modosdeacessibilidade</v>
      </c>
      <c r="D588">
        <f>LEN(data_v6__3[[#This Row],[Sentença]])</f>
        <v>23</v>
      </c>
      <c r="E588">
        <f>LEN(data_v6__3[[#This Row],[senteças sem espaços]])</f>
        <v>21</v>
      </c>
      <c r="F588">
        <f>data_v6__3[[#This Row],[número de carcteres com espaço]]-data_v6__3[[#This Row],[número de caractéres sem espaço]] + 1</f>
        <v>3</v>
      </c>
      <c r="G588">
        <v>55</v>
      </c>
      <c r="I588" s="3" t="s">
        <v>75</v>
      </c>
      <c r="J588" t="s">
        <v>18</v>
      </c>
      <c r="K588" t="s">
        <v>18</v>
      </c>
      <c r="L588" t="s">
        <v>18</v>
      </c>
      <c r="M588" t="s">
        <v>18</v>
      </c>
      <c r="N588" t="s">
        <v>18</v>
      </c>
      <c r="O588" t="s">
        <v>18</v>
      </c>
      <c r="P588" t="s">
        <v>18</v>
      </c>
      <c r="Q588" t="s">
        <v>18</v>
      </c>
      <c r="R588" t="s">
        <v>18</v>
      </c>
      <c r="S588" t="s">
        <v>18</v>
      </c>
      <c r="T588" t="s">
        <v>18</v>
      </c>
      <c r="U588" t="s">
        <v>18</v>
      </c>
      <c r="V588" t="s">
        <v>18</v>
      </c>
      <c r="W588">
        <v>55</v>
      </c>
    </row>
    <row r="589" spans="1:23" x14ac:dyDescent="0.35">
      <c r="A589" t="s">
        <v>404</v>
      </c>
      <c r="B589" t="s">
        <v>405</v>
      </c>
      <c r="C589" t="str">
        <f>SUBSTITUTE(data_v6__3[[#This Row],[Sentença]]," ", "")</f>
        <v>Experiênciavisualmenteagradável</v>
      </c>
      <c r="D589">
        <f>LEN(data_v6__3[[#This Row],[Sentença]])</f>
        <v>33</v>
      </c>
      <c r="E589">
        <f>LEN(data_v6__3[[#This Row],[senteças sem espaços]])</f>
        <v>31</v>
      </c>
      <c r="F589">
        <f>data_v6__3[[#This Row],[número de carcteres com espaço]]-data_v6__3[[#This Row],[número de caractéres sem espaço]] + 1</f>
        <v>3</v>
      </c>
      <c r="G589">
        <v>57</v>
      </c>
      <c r="I589" s="3" t="s">
        <v>77</v>
      </c>
      <c r="J589" t="s">
        <v>18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  <c r="P589" t="s">
        <v>18</v>
      </c>
      <c r="Q589" t="s">
        <v>18</v>
      </c>
      <c r="R589" t="s">
        <v>18</v>
      </c>
      <c r="S589" t="s">
        <v>18</v>
      </c>
      <c r="T589" t="s">
        <v>18</v>
      </c>
      <c r="U589" t="s">
        <v>18</v>
      </c>
      <c r="V589" t="s">
        <v>18</v>
      </c>
      <c r="W589">
        <v>57</v>
      </c>
    </row>
    <row r="590" spans="1:23" x14ac:dyDescent="0.35">
      <c r="A590" t="s">
        <v>423</v>
      </c>
      <c r="B590" t="s">
        <v>424</v>
      </c>
      <c r="C590" t="str">
        <f>SUBSTITUTE(data_v6__3[[#This Row],[Sentença]]," ", "")</f>
        <v>SOBREAPROEC</v>
      </c>
      <c r="D590">
        <f>LEN(data_v6__3[[#This Row],[Sentença]])</f>
        <v>13</v>
      </c>
      <c r="E590">
        <f>LEN(data_v6__3[[#This Row],[senteças sem espaços]])</f>
        <v>11</v>
      </c>
      <c r="F590">
        <f>data_v6__3[[#This Row],[número de carcteres com espaço]]-data_v6__3[[#This Row],[número de caractéres sem espaço]] + 1</f>
        <v>3</v>
      </c>
      <c r="G590">
        <v>3</v>
      </c>
      <c r="I590" s="3" t="s">
        <v>21</v>
      </c>
      <c r="J590" t="s">
        <v>18</v>
      </c>
      <c r="K590" t="s">
        <v>18</v>
      </c>
      <c r="L590" t="s">
        <v>18</v>
      </c>
      <c r="M590" t="s">
        <v>18</v>
      </c>
      <c r="N590" t="s">
        <v>18</v>
      </c>
      <c r="O590" t="s">
        <v>18</v>
      </c>
      <c r="P590" t="s">
        <v>18</v>
      </c>
      <c r="Q590" t="s">
        <v>18</v>
      </c>
      <c r="R590" t="s">
        <v>18</v>
      </c>
      <c r="S590" t="s">
        <v>18</v>
      </c>
      <c r="T590" t="s">
        <v>18</v>
      </c>
      <c r="U590" t="s">
        <v>18</v>
      </c>
      <c r="V590" t="s">
        <v>18</v>
      </c>
      <c r="W590">
        <v>3</v>
      </c>
    </row>
    <row r="591" spans="1:23" x14ac:dyDescent="0.35">
      <c r="A591" t="s">
        <v>423</v>
      </c>
      <c r="B591" t="s">
        <v>424</v>
      </c>
      <c r="C591" t="str">
        <f>SUBSTITUTE(data_v6__3[[#This Row],[Sentença]]," ", "")</f>
        <v>Palavras-chavepopulares</v>
      </c>
      <c r="D591">
        <f>LEN(data_v6__3[[#This Row],[Sentença]])</f>
        <v>25</v>
      </c>
      <c r="E591">
        <f>LEN(data_v6__3[[#This Row],[senteças sem espaços]])</f>
        <v>23</v>
      </c>
      <c r="F591">
        <f>data_v6__3[[#This Row],[número de carcteres com espaço]]-data_v6__3[[#This Row],[número de caractéres sem espaço]] + 1</f>
        <v>3</v>
      </c>
      <c r="G591">
        <v>21</v>
      </c>
      <c r="I591" s="3" t="s">
        <v>39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  <c r="O591" t="s">
        <v>18</v>
      </c>
      <c r="P591" t="s">
        <v>18</v>
      </c>
      <c r="Q591" t="s">
        <v>18</v>
      </c>
      <c r="R591" t="s">
        <v>18</v>
      </c>
      <c r="S591" t="s">
        <v>18</v>
      </c>
      <c r="T591" t="s">
        <v>18</v>
      </c>
      <c r="U591" t="s">
        <v>18</v>
      </c>
      <c r="V591" t="s">
        <v>18</v>
      </c>
      <c r="W591">
        <v>21</v>
      </c>
    </row>
    <row r="592" spans="1:23" ht="29" x14ac:dyDescent="0.35">
      <c r="A592" t="s">
        <v>423</v>
      </c>
      <c r="B592" t="s">
        <v>424</v>
      </c>
      <c r="C592" t="str">
        <f>SUBSTITUTE(data_v6__3[[#This Row],[Sentença]]," ", "")</f>
        <v xml:space="preserve">
					TotalResultados				</v>
      </c>
      <c r="D592">
        <f>LEN(data_v6__3[[#This Row],[Sentença]])</f>
        <v>27</v>
      </c>
      <c r="E592">
        <f>LEN(data_v6__3[[#This Row],[senteças sem espaços]])</f>
        <v>25</v>
      </c>
      <c r="F592">
        <f>data_v6__3[[#This Row],[número de carcteres com espaço]]-data_v6__3[[#This Row],[número de caractéres sem espaço]] + 1</f>
        <v>3</v>
      </c>
      <c r="G592">
        <v>23</v>
      </c>
      <c r="I592" s="3" t="s">
        <v>41</v>
      </c>
      <c r="J592" t="s">
        <v>18</v>
      </c>
      <c r="K592" t="s">
        <v>18</v>
      </c>
      <c r="L592" t="s">
        <v>18</v>
      </c>
      <c r="M592" t="s">
        <v>18</v>
      </c>
      <c r="N592" t="s">
        <v>18</v>
      </c>
      <c r="O592" t="s">
        <v>18</v>
      </c>
      <c r="P592" t="s">
        <v>18</v>
      </c>
      <c r="Q592" t="s">
        <v>18</v>
      </c>
      <c r="R592" t="s">
        <v>18</v>
      </c>
      <c r="S592" t="s">
        <v>18</v>
      </c>
      <c r="T592" t="s">
        <v>18</v>
      </c>
      <c r="U592" t="s">
        <v>18</v>
      </c>
      <c r="V592" t="s">
        <v>18</v>
      </c>
      <c r="W592">
        <v>23</v>
      </c>
    </row>
    <row r="593" spans="1:23" x14ac:dyDescent="0.35">
      <c r="A593" t="s">
        <v>423</v>
      </c>
      <c r="B593" t="s">
        <v>424</v>
      </c>
      <c r="C593" t="str">
        <f>SUBSTITUTE(data_v6__3[[#This Row],[Sentença]]," ", "")</f>
        <v>NenhumRegistroEncontrado</v>
      </c>
      <c r="D593">
        <f>LEN(data_v6__3[[#This Row],[Sentença]])</f>
        <v>26</v>
      </c>
      <c r="E593">
        <f>LEN(data_v6__3[[#This Row],[senteças sem espaços]])</f>
        <v>24</v>
      </c>
      <c r="F593">
        <f>data_v6__3[[#This Row],[número de carcteres com espaço]]-data_v6__3[[#This Row],[número de caractéres sem espaço]] + 1</f>
        <v>3</v>
      </c>
      <c r="G593">
        <v>24</v>
      </c>
      <c r="I593" s="3" t="s">
        <v>42</v>
      </c>
      <c r="J593" t="s">
        <v>18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  <c r="P593" t="s">
        <v>18</v>
      </c>
      <c r="Q593" t="s">
        <v>18</v>
      </c>
      <c r="R593" t="s">
        <v>18</v>
      </c>
      <c r="S593" t="s">
        <v>18</v>
      </c>
      <c r="T593" t="s">
        <v>18</v>
      </c>
      <c r="U593" t="s">
        <v>18</v>
      </c>
      <c r="V593" t="s">
        <v>18</v>
      </c>
      <c r="W593">
        <v>24</v>
      </c>
    </row>
    <row r="594" spans="1:23" x14ac:dyDescent="0.35">
      <c r="A594" t="s">
        <v>423</v>
      </c>
      <c r="B594" t="s">
        <v>424</v>
      </c>
      <c r="C594" t="str">
        <f>SUBSTITUTE(data_v6__3[[#This Row],[Sentença]]," ", "")</f>
        <v>EXTENSÃOECULTURA</v>
      </c>
      <c r="D594">
        <f>LEN(data_v6__3[[#This Row],[Sentença]])</f>
        <v>18</v>
      </c>
      <c r="E594">
        <f>LEN(data_v6__3[[#This Row],[senteças sem espaços]])</f>
        <v>16</v>
      </c>
      <c r="F594">
        <f>data_v6__3[[#This Row],[número de carcteres com espaço]]-data_v6__3[[#This Row],[número de caractéres sem espaço]] + 1</f>
        <v>3</v>
      </c>
      <c r="G594">
        <v>26</v>
      </c>
      <c r="I594" s="3" t="s">
        <v>44</v>
      </c>
      <c r="J594" t="s">
        <v>18</v>
      </c>
      <c r="K594" t="s">
        <v>18</v>
      </c>
      <c r="L594" t="s">
        <v>18</v>
      </c>
      <c r="M594" t="s">
        <v>18</v>
      </c>
      <c r="N594" t="s">
        <v>18</v>
      </c>
      <c r="O594" t="s">
        <v>18</v>
      </c>
      <c r="P594" t="s">
        <v>18</v>
      </c>
      <c r="Q594" t="s">
        <v>18</v>
      </c>
      <c r="R594" t="s">
        <v>18</v>
      </c>
      <c r="S594" t="s">
        <v>18</v>
      </c>
      <c r="T594" t="s">
        <v>18</v>
      </c>
      <c r="U594" t="s">
        <v>18</v>
      </c>
      <c r="V594" t="s">
        <v>18</v>
      </c>
      <c r="W594">
        <v>26</v>
      </c>
    </row>
    <row r="595" spans="1:23" x14ac:dyDescent="0.35">
      <c r="A595" t="s">
        <v>423</v>
      </c>
      <c r="B595" t="s">
        <v>424</v>
      </c>
      <c r="C595" t="str">
        <f>SUBSTITUTE(data_v6__3[[#This Row],[Sentença]]," ", "")</f>
        <v>Vamosexplorarjuntos.</v>
      </c>
      <c r="D595">
        <f>LEN(data_v6__3[[#This Row],[Sentença]])</f>
        <v>22</v>
      </c>
      <c r="E595">
        <f>LEN(data_v6__3[[#This Row],[senteças sem espaços]])</f>
        <v>20</v>
      </c>
      <c r="F595">
        <f>data_v6__3[[#This Row],[número de carcteres com espaço]]-data_v6__3[[#This Row],[número de caractéres sem espaço]] + 1</f>
        <v>3</v>
      </c>
      <c r="G595">
        <v>34</v>
      </c>
      <c r="I595" s="3" t="s">
        <v>429</v>
      </c>
      <c r="J595" t="s">
        <v>18</v>
      </c>
      <c r="K595" t="s">
        <v>18</v>
      </c>
      <c r="L595" t="s">
        <v>18</v>
      </c>
      <c r="M595" t="s">
        <v>18</v>
      </c>
      <c r="N595" t="s">
        <v>18</v>
      </c>
      <c r="O595" t="s">
        <v>18</v>
      </c>
      <c r="P595" t="s">
        <v>18</v>
      </c>
      <c r="Q595" t="s">
        <v>18</v>
      </c>
      <c r="R595" t="s">
        <v>18</v>
      </c>
      <c r="S595" t="s">
        <v>18</v>
      </c>
      <c r="T595" t="s">
        <v>18</v>
      </c>
      <c r="U595" t="s">
        <v>18</v>
      </c>
      <c r="V595" t="s">
        <v>18</v>
      </c>
      <c r="W595">
        <v>34</v>
      </c>
    </row>
    <row r="596" spans="1:23" x14ac:dyDescent="0.35">
      <c r="A596" t="s">
        <v>423</v>
      </c>
      <c r="B596" t="s">
        <v>424</v>
      </c>
      <c r="C596" t="str">
        <f>SUBSTITUTE(data_v6__3[[#This Row],[Sentença]]," ", "")</f>
        <v>Modosdeacessibilidade</v>
      </c>
      <c r="D596">
        <f>LEN(data_v6__3[[#This Row],[Sentença]])</f>
        <v>23</v>
      </c>
      <c r="E596">
        <f>LEN(data_v6__3[[#This Row],[senteças sem espaços]])</f>
        <v>21</v>
      </c>
      <c r="F596">
        <f>data_v6__3[[#This Row],[número de carcteres com espaço]]-data_v6__3[[#This Row],[número de caractéres sem espaço]] + 1</f>
        <v>3</v>
      </c>
      <c r="G596">
        <v>79</v>
      </c>
      <c r="I596" s="3" t="s">
        <v>75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  <c r="Q596" t="s">
        <v>18</v>
      </c>
      <c r="R596" t="s">
        <v>18</v>
      </c>
      <c r="S596" t="s">
        <v>18</v>
      </c>
      <c r="T596" t="s">
        <v>18</v>
      </c>
      <c r="U596" t="s">
        <v>18</v>
      </c>
      <c r="V596" t="s">
        <v>18</v>
      </c>
      <c r="W596">
        <v>79</v>
      </c>
    </row>
    <row r="597" spans="1:23" x14ac:dyDescent="0.35">
      <c r="A597" t="s">
        <v>423</v>
      </c>
      <c r="B597" t="s">
        <v>424</v>
      </c>
      <c r="C597" t="str">
        <f>SUBSTITUTE(data_v6__3[[#This Row],[Sentença]]," ", "")</f>
        <v>Experiênciavisualmenteagradável</v>
      </c>
      <c r="D597">
        <f>LEN(data_v6__3[[#This Row],[Sentença]])</f>
        <v>33</v>
      </c>
      <c r="E597">
        <f>LEN(data_v6__3[[#This Row],[senteças sem espaços]])</f>
        <v>31</v>
      </c>
      <c r="F597">
        <f>data_v6__3[[#This Row],[número de carcteres com espaço]]-data_v6__3[[#This Row],[número de caractéres sem espaço]] + 1</f>
        <v>3</v>
      </c>
      <c r="G597">
        <v>81</v>
      </c>
      <c r="I597" s="3" t="s">
        <v>77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  <c r="P597" t="s">
        <v>18</v>
      </c>
      <c r="Q597" t="s">
        <v>18</v>
      </c>
      <c r="R597" t="s">
        <v>18</v>
      </c>
      <c r="S597" t="s">
        <v>18</v>
      </c>
      <c r="T597" t="s">
        <v>18</v>
      </c>
      <c r="U597" t="s">
        <v>18</v>
      </c>
      <c r="V597" t="s">
        <v>18</v>
      </c>
      <c r="W597">
        <v>81</v>
      </c>
    </row>
    <row r="598" spans="1:23" x14ac:dyDescent="0.35">
      <c r="A598" t="s">
        <v>457</v>
      </c>
      <c r="B598" t="s">
        <v>458</v>
      </c>
      <c r="C598" t="str">
        <f>SUBSTITUTE(data_v6__3[[#This Row],[Sentença]]," ", "")</f>
        <v>SOBREAPROEC</v>
      </c>
      <c r="D598">
        <f>LEN(data_v6__3[[#This Row],[Sentença]])</f>
        <v>13</v>
      </c>
      <c r="E598">
        <f>LEN(data_v6__3[[#This Row],[senteças sem espaços]])</f>
        <v>11</v>
      </c>
      <c r="F598">
        <f>data_v6__3[[#This Row],[número de carcteres com espaço]]-data_v6__3[[#This Row],[número de caractéres sem espaço]] + 1</f>
        <v>3</v>
      </c>
      <c r="G598">
        <v>3</v>
      </c>
      <c r="I598" s="3" t="s">
        <v>21</v>
      </c>
      <c r="J598" t="s">
        <v>18</v>
      </c>
      <c r="K598" t="s">
        <v>18</v>
      </c>
      <c r="L598" t="s">
        <v>18</v>
      </c>
      <c r="M598" t="s">
        <v>18</v>
      </c>
      <c r="N598" t="s">
        <v>18</v>
      </c>
      <c r="O598" t="s">
        <v>18</v>
      </c>
      <c r="P598" t="s">
        <v>18</v>
      </c>
      <c r="Q598" t="s">
        <v>18</v>
      </c>
      <c r="R598" t="s">
        <v>18</v>
      </c>
      <c r="S598" t="s">
        <v>18</v>
      </c>
      <c r="T598" t="s">
        <v>18</v>
      </c>
      <c r="U598" t="s">
        <v>18</v>
      </c>
      <c r="V598" t="s">
        <v>18</v>
      </c>
      <c r="W598">
        <v>3</v>
      </c>
    </row>
    <row r="599" spans="1:23" x14ac:dyDescent="0.35">
      <c r="A599" t="s">
        <v>457</v>
      </c>
      <c r="B599" t="s">
        <v>458</v>
      </c>
      <c r="C599" t="str">
        <f>SUBSTITUTE(data_v6__3[[#This Row],[Sentença]]," ", "")</f>
        <v>Palavras-chavepopulares</v>
      </c>
      <c r="D599">
        <f>LEN(data_v6__3[[#This Row],[Sentença]])</f>
        <v>25</v>
      </c>
      <c r="E599">
        <f>LEN(data_v6__3[[#This Row],[senteças sem espaços]])</f>
        <v>23</v>
      </c>
      <c r="F599">
        <f>data_v6__3[[#This Row],[número de carcteres com espaço]]-data_v6__3[[#This Row],[número de caractéres sem espaço]] + 1</f>
        <v>3</v>
      </c>
      <c r="G599">
        <v>21</v>
      </c>
      <c r="I599" s="3" t="s">
        <v>39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  <c r="R599" t="s">
        <v>18</v>
      </c>
      <c r="S599" t="s">
        <v>18</v>
      </c>
      <c r="T599" t="s">
        <v>18</v>
      </c>
      <c r="U599" t="s">
        <v>18</v>
      </c>
      <c r="V599" t="s">
        <v>18</v>
      </c>
      <c r="W599">
        <v>21</v>
      </c>
    </row>
    <row r="600" spans="1:23" ht="29" x14ac:dyDescent="0.35">
      <c r="A600" t="s">
        <v>457</v>
      </c>
      <c r="B600" t="s">
        <v>458</v>
      </c>
      <c r="C600" t="str">
        <f>SUBSTITUTE(data_v6__3[[#This Row],[Sentença]]," ", "")</f>
        <v xml:space="preserve">
					TotalResultados				</v>
      </c>
      <c r="D600">
        <f>LEN(data_v6__3[[#This Row],[Sentença]])</f>
        <v>27</v>
      </c>
      <c r="E600">
        <f>LEN(data_v6__3[[#This Row],[senteças sem espaços]])</f>
        <v>25</v>
      </c>
      <c r="F600">
        <f>data_v6__3[[#This Row],[número de carcteres com espaço]]-data_v6__3[[#This Row],[número de caractéres sem espaço]] + 1</f>
        <v>3</v>
      </c>
      <c r="G600">
        <v>23</v>
      </c>
      <c r="I600" s="3" t="s">
        <v>41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  <c r="R600" t="s">
        <v>18</v>
      </c>
      <c r="S600" t="s">
        <v>18</v>
      </c>
      <c r="T600" t="s">
        <v>18</v>
      </c>
      <c r="U600" t="s">
        <v>18</v>
      </c>
      <c r="V600" t="s">
        <v>18</v>
      </c>
      <c r="W600">
        <v>23</v>
      </c>
    </row>
    <row r="601" spans="1:23" x14ac:dyDescent="0.35">
      <c r="A601" t="s">
        <v>457</v>
      </c>
      <c r="B601" t="s">
        <v>458</v>
      </c>
      <c r="C601" t="str">
        <f>SUBSTITUTE(data_v6__3[[#This Row],[Sentença]]," ", "")</f>
        <v>NenhumRegistroEncontrado</v>
      </c>
      <c r="D601">
        <f>LEN(data_v6__3[[#This Row],[Sentença]])</f>
        <v>26</v>
      </c>
      <c r="E601">
        <f>LEN(data_v6__3[[#This Row],[senteças sem espaços]])</f>
        <v>24</v>
      </c>
      <c r="F601">
        <f>data_v6__3[[#This Row],[número de carcteres com espaço]]-data_v6__3[[#This Row],[número de caractéres sem espaço]] + 1</f>
        <v>3</v>
      </c>
      <c r="G601">
        <v>24</v>
      </c>
      <c r="I601" s="3" t="s">
        <v>42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  <c r="R601" t="s">
        <v>18</v>
      </c>
      <c r="S601" t="s">
        <v>18</v>
      </c>
      <c r="T601" t="s">
        <v>18</v>
      </c>
      <c r="U601" t="s">
        <v>18</v>
      </c>
      <c r="V601" t="s">
        <v>18</v>
      </c>
      <c r="W601">
        <v>24</v>
      </c>
    </row>
    <row r="602" spans="1:23" x14ac:dyDescent="0.35">
      <c r="A602" t="s">
        <v>457</v>
      </c>
      <c r="B602" t="s">
        <v>458</v>
      </c>
      <c r="C602" t="str">
        <f>SUBSTITUTE(data_v6__3[[#This Row],[Sentença]]," ", "")</f>
        <v>EXTENSÃOECULTURA</v>
      </c>
      <c r="D602">
        <f>LEN(data_v6__3[[#This Row],[Sentença]])</f>
        <v>18</v>
      </c>
      <c r="E602">
        <f>LEN(data_v6__3[[#This Row],[senteças sem espaços]])</f>
        <v>16</v>
      </c>
      <c r="F602">
        <f>data_v6__3[[#This Row],[número de carcteres com espaço]]-data_v6__3[[#This Row],[número de caractéres sem espaço]] + 1</f>
        <v>3</v>
      </c>
      <c r="G602">
        <v>26</v>
      </c>
      <c r="I602" s="3" t="s">
        <v>44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  <c r="P602" t="s">
        <v>18</v>
      </c>
      <c r="Q602" t="s">
        <v>18</v>
      </c>
      <c r="R602" t="s">
        <v>18</v>
      </c>
      <c r="S602" t="s">
        <v>18</v>
      </c>
      <c r="T602" t="s">
        <v>18</v>
      </c>
      <c r="U602" t="s">
        <v>18</v>
      </c>
      <c r="V602" t="s">
        <v>18</v>
      </c>
      <c r="W602">
        <v>26</v>
      </c>
    </row>
    <row r="603" spans="1:23" x14ac:dyDescent="0.35">
      <c r="A603" t="s">
        <v>457</v>
      </c>
      <c r="B603" t="s">
        <v>458</v>
      </c>
      <c r="C603" t="str">
        <f>SUBSTITUTE(data_v6__3[[#This Row],[Sentença]]," ", "")</f>
        <v>AssessoresdaProEC</v>
      </c>
      <c r="D603">
        <f>LEN(data_v6__3[[#This Row],[Sentença]])</f>
        <v>19</v>
      </c>
      <c r="E603">
        <f>LEN(data_v6__3[[#This Row],[senteças sem espaços]])</f>
        <v>17</v>
      </c>
      <c r="F603">
        <f>data_v6__3[[#This Row],[número de carcteres com espaço]]-data_v6__3[[#This Row],[número de caractéres sem espaço]] + 1</f>
        <v>3</v>
      </c>
      <c r="G603">
        <v>30</v>
      </c>
      <c r="I603" s="3" t="s">
        <v>459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  <c r="P603" t="s">
        <v>18</v>
      </c>
      <c r="Q603" t="s">
        <v>18</v>
      </c>
      <c r="R603" t="s">
        <v>18</v>
      </c>
      <c r="S603" t="s">
        <v>18</v>
      </c>
      <c r="T603" t="s">
        <v>18</v>
      </c>
      <c r="U603" t="s">
        <v>18</v>
      </c>
      <c r="V603" t="s">
        <v>18</v>
      </c>
      <c r="W603">
        <v>30</v>
      </c>
    </row>
    <row r="604" spans="1:23" x14ac:dyDescent="0.35">
      <c r="A604" t="s">
        <v>457</v>
      </c>
      <c r="B604" t="s">
        <v>458</v>
      </c>
      <c r="C604" t="str">
        <f>SUBSTITUTE(data_v6__3[[#This Row],[Sentença]]," ", "")</f>
        <v xml:space="preserve">MarcoAurélioCremasco					</v>
      </c>
      <c r="D604">
        <f>LEN(data_v6__3[[#This Row],[Sentença]])</f>
        <v>27</v>
      </c>
      <c r="E604">
        <f>LEN(data_v6__3[[#This Row],[senteças sem espaços]])</f>
        <v>25</v>
      </c>
      <c r="F604">
        <f>data_v6__3[[#This Row],[número de carcteres com espaço]]-data_v6__3[[#This Row],[número de caractéres sem espaço]] + 1</f>
        <v>3</v>
      </c>
      <c r="G604">
        <v>35</v>
      </c>
      <c r="I604" s="3" t="s">
        <v>463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s">
        <v>18</v>
      </c>
      <c r="Q604" t="s">
        <v>18</v>
      </c>
      <c r="R604" t="s">
        <v>18</v>
      </c>
      <c r="S604" t="s">
        <v>18</v>
      </c>
      <c r="T604" t="s">
        <v>18</v>
      </c>
      <c r="U604" t="s">
        <v>18</v>
      </c>
      <c r="V604" t="s">
        <v>18</v>
      </c>
      <c r="W604">
        <v>35</v>
      </c>
    </row>
    <row r="605" spans="1:23" ht="29" x14ac:dyDescent="0.35">
      <c r="A605" t="s">
        <v>457</v>
      </c>
      <c r="B605" t="s">
        <v>458</v>
      </c>
      <c r="C605" t="str">
        <f>SUBSTITUTE(data_v6__3[[#This Row],[Sentença]]," ", "")</f>
        <v xml:space="preserve">_x000D_
						SimoneCristinaFerreira					</v>
      </c>
      <c r="D605">
        <f>LEN(data_v6__3[[#This Row],[Sentença]])</f>
        <v>37</v>
      </c>
      <c r="E605">
        <f>LEN(data_v6__3[[#This Row],[senteças sem espaços]])</f>
        <v>35</v>
      </c>
      <c r="F605">
        <f>data_v6__3[[#This Row],[número de carcteres com espaço]]-data_v6__3[[#This Row],[número de caractéres sem espaço]] + 1</f>
        <v>3</v>
      </c>
      <c r="G605">
        <v>38</v>
      </c>
      <c r="I605" s="3" t="s">
        <v>466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  <c r="P605" t="s">
        <v>18</v>
      </c>
      <c r="Q605" t="s">
        <v>18</v>
      </c>
      <c r="R605" t="s">
        <v>18</v>
      </c>
      <c r="S605" t="s">
        <v>18</v>
      </c>
      <c r="T605" t="s">
        <v>18</v>
      </c>
      <c r="U605" t="s">
        <v>18</v>
      </c>
      <c r="V605" t="s">
        <v>18</v>
      </c>
      <c r="W605">
        <v>38</v>
      </c>
    </row>
    <row r="606" spans="1:23" ht="43.5" x14ac:dyDescent="0.35">
      <c r="A606" t="s">
        <v>457</v>
      </c>
      <c r="B606" t="s">
        <v>458</v>
      </c>
      <c r="C606" t="str">
        <f>SUBSTITUTE(data_v6__3[[#This Row],[Sentença]]," ", "")</f>
        <v xml:space="preserve">
ASSESSORADEGABINETE
</v>
      </c>
      <c r="D606">
        <f>LEN(data_v6__3[[#This Row],[Sentença]])</f>
        <v>23</v>
      </c>
      <c r="E606">
        <f>LEN(data_v6__3[[#This Row],[senteças sem espaços]])</f>
        <v>21</v>
      </c>
      <c r="F606">
        <f>data_v6__3[[#This Row],[número de carcteres com espaço]]-data_v6__3[[#This Row],[número de caractéres sem espaço]] + 1</f>
        <v>3</v>
      </c>
      <c r="G606">
        <v>39</v>
      </c>
      <c r="I606" s="3" t="s">
        <v>467</v>
      </c>
      <c r="J606" t="s">
        <v>18</v>
      </c>
      <c r="K606" t="s">
        <v>18</v>
      </c>
      <c r="L606" t="s">
        <v>18</v>
      </c>
      <c r="M606" t="s">
        <v>18</v>
      </c>
      <c r="N606" t="s">
        <v>18</v>
      </c>
      <c r="O606" t="s">
        <v>18</v>
      </c>
      <c r="P606" t="s">
        <v>18</v>
      </c>
      <c r="Q606" t="s">
        <v>18</v>
      </c>
      <c r="R606" t="s">
        <v>18</v>
      </c>
      <c r="S606" t="s">
        <v>18</v>
      </c>
      <c r="T606" t="s">
        <v>18</v>
      </c>
      <c r="U606" t="s">
        <v>18</v>
      </c>
      <c r="V606" t="s">
        <v>18</v>
      </c>
      <c r="W606">
        <v>39</v>
      </c>
    </row>
    <row r="607" spans="1:23" x14ac:dyDescent="0.35">
      <c r="A607" t="s">
        <v>457</v>
      </c>
      <c r="B607" t="s">
        <v>458</v>
      </c>
      <c r="C607" t="str">
        <f>SUBSTITUTE(data_v6__3[[#This Row],[Sentença]]," ", "")</f>
        <v>Modosdeacessibilidade</v>
      </c>
      <c r="D607">
        <f>LEN(data_v6__3[[#This Row],[Sentença]])</f>
        <v>23</v>
      </c>
      <c r="E607">
        <f>LEN(data_v6__3[[#This Row],[senteças sem espaços]])</f>
        <v>21</v>
      </c>
      <c r="F607">
        <f>data_v6__3[[#This Row],[número de carcteres com espaço]]-data_v6__3[[#This Row],[número de caractéres sem espaço]] + 1</f>
        <v>3</v>
      </c>
      <c r="G607">
        <v>57</v>
      </c>
      <c r="I607" s="3" t="s">
        <v>75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  <c r="P607" t="s">
        <v>18</v>
      </c>
      <c r="Q607" t="s">
        <v>18</v>
      </c>
      <c r="R607" t="s">
        <v>18</v>
      </c>
      <c r="S607" t="s">
        <v>18</v>
      </c>
      <c r="T607" t="s">
        <v>18</v>
      </c>
      <c r="U607" t="s">
        <v>18</v>
      </c>
      <c r="V607" t="s">
        <v>18</v>
      </c>
      <c r="W607">
        <v>57</v>
      </c>
    </row>
    <row r="608" spans="1:23" x14ac:dyDescent="0.35">
      <c r="A608" t="s">
        <v>457</v>
      </c>
      <c r="B608" t="s">
        <v>458</v>
      </c>
      <c r="C608" t="str">
        <f>SUBSTITUTE(data_v6__3[[#This Row],[Sentença]]," ", "")</f>
        <v>Experiênciavisualmenteagradável</v>
      </c>
      <c r="D608">
        <f>LEN(data_v6__3[[#This Row],[Sentença]])</f>
        <v>33</v>
      </c>
      <c r="E608">
        <f>LEN(data_v6__3[[#This Row],[senteças sem espaços]])</f>
        <v>31</v>
      </c>
      <c r="F608">
        <f>data_v6__3[[#This Row],[número de carcteres com espaço]]-data_v6__3[[#This Row],[número de caractéres sem espaço]] + 1</f>
        <v>3</v>
      </c>
      <c r="G608">
        <v>59</v>
      </c>
      <c r="I608" s="3" t="s">
        <v>77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  <c r="P608" t="s">
        <v>18</v>
      </c>
      <c r="Q608" t="s">
        <v>18</v>
      </c>
      <c r="R608" t="s">
        <v>18</v>
      </c>
      <c r="S608" t="s">
        <v>18</v>
      </c>
      <c r="T608" t="s">
        <v>18</v>
      </c>
      <c r="U608" t="s">
        <v>18</v>
      </c>
      <c r="V608" t="s">
        <v>18</v>
      </c>
      <c r="W608">
        <v>59</v>
      </c>
    </row>
    <row r="609" spans="1:23" x14ac:dyDescent="0.35">
      <c r="A609" t="s">
        <v>468</v>
      </c>
      <c r="B609" t="s">
        <v>469</v>
      </c>
      <c r="C609" t="str">
        <f>SUBSTITUTE(data_v6__3[[#This Row],[Sentença]]," ", "")</f>
        <v>SOBREAPROEC</v>
      </c>
      <c r="D609">
        <f>LEN(data_v6__3[[#This Row],[Sentença]])</f>
        <v>13</v>
      </c>
      <c r="E609">
        <f>LEN(data_v6__3[[#This Row],[senteças sem espaços]])</f>
        <v>11</v>
      </c>
      <c r="F609">
        <f>data_v6__3[[#This Row],[número de carcteres com espaço]]-data_v6__3[[#This Row],[número de caractéres sem espaço]] + 1</f>
        <v>3</v>
      </c>
      <c r="G609">
        <v>3</v>
      </c>
      <c r="I609" s="3" t="s">
        <v>21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  <c r="P609" t="s">
        <v>18</v>
      </c>
      <c r="Q609" t="s">
        <v>18</v>
      </c>
      <c r="R609" t="s">
        <v>18</v>
      </c>
      <c r="S609" t="s">
        <v>18</v>
      </c>
      <c r="T609" t="s">
        <v>18</v>
      </c>
      <c r="U609" t="s">
        <v>18</v>
      </c>
      <c r="V609" t="s">
        <v>18</v>
      </c>
      <c r="W609">
        <v>3</v>
      </c>
    </row>
    <row r="610" spans="1:23" x14ac:dyDescent="0.35">
      <c r="A610" t="s">
        <v>468</v>
      </c>
      <c r="B610" t="s">
        <v>469</v>
      </c>
      <c r="C610" t="str">
        <f>SUBSTITUTE(data_v6__3[[#This Row],[Sentença]]," ", "")</f>
        <v>Palavras-chavepopulares</v>
      </c>
      <c r="D610">
        <f>LEN(data_v6__3[[#This Row],[Sentença]])</f>
        <v>25</v>
      </c>
      <c r="E610">
        <f>LEN(data_v6__3[[#This Row],[senteças sem espaços]])</f>
        <v>23</v>
      </c>
      <c r="F610">
        <f>data_v6__3[[#This Row],[número de carcteres com espaço]]-data_v6__3[[#This Row],[número de caractéres sem espaço]] + 1</f>
        <v>3</v>
      </c>
      <c r="G610">
        <v>21</v>
      </c>
      <c r="I610" s="3" t="s">
        <v>39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  <c r="O610" t="s">
        <v>18</v>
      </c>
      <c r="P610" t="s">
        <v>18</v>
      </c>
      <c r="Q610" t="s">
        <v>18</v>
      </c>
      <c r="R610" t="s">
        <v>18</v>
      </c>
      <c r="S610" t="s">
        <v>18</v>
      </c>
      <c r="T610" t="s">
        <v>18</v>
      </c>
      <c r="U610" t="s">
        <v>18</v>
      </c>
      <c r="V610" t="s">
        <v>18</v>
      </c>
      <c r="W610">
        <v>21</v>
      </c>
    </row>
    <row r="611" spans="1:23" ht="29" x14ac:dyDescent="0.35">
      <c r="A611" t="s">
        <v>468</v>
      </c>
      <c r="B611" t="s">
        <v>469</v>
      </c>
      <c r="C611" t="str">
        <f>SUBSTITUTE(data_v6__3[[#This Row],[Sentença]]," ", "")</f>
        <v xml:space="preserve">
					TotalResultados				</v>
      </c>
      <c r="D611">
        <f>LEN(data_v6__3[[#This Row],[Sentença]])</f>
        <v>27</v>
      </c>
      <c r="E611">
        <f>LEN(data_v6__3[[#This Row],[senteças sem espaços]])</f>
        <v>25</v>
      </c>
      <c r="F611">
        <f>data_v6__3[[#This Row],[número de carcteres com espaço]]-data_v6__3[[#This Row],[número de caractéres sem espaço]] + 1</f>
        <v>3</v>
      </c>
      <c r="G611">
        <v>23</v>
      </c>
      <c r="I611" s="3" t="s">
        <v>41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  <c r="P611" t="s">
        <v>18</v>
      </c>
      <c r="Q611" t="s">
        <v>18</v>
      </c>
      <c r="R611" t="s">
        <v>18</v>
      </c>
      <c r="S611" t="s">
        <v>18</v>
      </c>
      <c r="T611" t="s">
        <v>18</v>
      </c>
      <c r="U611" t="s">
        <v>18</v>
      </c>
      <c r="V611" t="s">
        <v>18</v>
      </c>
      <c r="W611">
        <v>23</v>
      </c>
    </row>
    <row r="612" spans="1:23" x14ac:dyDescent="0.35">
      <c r="A612" t="s">
        <v>468</v>
      </c>
      <c r="B612" t="s">
        <v>469</v>
      </c>
      <c r="C612" t="str">
        <f>SUBSTITUTE(data_v6__3[[#This Row],[Sentença]]," ", "")</f>
        <v>NenhumRegistroEncontrado</v>
      </c>
      <c r="D612">
        <f>LEN(data_v6__3[[#This Row],[Sentença]])</f>
        <v>26</v>
      </c>
      <c r="E612">
        <f>LEN(data_v6__3[[#This Row],[senteças sem espaços]])</f>
        <v>24</v>
      </c>
      <c r="F612">
        <f>data_v6__3[[#This Row],[número de carcteres com espaço]]-data_v6__3[[#This Row],[número de caractéres sem espaço]] + 1</f>
        <v>3</v>
      </c>
      <c r="G612">
        <v>24</v>
      </c>
      <c r="I612" s="3" t="s">
        <v>42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  <c r="Q612" t="s">
        <v>18</v>
      </c>
      <c r="R612" t="s">
        <v>18</v>
      </c>
      <c r="S612" t="s">
        <v>18</v>
      </c>
      <c r="T612" t="s">
        <v>18</v>
      </c>
      <c r="U612" t="s">
        <v>18</v>
      </c>
      <c r="V612" t="s">
        <v>18</v>
      </c>
      <c r="W612">
        <v>24</v>
      </c>
    </row>
    <row r="613" spans="1:23" x14ac:dyDescent="0.35">
      <c r="A613" t="s">
        <v>468</v>
      </c>
      <c r="B613" t="s">
        <v>469</v>
      </c>
      <c r="C613" t="str">
        <f>SUBSTITUTE(data_v6__3[[#This Row],[Sentença]]," ", "")</f>
        <v>EXTENSÃOECULTURA</v>
      </c>
      <c r="D613">
        <f>LEN(data_v6__3[[#This Row],[Sentença]])</f>
        <v>18</v>
      </c>
      <c r="E613">
        <f>LEN(data_v6__3[[#This Row],[senteças sem espaços]])</f>
        <v>16</v>
      </c>
      <c r="F613">
        <f>data_v6__3[[#This Row],[número de carcteres com espaço]]-data_v6__3[[#This Row],[número de caractéres sem espaço]] + 1</f>
        <v>3</v>
      </c>
      <c r="G613">
        <v>26</v>
      </c>
      <c r="I613" s="3" t="s">
        <v>44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  <c r="Q613" t="s">
        <v>18</v>
      </c>
      <c r="R613" t="s">
        <v>18</v>
      </c>
      <c r="S613" t="s">
        <v>18</v>
      </c>
      <c r="T613" t="s">
        <v>18</v>
      </c>
      <c r="U613" t="s">
        <v>18</v>
      </c>
      <c r="V613" t="s">
        <v>18</v>
      </c>
      <c r="W613">
        <v>26</v>
      </c>
    </row>
    <row r="614" spans="1:23" x14ac:dyDescent="0.35">
      <c r="A614" t="s">
        <v>468</v>
      </c>
      <c r="B614" t="s">
        <v>469</v>
      </c>
      <c r="C614" t="str">
        <f>SUBSTITUTE(data_v6__3[[#This Row],[Sentença]]," ", "")</f>
        <v>AnaPaulaG.</v>
      </c>
      <c r="D614">
        <f>LEN(data_v6__3[[#This Row],[Sentença]])</f>
        <v>12</v>
      </c>
      <c r="E614">
        <f>LEN(data_v6__3[[#This Row],[senteças sem espaços]])</f>
        <v>10</v>
      </c>
      <c r="F614">
        <f>data_v6__3[[#This Row],[número de carcteres com espaço]]-data_v6__3[[#This Row],[número de caractéres sem espaço]] + 1</f>
        <v>3</v>
      </c>
      <c r="G614">
        <v>31</v>
      </c>
      <c r="I614" s="3" t="s">
        <v>471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18</v>
      </c>
      <c r="R614" t="s">
        <v>18</v>
      </c>
      <c r="S614" t="s">
        <v>18</v>
      </c>
      <c r="T614" t="s">
        <v>18</v>
      </c>
      <c r="U614" t="s">
        <v>18</v>
      </c>
      <c r="V614" t="s">
        <v>18</v>
      </c>
      <c r="W614">
        <v>31</v>
      </c>
    </row>
    <row r="615" spans="1:23" x14ac:dyDescent="0.35">
      <c r="A615" t="s">
        <v>468</v>
      </c>
      <c r="B615" t="s">
        <v>469</v>
      </c>
      <c r="C615" t="str">
        <f>SUBSTITUTE(data_v6__3[[#This Row],[Sentença]]," ", "")</f>
        <v>Modosdeacessibilidade</v>
      </c>
      <c r="D615">
        <f>LEN(data_v6__3[[#This Row],[Sentença]])</f>
        <v>23</v>
      </c>
      <c r="E615">
        <f>LEN(data_v6__3[[#This Row],[senteças sem espaços]])</f>
        <v>21</v>
      </c>
      <c r="F615">
        <f>data_v6__3[[#This Row],[número de carcteres com espaço]]-data_v6__3[[#This Row],[número de caractéres sem espaço]] + 1</f>
        <v>3</v>
      </c>
      <c r="G615">
        <v>58</v>
      </c>
      <c r="I615" s="3" t="s">
        <v>75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18</v>
      </c>
      <c r="R615" t="s">
        <v>18</v>
      </c>
      <c r="S615" t="s">
        <v>18</v>
      </c>
      <c r="T615" t="s">
        <v>18</v>
      </c>
      <c r="U615" t="s">
        <v>18</v>
      </c>
      <c r="V615" t="s">
        <v>18</v>
      </c>
      <c r="W615">
        <v>58</v>
      </c>
    </row>
    <row r="616" spans="1:23" x14ac:dyDescent="0.35">
      <c r="A616" t="s">
        <v>468</v>
      </c>
      <c r="B616" t="s">
        <v>469</v>
      </c>
      <c r="C616" t="str">
        <f>SUBSTITUTE(data_v6__3[[#This Row],[Sentença]]," ", "")</f>
        <v>Experiênciavisualmenteagradável</v>
      </c>
      <c r="D616">
        <f>LEN(data_v6__3[[#This Row],[Sentença]])</f>
        <v>33</v>
      </c>
      <c r="E616">
        <f>LEN(data_v6__3[[#This Row],[senteças sem espaços]])</f>
        <v>31</v>
      </c>
      <c r="F616">
        <f>data_v6__3[[#This Row],[número de carcteres com espaço]]-data_v6__3[[#This Row],[número de caractéres sem espaço]] + 1</f>
        <v>3</v>
      </c>
      <c r="G616">
        <v>60</v>
      </c>
      <c r="I616" s="3" t="s">
        <v>77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18</v>
      </c>
      <c r="R616" t="s">
        <v>18</v>
      </c>
      <c r="S616" t="s">
        <v>18</v>
      </c>
      <c r="T616" t="s">
        <v>18</v>
      </c>
      <c r="U616" t="s">
        <v>18</v>
      </c>
      <c r="V616" t="s">
        <v>18</v>
      </c>
      <c r="W616">
        <v>60</v>
      </c>
    </row>
    <row r="617" spans="1:23" x14ac:dyDescent="0.35">
      <c r="A617" t="s">
        <v>481</v>
      </c>
      <c r="B617" t="s">
        <v>482</v>
      </c>
      <c r="C617" t="str">
        <f>SUBSTITUTE(data_v6__3[[#This Row],[Sentença]]," ", "")</f>
        <v>SOBREAPROEC</v>
      </c>
      <c r="D617">
        <f>LEN(data_v6__3[[#This Row],[Sentença]])</f>
        <v>13</v>
      </c>
      <c r="E617">
        <f>LEN(data_v6__3[[#This Row],[senteças sem espaços]])</f>
        <v>11</v>
      </c>
      <c r="F617">
        <f>data_v6__3[[#This Row],[número de carcteres com espaço]]-data_v6__3[[#This Row],[número de caractéres sem espaço]] + 1</f>
        <v>3</v>
      </c>
      <c r="G617">
        <v>3</v>
      </c>
      <c r="I617" s="3" t="s">
        <v>21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18</v>
      </c>
      <c r="R617" t="s">
        <v>18</v>
      </c>
      <c r="S617" t="s">
        <v>18</v>
      </c>
      <c r="T617" t="s">
        <v>18</v>
      </c>
      <c r="U617" t="s">
        <v>18</v>
      </c>
      <c r="V617" t="s">
        <v>18</v>
      </c>
      <c r="W617">
        <v>3</v>
      </c>
    </row>
    <row r="618" spans="1:23" x14ac:dyDescent="0.35">
      <c r="A618" t="s">
        <v>481</v>
      </c>
      <c r="B618" t="s">
        <v>482</v>
      </c>
      <c r="C618" t="str">
        <f>SUBSTITUTE(data_v6__3[[#This Row],[Sentença]]," ", "")</f>
        <v>CENTRODECONVENÇÕES</v>
      </c>
      <c r="D618">
        <f>LEN(data_v6__3[[#This Row],[Sentença]])</f>
        <v>20</v>
      </c>
      <c r="E618">
        <f>LEN(data_v6__3[[#This Row],[senteças sem espaços]])</f>
        <v>18</v>
      </c>
      <c r="F618">
        <f>data_v6__3[[#This Row],[número de carcteres com espaço]]-data_v6__3[[#This Row],[número de caractéres sem espaço]] + 1</f>
        <v>3</v>
      </c>
      <c r="G618">
        <v>24</v>
      </c>
      <c r="I618" s="3" t="s">
        <v>485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  <c r="S618" t="s">
        <v>18</v>
      </c>
      <c r="T618" t="s">
        <v>18</v>
      </c>
      <c r="U618" t="s">
        <v>18</v>
      </c>
      <c r="V618" t="s">
        <v>18</v>
      </c>
      <c r="W618">
        <v>24</v>
      </c>
    </row>
    <row r="619" spans="1:23" x14ac:dyDescent="0.35">
      <c r="A619" t="s">
        <v>481</v>
      </c>
      <c r="B619" t="s">
        <v>482</v>
      </c>
      <c r="C619" t="str">
        <f>SUBSTITUTE(data_v6__3[[#This Row],[Sentença]]," ", "")</f>
        <v>CASADOLAGO</v>
      </c>
      <c r="D619">
        <f>LEN(data_v6__3[[#This Row],[Sentença]])</f>
        <v>12</v>
      </c>
      <c r="E619">
        <f>LEN(data_v6__3[[#This Row],[senteças sem espaços]])</f>
        <v>10</v>
      </c>
      <c r="F619">
        <f>data_v6__3[[#This Row],[número de carcteres com espaço]]-data_v6__3[[#This Row],[número de caractéres sem espaço]] + 1</f>
        <v>3</v>
      </c>
      <c r="G619">
        <v>25</v>
      </c>
      <c r="I619" s="3" t="s">
        <v>486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18</v>
      </c>
      <c r="S619" t="s">
        <v>18</v>
      </c>
      <c r="T619" t="s">
        <v>18</v>
      </c>
      <c r="U619" t="s">
        <v>18</v>
      </c>
      <c r="V619" t="s">
        <v>18</v>
      </c>
      <c r="W619">
        <v>25</v>
      </c>
    </row>
    <row r="620" spans="1:23" x14ac:dyDescent="0.35">
      <c r="A620" t="s">
        <v>481</v>
      </c>
      <c r="B620" t="s">
        <v>482</v>
      </c>
      <c r="C620" t="str">
        <f>SUBSTITUTE(data_v6__3[[#This Row],[Sentença]]," ", "")</f>
        <v>CarolinaCantarinoRodrigues</v>
      </c>
      <c r="D620">
        <f>LEN(data_v6__3[[#This Row],[Sentença]])</f>
        <v>28</v>
      </c>
      <c r="E620">
        <f>LEN(data_v6__3[[#This Row],[senteças sem espaços]])</f>
        <v>26</v>
      </c>
      <c r="F620">
        <f>data_v6__3[[#This Row],[número de carcteres com espaço]]-data_v6__3[[#This Row],[número de caractéres sem espaço]] + 1</f>
        <v>3</v>
      </c>
      <c r="G620">
        <v>42</v>
      </c>
      <c r="I620" s="3" t="s">
        <v>498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  <c r="R620" t="s">
        <v>18</v>
      </c>
      <c r="S620" t="s">
        <v>18</v>
      </c>
      <c r="T620" t="s">
        <v>18</v>
      </c>
      <c r="U620" t="s">
        <v>18</v>
      </c>
      <c r="V620" t="s">
        <v>18</v>
      </c>
      <c r="W620">
        <v>42</v>
      </c>
    </row>
    <row r="621" spans="1:23" x14ac:dyDescent="0.35">
      <c r="A621" t="s">
        <v>481</v>
      </c>
      <c r="B621" t="s">
        <v>482</v>
      </c>
      <c r="C621" t="str">
        <f>SUBSTITUTE(data_v6__3[[#This Row],[Sentença]]," ", "")</f>
        <v>FábioAugustoCerqueira</v>
      </c>
      <c r="D621">
        <f>LEN(data_v6__3[[#This Row],[Sentença]])</f>
        <v>23</v>
      </c>
      <c r="E621">
        <f>LEN(data_v6__3[[#This Row],[senteças sem espaços]])</f>
        <v>21</v>
      </c>
      <c r="F621">
        <f>data_v6__3[[#This Row],[número de carcteres com espaço]]-data_v6__3[[#This Row],[número de caractéres sem espaço]] + 1</f>
        <v>3</v>
      </c>
      <c r="G621">
        <v>46</v>
      </c>
      <c r="I621" s="3" t="s">
        <v>502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  <c r="P621" t="s">
        <v>18</v>
      </c>
      <c r="Q621" t="s">
        <v>18</v>
      </c>
      <c r="R621" t="s">
        <v>18</v>
      </c>
      <c r="S621" t="s">
        <v>18</v>
      </c>
      <c r="T621" t="s">
        <v>18</v>
      </c>
      <c r="U621" t="s">
        <v>18</v>
      </c>
      <c r="V621" t="s">
        <v>18</v>
      </c>
      <c r="W621">
        <v>46</v>
      </c>
    </row>
    <row r="622" spans="1:23" x14ac:dyDescent="0.35">
      <c r="A622" t="s">
        <v>481</v>
      </c>
      <c r="B622" t="s">
        <v>482</v>
      </c>
      <c r="C622" t="str">
        <f>SUBSTITUTE(data_v6__3[[#This Row],[Sentença]]," ", "")</f>
        <v>LuizFernandoVasconcellos</v>
      </c>
      <c r="D622">
        <f>LEN(data_v6__3[[#This Row],[Sentença]])</f>
        <v>26</v>
      </c>
      <c r="E622">
        <f>LEN(data_v6__3[[#This Row],[senteças sem espaços]])</f>
        <v>24</v>
      </c>
      <c r="F622">
        <f>data_v6__3[[#This Row],[número de carcteres com espaço]]-data_v6__3[[#This Row],[número de caractéres sem espaço]] + 1</f>
        <v>3</v>
      </c>
      <c r="G622">
        <v>47</v>
      </c>
      <c r="I622" s="3" t="s">
        <v>503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  <c r="P622" t="s">
        <v>18</v>
      </c>
      <c r="Q622" t="s">
        <v>18</v>
      </c>
      <c r="R622" t="s">
        <v>18</v>
      </c>
      <c r="S622" t="s">
        <v>18</v>
      </c>
      <c r="T622" t="s">
        <v>18</v>
      </c>
      <c r="U622" t="s">
        <v>18</v>
      </c>
      <c r="V622" t="s">
        <v>18</v>
      </c>
      <c r="W622">
        <v>47</v>
      </c>
    </row>
    <row r="623" spans="1:23" x14ac:dyDescent="0.35">
      <c r="A623" t="s">
        <v>481</v>
      </c>
      <c r="B623" t="s">
        <v>482</v>
      </c>
      <c r="C623" t="str">
        <f>SUBSTITUTE(data_v6__3[[#This Row],[Sentença]]," ", "")</f>
        <v>Modosdeacessibilidade</v>
      </c>
      <c r="D623">
        <f>LEN(data_v6__3[[#This Row],[Sentença]])</f>
        <v>23</v>
      </c>
      <c r="E623">
        <f>LEN(data_v6__3[[#This Row],[senteças sem espaços]])</f>
        <v>21</v>
      </c>
      <c r="F623">
        <f>data_v6__3[[#This Row],[número de carcteres com espaço]]-data_v6__3[[#This Row],[número de caractéres sem espaço]] + 1</f>
        <v>3</v>
      </c>
      <c r="G623">
        <v>66</v>
      </c>
      <c r="I623" s="3" t="s">
        <v>75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  <c r="Q623" t="s">
        <v>18</v>
      </c>
      <c r="R623" t="s">
        <v>18</v>
      </c>
      <c r="S623" t="s">
        <v>18</v>
      </c>
      <c r="T623" t="s">
        <v>18</v>
      </c>
      <c r="U623" t="s">
        <v>18</v>
      </c>
      <c r="V623" t="s">
        <v>18</v>
      </c>
      <c r="W623">
        <v>66</v>
      </c>
    </row>
    <row r="624" spans="1:23" x14ac:dyDescent="0.35">
      <c r="A624" t="s">
        <v>481</v>
      </c>
      <c r="B624" t="s">
        <v>482</v>
      </c>
      <c r="C624" t="str">
        <f>SUBSTITUTE(data_v6__3[[#This Row],[Sentença]]," ", "")</f>
        <v>Experiênciavisualmenteagradável</v>
      </c>
      <c r="D624">
        <f>LEN(data_v6__3[[#This Row],[Sentença]])</f>
        <v>33</v>
      </c>
      <c r="E624">
        <f>LEN(data_v6__3[[#This Row],[senteças sem espaços]])</f>
        <v>31</v>
      </c>
      <c r="F624">
        <f>data_v6__3[[#This Row],[número de carcteres com espaço]]-data_v6__3[[#This Row],[número de caractéres sem espaço]] + 1</f>
        <v>3</v>
      </c>
      <c r="G624">
        <v>68</v>
      </c>
      <c r="I624" s="3" t="s">
        <v>77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  <c r="Q624" t="s">
        <v>18</v>
      </c>
      <c r="R624" t="s">
        <v>18</v>
      </c>
      <c r="S624" t="s">
        <v>18</v>
      </c>
      <c r="T624" t="s">
        <v>18</v>
      </c>
      <c r="U624" t="s">
        <v>18</v>
      </c>
      <c r="V624" t="s">
        <v>18</v>
      </c>
      <c r="W624">
        <v>68</v>
      </c>
    </row>
    <row r="625" spans="1:23" x14ac:dyDescent="0.35">
      <c r="A625" t="s">
        <v>506</v>
      </c>
      <c r="B625" t="s">
        <v>507</v>
      </c>
      <c r="C625" t="str">
        <f>SUBSTITUTE(data_v6__3[[#This Row],[Sentença]]," ", "")</f>
        <v>SOBREAPROEC</v>
      </c>
      <c r="D625">
        <f>LEN(data_v6__3[[#This Row],[Sentença]])</f>
        <v>13</v>
      </c>
      <c r="E625">
        <f>LEN(data_v6__3[[#This Row],[senteças sem espaços]])</f>
        <v>11</v>
      </c>
      <c r="F625">
        <f>data_v6__3[[#This Row],[número de carcteres com espaço]]-data_v6__3[[#This Row],[número de caractéres sem espaço]] + 1</f>
        <v>3</v>
      </c>
      <c r="G625">
        <v>3</v>
      </c>
      <c r="I625" s="3" t="s">
        <v>21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  <c r="Q625" t="s">
        <v>18</v>
      </c>
      <c r="R625" t="s">
        <v>18</v>
      </c>
      <c r="S625" t="s">
        <v>18</v>
      </c>
      <c r="T625" t="s">
        <v>18</v>
      </c>
      <c r="U625" t="s">
        <v>18</v>
      </c>
      <c r="V625" t="s">
        <v>18</v>
      </c>
      <c r="W625">
        <v>3</v>
      </c>
    </row>
    <row r="626" spans="1:23" x14ac:dyDescent="0.35">
      <c r="A626" t="s">
        <v>506</v>
      </c>
      <c r="B626" t="s">
        <v>507</v>
      </c>
      <c r="C626" t="str">
        <f>SUBSTITUTE(data_v6__3[[#This Row],[Sentença]]," ", "")</f>
        <v>MarcoCésarPadilha</v>
      </c>
      <c r="D626">
        <f>LEN(data_v6__3[[#This Row],[Sentença]])</f>
        <v>19</v>
      </c>
      <c r="E626">
        <f>LEN(data_v6__3[[#This Row],[senteças sem espaços]])</f>
        <v>17</v>
      </c>
      <c r="F626">
        <f>data_v6__3[[#This Row],[número de carcteres com espaço]]-data_v6__3[[#This Row],[número de caractéres sem espaço]] + 1</f>
        <v>3</v>
      </c>
      <c r="G626">
        <v>29</v>
      </c>
      <c r="I626" s="3" t="s">
        <v>515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18</v>
      </c>
      <c r="R626" t="s">
        <v>18</v>
      </c>
      <c r="S626" t="s">
        <v>18</v>
      </c>
      <c r="T626" t="s">
        <v>18</v>
      </c>
      <c r="U626" t="s">
        <v>18</v>
      </c>
      <c r="V626" t="s">
        <v>18</v>
      </c>
      <c r="W626">
        <v>29</v>
      </c>
    </row>
    <row r="627" spans="1:23" x14ac:dyDescent="0.35">
      <c r="A627" t="s">
        <v>506</v>
      </c>
      <c r="B627" t="s">
        <v>507</v>
      </c>
      <c r="C627" t="str">
        <f>SUBSTITUTE(data_v6__3[[#This Row],[Sentença]]," ", "")</f>
        <v>Conheçanossasestruturas</v>
      </c>
      <c r="D627">
        <f>LEN(data_v6__3[[#This Row],[Sentença]])</f>
        <v>25</v>
      </c>
      <c r="E627">
        <f>LEN(data_v6__3[[#This Row],[senteças sem espaços]])</f>
        <v>23</v>
      </c>
      <c r="F627">
        <f>data_v6__3[[#This Row],[número de carcteres com espaço]]-data_v6__3[[#This Row],[número de caractéres sem espaço]] + 1</f>
        <v>3</v>
      </c>
      <c r="G627">
        <v>33</v>
      </c>
      <c r="I627" s="3" t="s">
        <v>519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  <c r="R627" t="s">
        <v>18</v>
      </c>
      <c r="S627" t="s">
        <v>18</v>
      </c>
      <c r="T627" t="s">
        <v>18</v>
      </c>
      <c r="U627" t="s">
        <v>18</v>
      </c>
      <c r="V627" t="s">
        <v>18</v>
      </c>
      <c r="W627">
        <v>33</v>
      </c>
    </row>
    <row r="628" spans="1:23" x14ac:dyDescent="0.35">
      <c r="A628" t="s">
        <v>506</v>
      </c>
      <c r="B628" t="s">
        <v>507</v>
      </c>
      <c r="C628" t="str">
        <f>SUBSTITUTE(data_v6__3[[#This Row],[Sentença]]," ", "")</f>
        <v>Modosdeacessibilidade</v>
      </c>
      <c r="D628">
        <f>LEN(data_v6__3[[#This Row],[Sentença]])</f>
        <v>23</v>
      </c>
      <c r="E628">
        <f>LEN(data_v6__3[[#This Row],[senteças sem espaços]])</f>
        <v>21</v>
      </c>
      <c r="F628">
        <f>data_v6__3[[#This Row],[número de carcteres com espaço]]-data_v6__3[[#This Row],[número de caractéres sem espaço]] + 1</f>
        <v>3</v>
      </c>
      <c r="G628">
        <v>60</v>
      </c>
      <c r="I628" s="3" t="s">
        <v>75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18</v>
      </c>
      <c r="R628" t="s">
        <v>18</v>
      </c>
      <c r="S628" t="s">
        <v>18</v>
      </c>
      <c r="T628" t="s">
        <v>18</v>
      </c>
      <c r="U628" t="s">
        <v>18</v>
      </c>
      <c r="V628" t="s">
        <v>18</v>
      </c>
      <c r="W628">
        <v>60</v>
      </c>
    </row>
    <row r="629" spans="1:23" x14ac:dyDescent="0.35">
      <c r="A629" t="s">
        <v>506</v>
      </c>
      <c r="B629" t="s">
        <v>507</v>
      </c>
      <c r="C629" t="str">
        <f>SUBSTITUTE(data_v6__3[[#This Row],[Sentença]]," ", "")</f>
        <v>Experiênciavisualmenteagradável</v>
      </c>
      <c r="D629">
        <f>LEN(data_v6__3[[#This Row],[Sentença]])</f>
        <v>33</v>
      </c>
      <c r="E629">
        <f>LEN(data_v6__3[[#This Row],[senteças sem espaços]])</f>
        <v>31</v>
      </c>
      <c r="F629">
        <f>data_v6__3[[#This Row],[número de carcteres com espaço]]-data_v6__3[[#This Row],[número de caractéres sem espaço]] + 1</f>
        <v>3</v>
      </c>
      <c r="G629">
        <v>62</v>
      </c>
      <c r="I629" s="3" t="s">
        <v>77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18</v>
      </c>
      <c r="R629" t="s">
        <v>18</v>
      </c>
      <c r="S629" t="s">
        <v>18</v>
      </c>
      <c r="T629" t="s">
        <v>18</v>
      </c>
      <c r="U629" t="s">
        <v>18</v>
      </c>
      <c r="V629" t="s">
        <v>18</v>
      </c>
      <c r="W629">
        <v>62</v>
      </c>
    </row>
    <row r="630" spans="1:23" x14ac:dyDescent="0.35">
      <c r="A630" t="s">
        <v>529</v>
      </c>
      <c r="B630" t="s">
        <v>530</v>
      </c>
      <c r="C630" t="str">
        <f>SUBSTITUTE(data_v6__3[[#This Row],[Sentença]]," ", "")</f>
        <v>SilvanaDiBlásio</v>
      </c>
      <c r="D630">
        <f>LEN(data_v6__3[[#This Row],[Sentença]])</f>
        <v>17</v>
      </c>
      <c r="E630">
        <f>LEN(data_v6__3[[#This Row],[senteças sem espaços]])</f>
        <v>15</v>
      </c>
      <c r="F630">
        <f>data_v6__3[[#This Row],[número de carcteres com espaço]]-data_v6__3[[#This Row],[número de caractéres sem espaço]] + 1</f>
        <v>3</v>
      </c>
      <c r="G630">
        <v>14</v>
      </c>
      <c r="I630" s="3" t="s">
        <v>540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18</v>
      </c>
      <c r="R630" t="s">
        <v>18</v>
      </c>
      <c r="S630" t="s">
        <v>18</v>
      </c>
      <c r="T630" t="s">
        <v>18</v>
      </c>
      <c r="U630" t="s">
        <v>18</v>
      </c>
      <c r="V630" t="s">
        <v>18</v>
      </c>
      <c r="W630">
        <v>14</v>
      </c>
    </row>
    <row r="631" spans="1:23" x14ac:dyDescent="0.35">
      <c r="A631" t="s">
        <v>529</v>
      </c>
      <c r="B631" t="s">
        <v>530</v>
      </c>
      <c r="C631" t="str">
        <f>SUBSTITUTE(data_v6__3[[#This Row],[Sentença]]," ", "")</f>
        <v>PedroJoséCalille</v>
      </c>
      <c r="D631">
        <f>LEN(data_v6__3[[#This Row],[Sentença]])</f>
        <v>18</v>
      </c>
      <c r="E631">
        <f>LEN(data_v6__3[[#This Row],[senteças sem espaços]])</f>
        <v>16</v>
      </c>
      <c r="F631">
        <f>data_v6__3[[#This Row],[número de carcteres com espaço]]-data_v6__3[[#This Row],[número de caractéres sem espaço]] + 1</f>
        <v>3</v>
      </c>
      <c r="G631">
        <v>15</v>
      </c>
      <c r="I631" s="3" t="s">
        <v>541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18</v>
      </c>
      <c r="R631" t="s">
        <v>18</v>
      </c>
      <c r="S631" t="s">
        <v>18</v>
      </c>
      <c r="T631" t="s">
        <v>18</v>
      </c>
      <c r="U631" t="s">
        <v>18</v>
      </c>
      <c r="V631" t="s">
        <v>18</v>
      </c>
      <c r="W631">
        <v>15</v>
      </c>
    </row>
    <row r="632" spans="1:23" x14ac:dyDescent="0.35">
      <c r="A632" t="s">
        <v>529</v>
      </c>
      <c r="B632" t="s">
        <v>530</v>
      </c>
      <c r="C632" t="str">
        <f>SUBSTITUTE(data_v6__3[[#This Row],[Sentença]]," ", "")</f>
        <v>FláviadeMoraes</v>
      </c>
      <c r="D632">
        <f>LEN(data_v6__3[[#This Row],[Sentença]])</f>
        <v>16</v>
      </c>
      <c r="E632">
        <f>LEN(data_v6__3[[#This Row],[senteças sem espaços]])</f>
        <v>14</v>
      </c>
      <c r="F632">
        <f>data_v6__3[[#This Row],[número de carcteres com espaço]]-data_v6__3[[#This Row],[número de caractéres sem espaço]] + 1</f>
        <v>3</v>
      </c>
      <c r="G632">
        <v>16</v>
      </c>
      <c r="I632" s="3" t="s">
        <v>542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18</v>
      </c>
      <c r="R632" t="s">
        <v>18</v>
      </c>
      <c r="S632" t="s">
        <v>18</v>
      </c>
      <c r="T632" t="s">
        <v>18</v>
      </c>
      <c r="U632" t="s">
        <v>18</v>
      </c>
      <c r="V632" t="s">
        <v>18</v>
      </c>
      <c r="W632">
        <v>16</v>
      </c>
    </row>
    <row r="633" spans="1:23" x14ac:dyDescent="0.35">
      <c r="A633" t="s">
        <v>529</v>
      </c>
      <c r="B633" t="s">
        <v>530</v>
      </c>
      <c r="C633" t="str">
        <f>SUBSTITUTE(data_v6__3[[#This Row],[Sentença]]," ", "")</f>
        <v>GeraldoJoséCamargo</v>
      </c>
      <c r="D633">
        <f>LEN(data_v6__3[[#This Row],[Sentença]])</f>
        <v>20</v>
      </c>
      <c r="E633">
        <f>LEN(data_v6__3[[#This Row],[senteças sem espaços]])</f>
        <v>18</v>
      </c>
      <c r="F633">
        <f>data_v6__3[[#This Row],[número de carcteres com espaço]]-data_v6__3[[#This Row],[número de caractéres sem espaço]] + 1</f>
        <v>3</v>
      </c>
      <c r="G633">
        <v>19</v>
      </c>
      <c r="I633" s="3" t="s">
        <v>545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  <c r="R633" t="s">
        <v>18</v>
      </c>
      <c r="S633" t="s">
        <v>18</v>
      </c>
      <c r="T633" t="s">
        <v>18</v>
      </c>
      <c r="U633" t="s">
        <v>18</v>
      </c>
      <c r="V633" t="s">
        <v>18</v>
      </c>
      <c r="W633">
        <v>19</v>
      </c>
    </row>
    <row r="634" spans="1:23" x14ac:dyDescent="0.35">
      <c r="A634" t="s">
        <v>529</v>
      </c>
      <c r="B634" t="s">
        <v>530</v>
      </c>
      <c r="C634" t="str">
        <f>SUBSTITUTE(data_v6__3[[#This Row],[Sentença]]," ", "")</f>
        <v>LuizClaudioRibeiro</v>
      </c>
      <c r="D634">
        <f>LEN(data_v6__3[[#This Row],[Sentença]])</f>
        <v>20</v>
      </c>
      <c r="E634">
        <f>LEN(data_v6__3[[#This Row],[senteças sem espaços]])</f>
        <v>18</v>
      </c>
      <c r="F634">
        <f>data_v6__3[[#This Row],[número de carcteres com espaço]]-data_v6__3[[#This Row],[número de caractéres sem espaço]] + 1</f>
        <v>3</v>
      </c>
      <c r="G634">
        <v>20</v>
      </c>
      <c r="I634" s="3" t="s">
        <v>546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  <c r="R634" t="s">
        <v>18</v>
      </c>
      <c r="S634" t="s">
        <v>18</v>
      </c>
      <c r="T634" t="s">
        <v>18</v>
      </c>
      <c r="U634" t="s">
        <v>18</v>
      </c>
      <c r="V634" t="s">
        <v>18</v>
      </c>
      <c r="W634">
        <v>20</v>
      </c>
    </row>
    <row r="635" spans="1:23" x14ac:dyDescent="0.35">
      <c r="A635" t="s">
        <v>529</v>
      </c>
      <c r="B635" t="s">
        <v>530</v>
      </c>
      <c r="C635" t="str">
        <f>SUBSTITUTE(data_v6__3[[#This Row],[Sentença]]," ", "")</f>
        <v>LuzneriAguiarAzevedo</v>
      </c>
      <c r="D635">
        <f>LEN(data_v6__3[[#This Row],[Sentença]])</f>
        <v>22</v>
      </c>
      <c r="E635">
        <f>LEN(data_v6__3[[#This Row],[senteças sem espaços]])</f>
        <v>20</v>
      </c>
      <c r="F635">
        <f>data_v6__3[[#This Row],[número de carcteres com espaço]]-data_v6__3[[#This Row],[número de caractéres sem espaço]] + 1</f>
        <v>3</v>
      </c>
      <c r="G635">
        <v>27</v>
      </c>
      <c r="I635" s="3" t="s">
        <v>553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  <c r="R635" t="s">
        <v>18</v>
      </c>
      <c r="S635" t="s">
        <v>18</v>
      </c>
      <c r="T635" t="s">
        <v>18</v>
      </c>
      <c r="U635" t="s">
        <v>18</v>
      </c>
      <c r="V635" t="s">
        <v>18</v>
      </c>
      <c r="W635">
        <v>27</v>
      </c>
    </row>
    <row r="636" spans="1:23" x14ac:dyDescent="0.35">
      <c r="A636" t="s">
        <v>529</v>
      </c>
      <c r="B636" t="s">
        <v>530</v>
      </c>
      <c r="C636" t="str">
        <f>SUBSTITUTE(data_v6__3[[#This Row],[Sentença]]," ", "")</f>
        <v>Modosdeacessibilidade</v>
      </c>
      <c r="D636">
        <f>LEN(data_v6__3[[#This Row],[Sentença]])</f>
        <v>23</v>
      </c>
      <c r="E636">
        <f>LEN(data_v6__3[[#This Row],[senteças sem espaços]])</f>
        <v>21</v>
      </c>
      <c r="F636">
        <f>data_v6__3[[#This Row],[número de carcteres com espaço]]-data_v6__3[[#This Row],[número de caractéres sem espaço]] + 1</f>
        <v>3</v>
      </c>
      <c r="G636">
        <v>48</v>
      </c>
      <c r="I636" s="3" t="s">
        <v>75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  <c r="R636" t="s">
        <v>18</v>
      </c>
      <c r="S636" t="s">
        <v>18</v>
      </c>
      <c r="T636" t="s">
        <v>18</v>
      </c>
      <c r="U636" t="s">
        <v>18</v>
      </c>
      <c r="V636" t="s">
        <v>18</v>
      </c>
      <c r="W636">
        <v>48</v>
      </c>
    </row>
    <row r="637" spans="1:23" x14ac:dyDescent="0.35">
      <c r="A637" t="s">
        <v>529</v>
      </c>
      <c r="B637" t="s">
        <v>530</v>
      </c>
      <c r="C637" t="str">
        <f>SUBSTITUTE(data_v6__3[[#This Row],[Sentença]]," ", "")</f>
        <v>Experiênciavisualmenteagradável</v>
      </c>
      <c r="D637">
        <f>LEN(data_v6__3[[#This Row],[Sentença]])</f>
        <v>33</v>
      </c>
      <c r="E637">
        <f>LEN(data_v6__3[[#This Row],[senteças sem espaços]])</f>
        <v>31</v>
      </c>
      <c r="F637">
        <f>data_v6__3[[#This Row],[número de carcteres com espaço]]-data_v6__3[[#This Row],[número de caractéres sem espaço]] + 1</f>
        <v>3</v>
      </c>
      <c r="G637">
        <v>50</v>
      </c>
      <c r="I637" s="3" t="s">
        <v>77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 t="s">
        <v>18</v>
      </c>
      <c r="Q637" t="s">
        <v>18</v>
      </c>
      <c r="R637" t="s">
        <v>18</v>
      </c>
      <c r="S637" t="s">
        <v>18</v>
      </c>
      <c r="T637" t="s">
        <v>18</v>
      </c>
      <c r="U637" t="s">
        <v>18</v>
      </c>
      <c r="V637" t="s">
        <v>18</v>
      </c>
      <c r="W637">
        <v>50</v>
      </c>
    </row>
    <row r="638" spans="1:23" x14ac:dyDescent="0.35">
      <c r="A638" t="s">
        <v>557</v>
      </c>
      <c r="B638" t="s">
        <v>558</v>
      </c>
      <c r="C638" t="str">
        <f>SUBSTITUTE(data_v6__3[[#This Row],[Sentença]]," ", "")</f>
        <v>Nopostsfound!</v>
      </c>
      <c r="D638">
        <f>LEN(data_v6__3[[#This Row],[Sentença]])</f>
        <v>15</v>
      </c>
      <c r="E638">
        <f>LEN(data_v6__3[[#This Row],[senteças sem espaços]])</f>
        <v>13</v>
      </c>
      <c r="F638">
        <f>data_v6__3[[#This Row],[número de carcteres com espaço]]-data_v6__3[[#This Row],[número de caractéres sem espaço]] + 1</f>
        <v>3</v>
      </c>
      <c r="G638">
        <v>7</v>
      </c>
      <c r="I638" s="3" t="s">
        <v>161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  <c r="Q638" t="s">
        <v>18</v>
      </c>
      <c r="R638" t="s">
        <v>18</v>
      </c>
      <c r="S638" t="s">
        <v>18</v>
      </c>
      <c r="T638" t="s">
        <v>18</v>
      </c>
      <c r="U638" t="s">
        <v>18</v>
      </c>
      <c r="V638" t="s">
        <v>18</v>
      </c>
      <c r="W638">
        <v>7</v>
      </c>
    </row>
    <row r="639" spans="1:23" x14ac:dyDescent="0.35">
      <c r="A639" t="s">
        <v>557</v>
      </c>
      <c r="B639" t="s">
        <v>558</v>
      </c>
      <c r="C639" t="str">
        <f>SUBSTITUTE(data_v6__3[[#This Row],[Sentença]]," ", "")</f>
        <v>SobreoCIS-GUANABARA</v>
      </c>
      <c r="D639">
        <f>LEN(data_v6__3[[#This Row],[Sentença]])</f>
        <v>21</v>
      </c>
      <c r="E639">
        <f>LEN(data_v6__3[[#This Row],[senteças sem espaços]])</f>
        <v>19</v>
      </c>
      <c r="F639">
        <f>data_v6__3[[#This Row],[número de carcteres com espaço]]-data_v6__3[[#This Row],[número de caractéres sem espaço]] + 1</f>
        <v>3</v>
      </c>
      <c r="G639">
        <v>8</v>
      </c>
      <c r="I639" s="3" t="s">
        <v>559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s">
        <v>18</v>
      </c>
      <c r="Q639" t="s">
        <v>18</v>
      </c>
      <c r="R639" t="s">
        <v>18</v>
      </c>
      <c r="S639" t="s">
        <v>18</v>
      </c>
      <c r="T639" t="s">
        <v>18</v>
      </c>
      <c r="U639" t="s">
        <v>18</v>
      </c>
      <c r="V639" t="s">
        <v>18</v>
      </c>
      <c r="W639">
        <v>8</v>
      </c>
    </row>
    <row r="640" spans="1:23" x14ac:dyDescent="0.35">
      <c r="A640" t="s">
        <v>557</v>
      </c>
      <c r="B640" t="s">
        <v>558</v>
      </c>
      <c r="C640" t="str">
        <f>SUBSTITUTE(data_v6__3[[#This Row],[Sentença]]," ", "")</f>
        <v>Modosdeacessibilidade</v>
      </c>
      <c r="D640">
        <f>LEN(data_v6__3[[#This Row],[Sentença]])</f>
        <v>23</v>
      </c>
      <c r="E640">
        <f>LEN(data_v6__3[[#This Row],[senteças sem espaços]])</f>
        <v>21</v>
      </c>
      <c r="F640">
        <f>data_v6__3[[#This Row],[número de carcteres com espaço]]-data_v6__3[[#This Row],[número de caractéres sem espaço]] + 1</f>
        <v>3</v>
      </c>
      <c r="G640">
        <v>42</v>
      </c>
      <c r="I640" s="3" t="s">
        <v>75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  <c r="P640" t="s">
        <v>18</v>
      </c>
      <c r="Q640" t="s">
        <v>18</v>
      </c>
      <c r="R640" t="s">
        <v>18</v>
      </c>
      <c r="S640" t="s">
        <v>18</v>
      </c>
      <c r="T640" t="s">
        <v>18</v>
      </c>
      <c r="U640" t="s">
        <v>18</v>
      </c>
      <c r="V640" t="s">
        <v>18</v>
      </c>
      <c r="W640">
        <v>42</v>
      </c>
    </row>
    <row r="641" spans="1:23" x14ac:dyDescent="0.35">
      <c r="A641" t="s">
        <v>557</v>
      </c>
      <c r="B641" t="s">
        <v>558</v>
      </c>
      <c r="C641" t="str">
        <f>SUBSTITUTE(data_v6__3[[#This Row],[Sentença]]," ", "")</f>
        <v>Experiênciavisualmenteagradável</v>
      </c>
      <c r="D641">
        <f>LEN(data_v6__3[[#This Row],[Sentença]])</f>
        <v>33</v>
      </c>
      <c r="E641">
        <f>LEN(data_v6__3[[#This Row],[senteças sem espaços]])</f>
        <v>31</v>
      </c>
      <c r="F641">
        <f>data_v6__3[[#This Row],[número de carcteres com espaço]]-data_v6__3[[#This Row],[número de caractéres sem espaço]] + 1</f>
        <v>3</v>
      </c>
      <c r="G641">
        <v>44</v>
      </c>
      <c r="I641" s="3" t="s">
        <v>77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  <c r="P641" t="s">
        <v>18</v>
      </c>
      <c r="Q641" t="s">
        <v>18</v>
      </c>
      <c r="R641" t="s">
        <v>18</v>
      </c>
      <c r="S641" t="s">
        <v>18</v>
      </c>
      <c r="T641" t="s">
        <v>18</v>
      </c>
      <c r="U641" t="s">
        <v>18</v>
      </c>
      <c r="V641" t="s">
        <v>18</v>
      </c>
      <c r="W641">
        <v>44</v>
      </c>
    </row>
    <row r="642" spans="1:23" x14ac:dyDescent="0.35">
      <c r="A642" t="s">
        <v>574</v>
      </c>
      <c r="B642" t="s">
        <v>575</v>
      </c>
      <c r="C642" t="str">
        <f>SUBSTITUTE(data_v6__3[[#This Row],[Sentença]]," ", "")</f>
        <v>SOBREAPROEC</v>
      </c>
      <c r="D642">
        <f>LEN(data_v6__3[[#This Row],[Sentença]])</f>
        <v>13</v>
      </c>
      <c r="E642">
        <f>LEN(data_v6__3[[#This Row],[senteças sem espaços]])</f>
        <v>11</v>
      </c>
      <c r="F642">
        <f>data_v6__3[[#This Row],[número de carcteres com espaço]]-data_v6__3[[#This Row],[número de caractéres sem espaço]] + 1</f>
        <v>3</v>
      </c>
      <c r="G642">
        <v>3</v>
      </c>
      <c r="I642" s="3" t="s">
        <v>21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  <c r="P642" t="s">
        <v>18</v>
      </c>
      <c r="Q642" t="s">
        <v>18</v>
      </c>
      <c r="R642" t="s">
        <v>18</v>
      </c>
      <c r="S642" t="s">
        <v>18</v>
      </c>
      <c r="T642" t="s">
        <v>18</v>
      </c>
      <c r="U642" t="s">
        <v>18</v>
      </c>
      <c r="V642" t="s">
        <v>18</v>
      </c>
      <c r="W642">
        <v>3</v>
      </c>
    </row>
    <row r="643" spans="1:23" x14ac:dyDescent="0.35">
      <c r="A643" t="s">
        <v>574</v>
      </c>
      <c r="B643" t="s">
        <v>575</v>
      </c>
      <c r="C643" t="str">
        <f>SUBSTITUTE(data_v6__3[[#This Row],[Sentença]]," ", "")</f>
        <v>Palavras-chavepopulares</v>
      </c>
      <c r="D643">
        <f>LEN(data_v6__3[[#This Row],[Sentença]])</f>
        <v>25</v>
      </c>
      <c r="E643">
        <f>LEN(data_v6__3[[#This Row],[senteças sem espaços]])</f>
        <v>23</v>
      </c>
      <c r="F643">
        <f>data_v6__3[[#This Row],[número de carcteres com espaço]]-data_v6__3[[#This Row],[número de caractéres sem espaço]] + 1</f>
        <v>3</v>
      </c>
      <c r="G643">
        <v>21</v>
      </c>
      <c r="I643" s="3" t="s">
        <v>39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  <c r="P643" t="s">
        <v>18</v>
      </c>
      <c r="Q643" t="s">
        <v>18</v>
      </c>
      <c r="R643" t="s">
        <v>18</v>
      </c>
      <c r="S643" t="s">
        <v>18</v>
      </c>
      <c r="T643" t="s">
        <v>18</v>
      </c>
      <c r="U643" t="s">
        <v>18</v>
      </c>
      <c r="V643" t="s">
        <v>18</v>
      </c>
      <c r="W643">
        <v>21</v>
      </c>
    </row>
    <row r="644" spans="1:23" ht="29" x14ac:dyDescent="0.35">
      <c r="A644" t="s">
        <v>574</v>
      </c>
      <c r="B644" t="s">
        <v>575</v>
      </c>
      <c r="C644" t="str">
        <f>SUBSTITUTE(data_v6__3[[#This Row],[Sentença]]," ", "")</f>
        <v xml:space="preserve">
					TotalResultados				</v>
      </c>
      <c r="D644">
        <f>LEN(data_v6__3[[#This Row],[Sentença]])</f>
        <v>27</v>
      </c>
      <c r="E644">
        <f>LEN(data_v6__3[[#This Row],[senteças sem espaços]])</f>
        <v>25</v>
      </c>
      <c r="F644">
        <f>data_v6__3[[#This Row],[número de carcteres com espaço]]-data_v6__3[[#This Row],[número de caractéres sem espaço]] + 1</f>
        <v>3</v>
      </c>
      <c r="G644">
        <v>23</v>
      </c>
      <c r="I644" s="3" t="s">
        <v>41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  <c r="P644" t="s">
        <v>18</v>
      </c>
      <c r="Q644" t="s">
        <v>18</v>
      </c>
      <c r="R644" t="s">
        <v>18</v>
      </c>
      <c r="S644" t="s">
        <v>18</v>
      </c>
      <c r="T644" t="s">
        <v>18</v>
      </c>
      <c r="U644" t="s">
        <v>18</v>
      </c>
      <c r="V644" t="s">
        <v>18</v>
      </c>
      <c r="W644">
        <v>23</v>
      </c>
    </row>
    <row r="645" spans="1:23" x14ac:dyDescent="0.35">
      <c r="A645" t="s">
        <v>574</v>
      </c>
      <c r="B645" t="s">
        <v>575</v>
      </c>
      <c r="C645" t="str">
        <f>SUBSTITUTE(data_v6__3[[#This Row],[Sentença]]," ", "")</f>
        <v>NenhumRegistroEncontrado</v>
      </c>
      <c r="D645">
        <f>LEN(data_v6__3[[#This Row],[Sentença]])</f>
        <v>26</v>
      </c>
      <c r="E645">
        <f>LEN(data_v6__3[[#This Row],[senteças sem espaços]])</f>
        <v>24</v>
      </c>
      <c r="F645">
        <f>data_v6__3[[#This Row],[número de carcteres com espaço]]-data_v6__3[[#This Row],[número de caractéres sem espaço]] + 1</f>
        <v>3</v>
      </c>
      <c r="G645">
        <v>24</v>
      </c>
      <c r="I645" s="3" t="s">
        <v>42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  <c r="R645" t="s">
        <v>18</v>
      </c>
      <c r="S645" t="s">
        <v>18</v>
      </c>
      <c r="T645" t="s">
        <v>18</v>
      </c>
      <c r="U645" t="s">
        <v>18</v>
      </c>
      <c r="V645" t="s">
        <v>18</v>
      </c>
      <c r="W645">
        <v>24</v>
      </c>
    </row>
    <row r="646" spans="1:23" x14ac:dyDescent="0.35">
      <c r="A646" t="s">
        <v>574</v>
      </c>
      <c r="B646" t="s">
        <v>575</v>
      </c>
      <c r="C646" t="str">
        <f>SUBSTITUTE(data_v6__3[[#This Row],[Sentença]]," ", "")</f>
        <v>EXTENSÃOECULTURA</v>
      </c>
      <c r="D646">
        <f>LEN(data_v6__3[[#This Row],[Sentença]])</f>
        <v>18</v>
      </c>
      <c r="E646">
        <f>LEN(data_v6__3[[#This Row],[senteças sem espaços]])</f>
        <v>16</v>
      </c>
      <c r="F646">
        <f>data_v6__3[[#This Row],[número de carcteres com espaço]]-data_v6__3[[#This Row],[número de caractéres sem espaço]] + 1</f>
        <v>3</v>
      </c>
      <c r="G646">
        <v>26</v>
      </c>
      <c r="I646" s="3" t="s">
        <v>44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  <c r="P646" t="s">
        <v>18</v>
      </c>
      <c r="Q646" t="s">
        <v>18</v>
      </c>
      <c r="R646" t="s">
        <v>18</v>
      </c>
      <c r="S646" t="s">
        <v>18</v>
      </c>
      <c r="T646" t="s">
        <v>18</v>
      </c>
      <c r="U646" t="s">
        <v>18</v>
      </c>
      <c r="V646" t="s">
        <v>18</v>
      </c>
      <c r="W646">
        <v>26</v>
      </c>
    </row>
    <row r="647" spans="1:23" x14ac:dyDescent="0.35">
      <c r="A647" t="s">
        <v>574</v>
      </c>
      <c r="B647" t="s">
        <v>575</v>
      </c>
      <c r="C647" t="str">
        <f>SUBSTITUTE(data_v6__3[[#This Row],[Sentença]]," ", "")</f>
        <v>SobreGinásioMultidisciplinar</v>
      </c>
      <c r="D647">
        <f>LEN(data_v6__3[[#This Row],[Sentença]])</f>
        <v>30</v>
      </c>
      <c r="E647">
        <f>LEN(data_v6__3[[#This Row],[senteças sem espaços]])</f>
        <v>28</v>
      </c>
      <c r="F647">
        <f>data_v6__3[[#This Row],[número de carcteres com espaço]]-data_v6__3[[#This Row],[número de caractéres sem espaço]] + 1</f>
        <v>3</v>
      </c>
      <c r="G647">
        <v>30</v>
      </c>
      <c r="I647" s="3" t="s">
        <v>576</v>
      </c>
      <c r="J647" t="s">
        <v>18</v>
      </c>
      <c r="K647" t="s">
        <v>18</v>
      </c>
      <c r="L647" t="s">
        <v>18</v>
      </c>
      <c r="M647" t="s">
        <v>18</v>
      </c>
      <c r="N647" t="s">
        <v>18</v>
      </c>
      <c r="O647" t="s">
        <v>18</v>
      </c>
      <c r="P647" t="s">
        <v>18</v>
      </c>
      <c r="Q647" t="s">
        <v>18</v>
      </c>
      <c r="R647" t="s">
        <v>18</v>
      </c>
      <c r="S647" t="s">
        <v>18</v>
      </c>
      <c r="T647" t="s">
        <v>18</v>
      </c>
      <c r="U647" t="s">
        <v>18</v>
      </c>
      <c r="V647" t="s">
        <v>18</v>
      </c>
      <c r="W647">
        <v>30</v>
      </c>
    </row>
    <row r="648" spans="1:23" x14ac:dyDescent="0.35">
      <c r="A648" t="s">
        <v>574</v>
      </c>
      <c r="B648" t="s">
        <v>575</v>
      </c>
      <c r="C648" t="str">
        <f>SUBSTITUTE(data_v6__3[[#This Row],[Sentença]]," ", "")</f>
        <v>Contatoresergmu@unicamp.br+55(19)3521-0037</v>
      </c>
      <c r="D648">
        <f>LEN(data_v6__3[[#This Row],[Sentença]])</f>
        <v>44</v>
      </c>
      <c r="E648">
        <f>LEN(data_v6__3[[#This Row],[senteças sem espaços]])</f>
        <v>42</v>
      </c>
      <c r="F648">
        <f>data_v6__3[[#This Row],[número de carcteres com espaço]]-data_v6__3[[#This Row],[número de caractéres sem espaço]] + 1</f>
        <v>3</v>
      </c>
      <c r="G648">
        <v>36</v>
      </c>
      <c r="I648" s="3" t="s">
        <v>582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18</v>
      </c>
      <c r="P648" t="s">
        <v>18</v>
      </c>
      <c r="Q648" t="s">
        <v>18</v>
      </c>
      <c r="R648" t="s">
        <v>18</v>
      </c>
      <c r="S648" t="s">
        <v>18</v>
      </c>
      <c r="T648" t="s">
        <v>18</v>
      </c>
      <c r="U648" t="s">
        <v>18</v>
      </c>
      <c r="V648" t="s">
        <v>18</v>
      </c>
      <c r="W648">
        <v>36</v>
      </c>
    </row>
    <row r="649" spans="1:23" x14ac:dyDescent="0.35">
      <c r="A649" t="s">
        <v>574</v>
      </c>
      <c r="B649" t="s">
        <v>575</v>
      </c>
      <c r="C649" t="str">
        <f>SUBSTITUTE(data_v6__3[[#This Row],[Sentença]]," ", "")</f>
        <v>NormaseRegras</v>
      </c>
      <c r="D649">
        <f>LEN(data_v6__3[[#This Row],[Sentença]])</f>
        <v>15</v>
      </c>
      <c r="E649">
        <f>LEN(data_v6__3[[#This Row],[senteças sem espaços]])</f>
        <v>13</v>
      </c>
      <c r="F649">
        <f>data_v6__3[[#This Row],[número de carcteres com espaço]]-data_v6__3[[#This Row],[número de caractéres sem espaço]] + 1</f>
        <v>3</v>
      </c>
      <c r="G649">
        <v>40</v>
      </c>
      <c r="I649" s="3" t="s">
        <v>413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18</v>
      </c>
      <c r="P649" t="s">
        <v>18</v>
      </c>
      <c r="Q649" t="s">
        <v>18</v>
      </c>
      <c r="R649" t="s">
        <v>18</v>
      </c>
      <c r="S649" t="s">
        <v>18</v>
      </c>
      <c r="T649" t="s">
        <v>18</v>
      </c>
      <c r="U649" t="s">
        <v>18</v>
      </c>
      <c r="V649" t="s">
        <v>18</v>
      </c>
      <c r="W649">
        <v>40</v>
      </c>
    </row>
    <row r="650" spans="1:23" x14ac:dyDescent="0.35">
      <c r="A650" t="s">
        <v>574</v>
      </c>
      <c r="B650" t="s">
        <v>575</v>
      </c>
      <c r="C650" t="str">
        <f>SUBSTITUTE(data_v6__3[[#This Row],[Sentença]]," ", "")</f>
        <v>Modosdeacessibilidade</v>
      </c>
      <c r="D650">
        <f>LEN(data_v6__3[[#This Row],[Sentença]])</f>
        <v>23</v>
      </c>
      <c r="E650">
        <f>LEN(data_v6__3[[#This Row],[senteças sem espaços]])</f>
        <v>21</v>
      </c>
      <c r="F650">
        <f>data_v6__3[[#This Row],[número de carcteres com espaço]]-data_v6__3[[#This Row],[número de caractéres sem espaço]] + 1</f>
        <v>3</v>
      </c>
      <c r="G650">
        <v>71</v>
      </c>
      <c r="I650" s="3" t="s">
        <v>75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  <c r="P650" t="s">
        <v>18</v>
      </c>
      <c r="Q650" t="s">
        <v>18</v>
      </c>
      <c r="R650" t="s">
        <v>18</v>
      </c>
      <c r="S650" t="s">
        <v>18</v>
      </c>
      <c r="T650" t="s">
        <v>18</v>
      </c>
      <c r="U650" t="s">
        <v>18</v>
      </c>
      <c r="V650" t="s">
        <v>18</v>
      </c>
      <c r="W650">
        <v>71</v>
      </c>
    </row>
    <row r="651" spans="1:23" x14ac:dyDescent="0.35">
      <c r="A651" t="s">
        <v>574</v>
      </c>
      <c r="B651" t="s">
        <v>575</v>
      </c>
      <c r="C651" t="str">
        <f>SUBSTITUTE(data_v6__3[[#This Row],[Sentença]]," ", "")</f>
        <v>Experiênciavisualmenteagradável</v>
      </c>
      <c r="D651">
        <f>LEN(data_v6__3[[#This Row],[Sentença]])</f>
        <v>33</v>
      </c>
      <c r="E651">
        <f>LEN(data_v6__3[[#This Row],[senteças sem espaços]])</f>
        <v>31</v>
      </c>
      <c r="F651">
        <f>data_v6__3[[#This Row],[número de carcteres com espaço]]-data_v6__3[[#This Row],[número de caractéres sem espaço]] + 1</f>
        <v>3</v>
      </c>
      <c r="G651">
        <v>73</v>
      </c>
      <c r="I651" s="3" t="s">
        <v>77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  <c r="P651" t="s">
        <v>18</v>
      </c>
      <c r="Q651" t="s">
        <v>18</v>
      </c>
      <c r="R651" t="s">
        <v>18</v>
      </c>
      <c r="S651" t="s">
        <v>18</v>
      </c>
      <c r="T651" t="s">
        <v>18</v>
      </c>
      <c r="U651" t="s">
        <v>18</v>
      </c>
      <c r="V651" t="s">
        <v>18</v>
      </c>
      <c r="W651">
        <v>73</v>
      </c>
    </row>
    <row r="652" spans="1:23" x14ac:dyDescent="0.35">
      <c r="A652" t="s">
        <v>153</v>
      </c>
      <c r="B652" t="s">
        <v>16</v>
      </c>
      <c r="C652" t="str">
        <f>SUBSTITUTE(data_v6__3[[#This Row],[Sentença]]," ", "")</f>
        <v>ASSISTENTESTÉCNICOS</v>
      </c>
      <c r="D652">
        <f>LEN(data_v6__3[[#This Row],[Sentença]])</f>
        <v>20</v>
      </c>
      <c r="E652">
        <f>LEN(data_v6__3[[#This Row],[senteças sem espaços]])</f>
        <v>19</v>
      </c>
      <c r="F652">
        <f>data_v6__3[[#This Row],[número de carcteres com espaço]]-data_v6__3[[#This Row],[número de caractéres sem espaço]] + 1</f>
        <v>2</v>
      </c>
      <c r="G652">
        <v>6</v>
      </c>
      <c r="I652" s="3" t="s">
        <v>24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  <c r="P652" t="s">
        <v>18</v>
      </c>
      <c r="Q652" t="s">
        <v>18</v>
      </c>
      <c r="R652" t="s">
        <v>18</v>
      </c>
      <c r="S652" t="s">
        <v>18</v>
      </c>
      <c r="T652" t="s">
        <v>18</v>
      </c>
      <c r="U652" t="s">
        <v>18</v>
      </c>
      <c r="V652" t="s">
        <v>18</v>
      </c>
      <c r="W652">
        <v>6</v>
      </c>
    </row>
    <row r="653" spans="1:23" x14ac:dyDescent="0.35">
      <c r="A653" t="s">
        <v>153</v>
      </c>
      <c r="B653" t="s">
        <v>16</v>
      </c>
      <c r="C653" t="str">
        <f>SUBSTITUTE(data_v6__3[[#This Row],[Sentença]]," ", "")</f>
        <v>PROJETOSESTRATÉGICOS</v>
      </c>
      <c r="D653">
        <f>LEN(data_v6__3[[#This Row],[Sentença]])</f>
        <v>21</v>
      </c>
      <c r="E653">
        <f>LEN(data_v6__3[[#This Row],[senteças sem espaços]])</f>
        <v>20</v>
      </c>
      <c r="F653">
        <f>data_v6__3[[#This Row],[número de carcteres com espaço]]-data_v6__3[[#This Row],[número de caractéres sem espaço]] + 1</f>
        <v>2</v>
      </c>
      <c r="G653">
        <v>7</v>
      </c>
      <c r="I653" s="3" t="s">
        <v>25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  <c r="P653" t="s">
        <v>18</v>
      </c>
      <c r="Q653" t="s">
        <v>18</v>
      </c>
      <c r="R653" t="s">
        <v>18</v>
      </c>
      <c r="S653" t="s">
        <v>18</v>
      </c>
      <c r="T653" t="s">
        <v>18</v>
      </c>
      <c r="U653" t="s">
        <v>18</v>
      </c>
      <c r="V653" t="s">
        <v>18</v>
      </c>
      <c r="W653">
        <v>7</v>
      </c>
    </row>
    <row r="654" spans="1:23" x14ac:dyDescent="0.35">
      <c r="A654" t="s">
        <v>153</v>
      </c>
      <c r="B654" t="s">
        <v>16</v>
      </c>
      <c r="C654" t="str">
        <f>SUBSTITUTE(data_v6__3[[#This Row],[Sentença]]," ", "")</f>
        <v>Categorias</v>
      </c>
      <c r="D654">
        <f>LEN(data_v6__3[[#This Row],[Sentença]])</f>
        <v>11</v>
      </c>
      <c r="E654">
        <f>LEN(data_v6__3[[#This Row],[senteças sem espaços]])</f>
        <v>10</v>
      </c>
      <c r="F654">
        <f>data_v6__3[[#This Row],[número de carcteres com espaço]]-data_v6__3[[#This Row],[número de caractéres sem espaço]] + 1</f>
        <v>2</v>
      </c>
      <c r="G654">
        <v>22</v>
      </c>
      <c r="I654" s="3" t="s">
        <v>40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18</v>
      </c>
      <c r="S654" t="s">
        <v>18</v>
      </c>
      <c r="T654" t="s">
        <v>18</v>
      </c>
      <c r="U654" t="s">
        <v>18</v>
      </c>
      <c r="V654" t="s">
        <v>18</v>
      </c>
      <c r="W654">
        <v>22</v>
      </c>
    </row>
    <row r="655" spans="1:23" x14ac:dyDescent="0.35">
      <c r="A655" t="s">
        <v>153</v>
      </c>
      <c r="B655" t="s">
        <v>16</v>
      </c>
      <c r="C655" t="str">
        <f>SUBSTITUTE(data_v6__3[[#This Row],[Sentença]]," ", "")</f>
        <v>ACESSORÁPIDO</v>
      </c>
      <c r="D655">
        <f>LEN(data_v6__3[[#This Row],[Sentença]])</f>
        <v>13</v>
      </c>
      <c r="E655">
        <f>LEN(data_v6__3[[#This Row],[senteças sem espaços]])</f>
        <v>12</v>
      </c>
      <c r="F655">
        <f>data_v6__3[[#This Row],[número de carcteres com espaço]]-data_v6__3[[#This Row],[número de caractéres sem espaço]] + 1</f>
        <v>2</v>
      </c>
      <c r="G655">
        <v>41</v>
      </c>
      <c r="I655" s="3" t="s">
        <v>59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  <c r="R655" t="s">
        <v>18</v>
      </c>
      <c r="S655" t="s">
        <v>18</v>
      </c>
      <c r="T655" t="s">
        <v>18</v>
      </c>
      <c r="U655" t="s">
        <v>18</v>
      </c>
      <c r="V655" t="s">
        <v>18</v>
      </c>
      <c r="W655">
        <v>41</v>
      </c>
    </row>
    <row r="656" spans="1:23" x14ac:dyDescent="0.35">
      <c r="A656" t="s">
        <v>153</v>
      </c>
      <c r="B656" t="s">
        <v>16</v>
      </c>
      <c r="C656" t="str">
        <f>SUBSTITUTE(data_v6__3[[#This Row],[Sentença]]," ", "")</f>
        <v>MEMORIALCOVID-19</v>
      </c>
      <c r="D656">
        <f>LEN(data_v6__3[[#This Row],[Sentença]])</f>
        <v>17</v>
      </c>
      <c r="E656">
        <f>LEN(data_v6__3[[#This Row],[senteças sem espaços]])</f>
        <v>16</v>
      </c>
      <c r="F656">
        <f>data_v6__3[[#This Row],[número de carcteres com espaço]]-data_v6__3[[#This Row],[número de caractéres sem espaço]] + 1</f>
        <v>2</v>
      </c>
      <c r="G656">
        <v>42</v>
      </c>
      <c r="I656" s="3" t="s">
        <v>60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  <c r="R656" t="s">
        <v>18</v>
      </c>
      <c r="S656" t="s">
        <v>18</v>
      </c>
      <c r="T656" t="s">
        <v>18</v>
      </c>
      <c r="U656" t="s">
        <v>18</v>
      </c>
      <c r="V656" t="s">
        <v>18</v>
      </c>
      <c r="W656">
        <v>42</v>
      </c>
    </row>
    <row r="657" spans="1:23" x14ac:dyDescent="0.35">
      <c r="A657" t="s">
        <v>153</v>
      </c>
      <c r="B657" t="s">
        <v>16</v>
      </c>
      <c r="C657" t="str">
        <f>SUBSTITUTE(data_v6__3[[#This Row],[Sentença]]," ", "")</f>
        <v>EFEMÉRIDES2022</v>
      </c>
      <c r="D657">
        <f>LEN(data_v6__3[[#This Row],[Sentença]])</f>
        <v>15</v>
      </c>
      <c r="E657">
        <f>LEN(data_v6__3[[#This Row],[senteças sem espaços]])</f>
        <v>14</v>
      </c>
      <c r="F657">
        <f>data_v6__3[[#This Row],[número de carcteres com espaço]]-data_v6__3[[#This Row],[número de caractéres sem espaço]] + 1</f>
        <v>2</v>
      </c>
      <c r="G657">
        <v>45</v>
      </c>
      <c r="I657" s="3" t="s">
        <v>63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  <c r="P657" t="s">
        <v>18</v>
      </c>
      <c r="Q657" t="s">
        <v>18</v>
      </c>
      <c r="R657" t="s">
        <v>18</v>
      </c>
      <c r="S657" t="s">
        <v>18</v>
      </c>
      <c r="T657" t="s">
        <v>18</v>
      </c>
      <c r="U657" t="s">
        <v>18</v>
      </c>
      <c r="V657" t="s">
        <v>18</v>
      </c>
      <c r="W657">
        <v>45</v>
      </c>
    </row>
    <row r="658" spans="1:23" x14ac:dyDescent="0.35">
      <c r="A658" t="s">
        <v>153</v>
      </c>
      <c r="B658" t="s">
        <v>16</v>
      </c>
      <c r="C658" t="str">
        <f>SUBSTITUTE(data_v6__3[[#This Row],[Sentença]]," ", "")</f>
        <v>FÓRUNSPERMANENTES</v>
      </c>
      <c r="D658">
        <f>LEN(data_v6__3[[#This Row],[Sentença]])</f>
        <v>18</v>
      </c>
      <c r="E658">
        <f>LEN(data_v6__3[[#This Row],[senteças sem espaços]])</f>
        <v>17</v>
      </c>
      <c r="F658">
        <f>data_v6__3[[#This Row],[número de carcteres com espaço]]-data_v6__3[[#This Row],[número de caractéres sem espaço]] + 1</f>
        <v>2</v>
      </c>
      <c r="G658">
        <v>46</v>
      </c>
      <c r="I658" s="3" t="s">
        <v>64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  <c r="P658" t="s">
        <v>18</v>
      </c>
      <c r="Q658" t="s">
        <v>18</v>
      </c>
      <c r="R658" t="s">
        <v>18</v>
      </c>
      <c r="S658" t="s">
        <v>18</v>
      </c>
      <c r="T658" t="s">
        <v>18</v>
      </c>
      <c r="U658" t="s">
        <v>18</v>
      </c>
      <c r="V658" t="s">
        <v>18</v>
      </c>
      <c r="W658">
        <v>46</v>
      </c>
    </row>
    <row r="659" spans="1:23" x14ac:dyDescent="0.35">
      <c r="A659" t="s">
        <v>153</v>
      </c>
      <c r="B659" t="s">
        <v>16</v>
      </c>
      <c r="C659" t="str">
        <f>SUBSTITUTE(data_v6__3[[#This Row],[Sentença]]," ", "")</f>
        <v>ClaudioMoreira</v>
      </c>
      <c r="D659">
        <f>LEN(data_v6__3[[#This Row],[Sentença]])</f>
        <v>15</v>
      </c>
      <c r="E659">
        <f>LEN(data_v6__3[[#This Row],[senteças sem espaços]])</f>
        <v>14</v>
      </c>
      <c r="F659">
        <f>data_v6__3[[#This Row],[número de carcteres com espaço]]-data_v6__3[[#This Row],[número de caractéres sem espaço]] + 1</f>
        <v>2</v>
      </c>
      <c r="G659">
        <v>51</v>
      </c>
      <c r="I659" s="3" t="s">
        <v>69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s">
        <v>18</v>
      </c>
      <c r="Q659" t="s">
        <v>18</v>
      </c>
      <c r="R659" t="s">
        <v>18</v>
      </c>
      <c r="S659" t="s">
        <v>18</v>
      </c>
      <c r="T659" t="s">
        <v>18</v>
      </c>
      <c r="U659" t="s">
        <v>18</v>
      </c>
      <c r="V659" t="s">
        <v>18</v>
      </c>
      <c r="W659">
        <v>51</v>
      </c>
    </row>
    <row r="660" spans="1:23" ht="43.5" x14ac:dyDescent="0.35">
      <c r="A660" t="s">
        <v>153</v>
      </c>
      <c r="B660" t="s">
        <v>16</v>
      </c>
      <c r="C660" t="str">
        <f>SUBSTITUTE(data_v6__3[[#This Row],[Sentença]]," ", "")</f>
        <v xml:space="preserve">
Facebook-f
</v>
      </c>
      <c r="D660">
        <f>LEN(data_v6__3[[#This Row],[Sentença]])</f>
        <v>13</v>
      </c>
      <c r="E660">
        <f>LEN(data_v6__3[[#This Row],[senteças sem espaços]])</f>
        <v>12</v>
      </c>
      <c r="F660">
        <f>data_v6__3[[#This Row],[número de carcteres com espaço]]-data_v6__3[[#This Row],[número de caractéres sem espaço]] + 1</f>
        <v>2</v>
      </c>
      <c r="G660">
        <v>52</v>
      </c>
      <c r="I660" s="3" t="s">
        <v>70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  <c r="P660" t="s">
        <v>18</v>
      </c>
      <c r="Q660" t="s">
        <v>18</v>
      </c>
      <c r="R660" t="s">
        <v>18</v>
      </c>
      <c r="S660" t="s">
        <v>18</v>
      </c>
      <c r="T660" t="s">
        <v>18</v>
      </c>
      <c r="U660" t="s">
        <v>18</v>
      </c>
      <c r="V660" t="s">
        <v>18</v>
      </c>
      <c r="W660">
        <v>52</v>
      </c>
    </row>
    <row r="661" spans="1:23" ht="43.5" x14ac:dyDescent="0.35">
      <c r="A661" t="s">
        <v>153</v>
      </c>
      <c r="B661" t="s">
        <v>16</v>
      </c>
      <c r="C661" t="str">
        <f>SUBSTITUTE(data_v6__3[[#This Row],[Sentença]]," ", "")</f>
        <v xml:space="preserve">
Instagram
</v>
      </c>
      <c r="D661">
        <f>LEN(data_v6__3[[#This Row],[Sentença]])</f>
        <v>12</v>
      </c>
      <c r="E661">
        <f>LEN(data_v6__3[[#This Row],[senteças sem espaços]])</f>
        <v>11</v>
      </c>
      <c r="F661">
        <f>data_v6__3[[#This Row],[número de carcteres com espaço]]-data_v6__3[[#This Row],[número de caractéres sem espaço]] + 1</f>
        <v>2</v>
      </c>
      <c r="G661">
        <v>53</v>
      </c>
      <c r="I661" s="3" t="s">
        <v>71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  <c r="R661" t="s">
        <v>18</v>
      </c>
      <c r="S661" t="s">
        <v>18</v>
      </c>
      <c r="T661" t="s">
        <v>18</v>
      </c>
      <c r="U661" t="s">
        <v>18</v>
      </c>
      <c r="V661" t="s">
        <v>18</v>
      </c>
      <c r="W661">
        <v>53</v>
      </c>
    </row>
    <row r="662" spans="1:23" ht="43.5" x14ac:dyDescent="0.35">
      <c r="A662" t="s">
        <v>153</v>
      </c>
      <c r="B662" t="s">
        <v>16</v>
      </c>
      <c r="C662" t="str">
        <f>SUBSTITUTE(data_v6__3[[#This Row],[Sentença]]," ", "")</f>
        <v xml:space="preserve">
Twitter
</v>
      </c>
      <c r="D662">
        <f>LEN(data_v6__3[[#This Row],[Sentença]])</f>
        <v>10</v>
      </c>
      <c r="E662">
        <f>LEN(data_v6__3[[#This Row],[senteças sem espaços]])</f>
        <v>9</v>
      </c>
      <c r="F662">
        <f>data_v6__3[[#This Row],[número de carcteres com espaço]]-data_v6__3[[#This Row],[número de caractéres sem espaço]] + 1</f>
        <v>2</v>
      </c>
      <c r="G662">
        <v>54</v>
      </c>
      <c r="I662" s="3" t="s">
        <v>72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  <c r="R662" t="s">
        <v>18</v>
      </c>
      <c r="S662" t="s">
        <v>18</v>
      </c>
      <c r="T662" t="s">
        <v>18</v>
      </c>
      <c r="U662" t="s">
        <v>18</v>
      </c>
      <c r="V662" t="s">
        <v>18</v>
      </c>
      <c r="W662">
        <v>54</v>
      </c>
    </row>
    <row r="663" spans="1:23" ht="43.5" x14ac:dyDescent="0.35">
      <c r="A663" t="s">
        <v>153</v>
      </c>
      <c r="B663" t="s">
        <v>16</v>
      </c>
      <c r="C663" t="str">
        <f>SUBSTITUTE(data_v6__3[[#This Row],[Sentença]]," ", "")</f>
        <v xml:space="preserve">
Youtube
</v>
      </c>
      <c r="D663">
        <f>LEN(data_v6__3[[#This Row],[Sentença]])</f>
        <v>10</v>
      </c>
      <c r="E663">
        <f>LEN(data_v6__3[[#This Row],[senteças sem espaços]])</f>
        <v>9</v>
      </c>
      <c r="F663">
        <f>data_v6__3[[#This Row],[número de carcteres com espaço]]-data_v6__3[[#This Row],[número de caractéres sem espaço]] + 1</f>
        <v>2</v>
      </c>
      <c r="G663">
        <v>55</v>
      </c>
      <c r="I663" s="3" t="s">
        <v>73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  <c r="R663" t="s">
        <v>18</v>
      </c>
      <c r="S663" t="s">
        <v>18</v>
      </c>
      <c r="T663" t="s">
        <v>18</v>
      </c>
      <c r="U663" t="s">
        <v>18</v>
      </c>
      <c r="V663" t="s">
        <v>18</v>
      </c>
      <c r="W663">
        <v>55</v>
      </c>
    </row>
    <row r="664" spans="1:23" x14ac:dyDescent="0.35">
      <c r="A664" t="s">
        <v>153</v>
      </c>
      <c r="B664" t="s">
        <v>16</v>
      </c>
      <c r="C664" t="str">
        <f>SUBSTITUTE(data_v6__3[[#This Row],[Sentença]]," ", "")</f>
        <v>Experiêncialegível</v>
      </c>
      <c r="D664">
        <f>LEN(data_v6__3[[#This Row],[Sentença]])</f>
        <v>19</v>
      </c>
      <c r="E664">
        <f>LEN(data_v6__3[[#This Row],[senteças sem espaços]])</f>
        <v>18</v>
      </c>
      <c r="F664">
        <f>data_v6__3[[#This Row],[número de carcteres com espaço]]-data_v6__3[[#This Row],[número de caractéres sem espaço]] + 1</f>
        <v>2</v>
      </c>
      <c r="G664">
        <v>58</v>
      </c>
      <c r="I664" s="3" t="s">
        <v>76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  <c r="R664" t="s">
        <v>18</v>
      </c>
      <c r="S664" t="s">
        <v>18</v>
      </c>
      <c r="T664" t="s">
        <v>18</v>
      </c>
      <c r="U664" t="s">
        <v>18</v>
      </c>
      <c r="V664" t="s">
        <v>18</v>
      </c>
      <c r="W664">
        <v>58</v>
      </c>
    </row>
    <row r="665" spans="1:23" x14ac:dyDescent="0.35">
      <c r="A665" t="s">
        <v>153</v>
      </c>
      <c r="B665" t="s">
        <v>16</v>
      </c>
      <c r="C665" t="str">
        <f>SUBSTITUTE(data_v6__3[[#This Row],[Sentença]]," ", "")</f>
        <v>OrientaçãoFácil</v>
      </c>
      <c r="D665">
        <f>LEN(data_v6__3[[#This Row],[Sentença]])</f>
        <v>16</v>
      </c>
      <c r="E665">
        <f>LEN(data_v6__3[[#This Row],[senteças sem espaços]])</f>
        <v>15</v>
      </c>
      <c r="F665">
        <f>data_v6__3[[#This Row],[número de carcteres com espaço]]-data_v6__3[[#This Row],[número de caractéres sem espaço]] + 1</f>
        <v>2</v>
      </c>
      <c r="G665">
        <v>60</v>
      </c>
      <c r="I665" s="3" t="s">
        <v>78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  <c r="R665" t="s">
        <v>18</v>
      </c>
      <c r="S665" t="s">
        <v>18</v>
      </c>
      <c r="T665" t="s">
        <v>18</v>
      </c>
      <c r="U665" t="s">
        <v>18</v>
      </c>
      <c r="V665" t="s">
        <v>18</v>
      </c>
      <c r="W665">
        <v>60</v>
      </c>
    </row>
    <row r="666" spans="1:23" x14ac:dyDescent="0.35">
      <c r="A666" t="s">
        <v>154</v>
      </c>
      <c r="B666" t="s">
        <v>155</v>
      </c>
      <c r="C666" t="str">
        <f>SUBSTITUTE(data_v6__3[[#This Row],[Sentença]]," ", "")</f>
        <v>ASSISTENTESTÉCNICOS</v>
      </c>
      <c r="D666">
        <f>LEN(data_v6__3[[#This Row],[Sentença]])</f>
        <v>20</v>
      </c>
      <c r="E666">
        <f>LEN(data_v6__3[[#This Row],[senteças sem espaços]])</f>
        <v>19</v>
      </c>
      <c r="F666">
        <f>data_v6__3[[#This Row],[número de carcteres com espaço]]-data_v6__3[[#This Row],[número de caractéres sem espaço]] + 1</f>
        <v>2</v>
      </c>
      <c r="G666">
        <v>6</v>
      </c>
      <c r="I666" s="3" t="s">
        <v>24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18</v>
      </c>
      <c r="R666" t="s">
        <v>18</v>
      </c>
      <c r="S666" t="s">
        <v>18</v>
      </c>
      <c r="T666" t="s">
        <v>18</v>
      </c>
      <c r="U666" t="s">
        <v>18</v>
      </c>
      <c r="V666" t="s">
        <v>18</v>
      </c>
      <c r="W666">
        <v>6</v>
      </c>
    </row>
    <row r="667" spans="1:23" x14ac:dyDescent="0.35">
      <c r="A667" t="s">
        <v>154</v>
      </c>
      <c r="B667" t="s">
        <v>155</v>
      </c>
      <c r="C667" t="str">
        <f>SUBSTITUTE(data_v6__3[[#This Row],[Sentença]]," ", "")</f>
        <v>PROJETOSESTRATÉGICOS</v>
      </c>
      <c r="D667">
        <f>LEN(data_v6__3[[#This Row],[Sentença]])</f>
        <v>21</v>
      </c>
      <c r="E667">
        <f>LEN(data_v6__3[[#This Row],[senteças sem espaços]])</f>
        <v>20</v>
      </c>
      <c r="F667">
        <f>data_v6__3[[#This Row],[número de carcteres com espaço]]-data_v6__3[[#This Row],[número de caractéres sem espaço]] + 1</f>
        <v>2</v>
      </c>
      <c r="G667">
        <v>7</v>
      </c>
      <c r="I667" s="3" t="s">
        <v>25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  <c r="Q667" t="s">
        <v>18</v>
      </c>
      <c r="R667" t="s">
        <v>18</v>
      </c>
      <c r="S667" t="s">
        <v>18</v>
      </c>
      <c r="T667" t="s">
        <v>18</v>
      </c>
      <c r="U667" t="s">
        <v>18</v>
      </c>
      <c r="V667" t="s">
        <v>18</v>
      </c>
      <c r="W667">
        <v>7</v>
      </c>
    </row>
    <row r="668" spans="1:23" x14ac:dyDescent="0.35">
      <c r="A668" t="s">
        <v>154</v>
      </c>
      <c r="B668" t="s">
        <v>155</v>
      </c>
      <c r="C668" t="str">
        <f>SUBSTITUTE(data_v6__3[[#This Row],[Sentença]]," ", "")</f>
        <v>ACERVOON-LINE</v>
      </c>
      <c r="D668">
        <f>LEN(data_v6__3[[#This Row],[Sentença]])</f>
        <v>14</v>
      </c>
      <c r="E668">
        <f>LEN(data_v6__3[[#This Row],[senteças sem espaços]])</f>
        <v>13</v>
      </c>
      <c r="F668">
        <f>data_v6__3[[#This Row],[número de carcteres com espaço]]-data_v6__3[[#This Row],[número de caractéres sem espaço]] + 1</f>
        <v>2</v>
      </c>
      <c r="G668">
        <v>24</v>
      </c>
      <c r="I668" s="3" t="s">
        <v>159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18</v>
      </c>
      <c r="R668" t="s">
        <v>18</v>
      </c>
      <c r="S668" t="s">
        <v>18</v>
      </c>
      <c r="T668" t="s">
        <v>18</v>
      </c>
      <c r="U668" t="s">
        <v>18</v>
      </c>
      <c r="V668" t="s">
        <v>18</v>
      </c>
      <c r="W668">
        <v>24</v>
      </c>
    </row>
    <row r="669" spans="1:23" x14ac:dyDescent="0.35">
      <c r="A669" t="s">
        <v>154</v>
      </c>
      <c r="B669" t="s">
        <v>155</v>
      </c>
      <c r="C669" t="str">
        <f>SUBSTITUTE(data_v6__3[[#This Row],[Sentença]]," ", "")</f>
        <v>ACESSORÁPIDO</v>
      </c>
      <c r="D669">
        <f>LEN(data_v6__3[[#This Row],[Sentença]])</f>
        <v>13</v>
      </c>
      <c r="E669">
        <f>LEN(data_v6__3[[#This Row],[senteças sem espaços]])</f>
        <v>12</v>
      </c>
      <c r="F669">
        <f>data_v6__3[[#This Row],[número de carcteres com espaço]]-data_v6__3[[#This Row],[número de caractéres sem espaço]] + 1</f>
        <v>2</v>
      </c>
      <c r="G669">
        <v>48</v>
      </c>
      <c r="I669" s="3" t="s">
        <v>59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18</v>
      </c>
      <c r="R669" t="s">
        <v>18</v>
      </c>
      <c r="S669" t="s">
        <v>18</v>
      </c>
      <c r="T669" t="s">
        <v>18</v>
      </c>
      <c r="U669" t="s">
        <v>18</v>
      </c>
      <c r="V669" t="s">
        <v>18</v>
      </c>
      <c r="W669">
        <v>48</v>
      </c>
    </row>
    <row r="670" spans="1:23" x14ac:dyDescent="0.35">
      <c r="A670" t="s">
        <v>154</v>
      </c>
      <c r="B670" t="s">
        <v>155</v>
      </c>
      <c r="C670" t="str">
        <f>SUBSTITUTE(data_v6__3[[#This Row],[Sentença]]," ", "")</f>
        <v>MEMORIALCOVID-19</v>
      </c>
      <c r="D670">
        <f>LEN(data_v6__3[[#This Row],[Sentença]])</f>
        <v>17</v>
      </c>
      <c r="E670">
        <f>LEN(data_v6__3[[#This Row],[senteças sem espaços]])</f>
        <v>16</v>
      </c>
      <c r="F670">
        <f>data_v6__3[[#This Row],[número de carcteres com espaço]]-data_v6__3[[#This Row],[número de caractéres sem espaço]] + 1</f>
        <v>2</v>
      </c>
      <c r="G670">
        <v>49</v>
      </c>
      <c r="I670" s="3" t="s">
        <v>60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  <c r="R670" t="s">
        <v>18</v>
      </c>
      <c r="S670" t="s">
        <v>18</v>
      </c>
      <c r="T670" t="s">
        <v>18</v>
      </c>
      <c r="U670" t="s">
        <v>18</v>
      </c>
      <c r="V670" t="s">
        <v>18</v>
      </c>
      <c r="W670">
        <v>49</v>
      </c>
    </row>
    <row r="671" spans="1:23" x14ac:dyDescent="0.35">
      <c r="A671" t="s">
        <v>154</v>
      </c>
      <c r="B671" t="s">
        <v>155</v>
      </c>
      <c r="C671" t="str">
        <f>SUBSTITUTE(data_v6__3[[#This Row],[Sentença]]," ", "")</f>
        <v>EFEMÉRIDES2022</v>
      </c>
      <c r="D671">
        <f>LEN(data_v6__3[[#This Row],[Sentença]])</f>
        <v>15</v>
      </c>
      <c r="E671">
        <f>LEN(data_v6__3[[#This Row],[senteças sem espaços]])</f>
        <v>14</v>
      </c>
      <c r="F671">
        <f>data_v6__3[[#This Row],[número de carcteres com espaço]]-data_v6__3[[#This Row],[número de caractéres sem espaço]] + 1</f>
        <v>2</v>
      </c>
      <c r="G671">
        <v>52</v>
      </c>
      <c r="I671" s="3" t="s">
        <v>63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18</v>
      </c>
      <c r="R671" t="s">
        <v>18</v>
      </c>
      <c r="S671" t="s">
        <v>18</v>
      </c>
      <c r="T671" t="s">
        <v>18</v>
      </c>
      <c r="U671" t="s">
        <v>18</v>
      </c>
      <c r="V671" t="s">
        <v>18</v>
      </c>
      <c r="W671">
        <v>52</v>
      </c>
    </row>
    <row r="672" spans="1:23" x14ac:dyDescent="0.35">
      <c r="A672" t="s">
        <v>154</v>
      </c>
      <c r="B672" t="s">
        <v>155</v>
      </c>
      <c r="C672" t="str">
        <f>SUBSTITUTE(data_v6__3[[#This Row],[Sentença]]," ", "")</f>
        <v>FÓRUNSPERMANENTES</v>
      </c>
      <c r="D672">
        <f>LEN(data_v6__3[[#This Row],[Sentença]])</f>
        <v>18</v>
      </c>
      <c r="E672">
        <f>LEN(data_v6__3[[#This Row],[senteças sem espaços]])</f>
        <v>17</v>
      </c>
      <c r="F672">
        <f>data_v6__3[[#This Row],[número de carcteres com espaço]]-data_v6__3[[#This Row],[número de caractéres sem espaço]] + 1</f>
        <v>2</v>
      </c>
      <c r="G672">
        <v>53</v>
      </c>
      <c r="I672" s="3" t="s">
        <v>64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  <c r="R672" t="s">
        <v>18</v>
      </c>
      <c r="S672" t="s">
        <v>18</v>
      </c>
      <c r="T672" t="s">
        <v>18</v>
      </c>
      <c r="U672" t="s">
        <v>18</v>
      </c>
      <c r="V672" t="s">
        <v>18</v>
      </c>
      <c r="W672">
        <v>53</v>
      </c>
    </row>
    <row r="673" spans="1:23" x14ac:dyDescent="0.35">
      <c r="A673" t="s">
        <v>154</v>
      </c>
      <c r="B673" t="s">
        <v>155</v>
      </c>
      <c r="C673" t="str">
        <f>SUBSTITUTE(data_v6__3[[#This Row],[Sentença]]," ", "")</f>
        <v>ClaudioMoreira</v>
      </c>
      <c r="D673">
        <f>LEN(data_v6__3[[#This Row],[Sentença]])</f>
        <v>15</v>
      </c>
      <c r="E673">
        <f>LEN(data_v6__3[[#This Row],[senteças sem espaços]])</f>
        <v>14</v>
      </c>
      <c r="F673">
        <f>data_v6__3[[#This Row],[número de carcteres com espaço]]-data_v6__3[[#This Row],[número de caractéres sem espaço]] + 1</f>
        <v>2</v>
      </c>
      <c r="G673">
        <v>58</v>
      </c>
      <c r="I673" s="3" t="s">
        <v>69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  <c r="R673" t="s">
        <v>18</v>
      </c>
      <c r="S673" t="s">
        <v>18</v>
      </c>
      <c r="T673" t="s">
        <v>18</v>
      </c>
      <c r="U673" t="s">
        <v>18</v>
      </c>
      <c r="V673" t="s">
        <v>18</v>
      </c>
      <c r="W673">
        <v>58</v>
      </c>
    </row>
    <row r="674" spans="1:23" ht="43.5" x14ac:dyDescent="0.35">
      <c r="A674" t="s">
        <v>154</v>
      </c>
      <c r="B674" t="s">
        <v>155</v>
      </c>
      <c r="C674" t="str">
        <f>SUBSTITUTE(data_v6__3[[#This Row],[Sentença]]," ", "")</f>
        <v xml:space="preserve">
Facebook-f
</v>
      </c>
      <c r="D674">
        <f>LEN(data_v6__3[[#This Row],[Sentença]])</f>
        <v>13</v>
      </c>
      <c r="E674">
        <f>LEN(data_v6__3[[#This Row],[senteças sem espaços]])</f>
        <v>12</v>
      </c>
      <c r="F674">
        <f>data_v6__3[[#This Row],[número de carcteres com espaço]]-data_v6__3[[#This Row],[número de caractéres sem espaço]] + 1</f>
        <v>2</v>
      </c>
      <c r="G674">
        <v>59</v>
      </c>
      <c r="I674" s="3" t="s">
        <v>70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  <c r="Q674" t="s">
        <v>18</v>
      </c>
      <c r="R674" t="s">
        <v>18</v>
      </c>
      <c r="S674" t="s">
        <v>18</v>
      </c>
      <c r="T674" t="s">
        <v>18</v>
      </c>
      <c r="U674" t="s">
        <v>18</v>
      </c>
      <c r="V674" t="s">
        <v>18</v>
      </c>
      <c r="W674">
        <v>59</v>
      </c>
    </row>
    <row r="675" spans="1:23" ht="43.5" x14ac:dyDescent="0.35">
      <c r="A675" t="s">
        <v>154</v>
      </c>
      <c r="B675" t="s">
        <v>155</v>
      </c>
      <c r="C675" t="str">
        <f>SUBSTITUTE(data_v6__3[[#This Row],[Sentença]]," ", "")</f>
        <v xml:space="preserve">
Instagram
</v>
      </c>
      <c r="D675">
        <f>LEN(data_v6__3[[#This Row],[Sentença]])</f>
        <v>12</v>
      </c>
      <c r="E675">
        <f>LEN(data_v6__3[[#This Row],[senteças sem espaços]])</f>
        <v>11</v>
      </c>
      <c r="F675">
        <f>data_v6__3[[#This Row],[número de carcteres com espaço]]-data_v6__3[[#This Row],[número de caractéres sem espaço]] + 1</f>
        <v>2</v>
      </c>
      <c r="G675">
        <v>60</v>
      </c>
      <c r="I675" s="3" t="s">
        <v>71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18</v>
      </c>
      <c r="S675" t="s">
        <v>18</v>
      </c>
      <c r="T675" t="s">
        <v>18</v>
      </c>
      <c r="U675" t="s">
        <v>18</v>
      </c>
      <c r="V675" t="s">
        <v>18</v>
      </c>
      <c r="W675">
        <v>60</v>
      </c>
    </row>
    <row r="676" spans="1:23" ht="43.5" x14ac:dyDescent="0.35">
      <c r="A676" t="s">
        <v>154</v>
      </c>
      <c r="B676" t="s">
        <v>155</v>
      </c>
      <c r="C676" t="str">
        <f>SUBSTITUTE(data_v6__3[[#This Row],[Sentença]]," ", "")</f>
        <v xml:space="preserve">
Twitter
</v>
      </c>
      <c r="D676">
        <f>LEN(data_v6__3[[#This Row],[Sentença]])</f>
        <v>10</v>
      </c>
      <c r="E676">
        <f>LEN(data_v6__3[[#This Row],[senteças sem espaços]])</f>
        <v>9</v>
      </c>
      <c r="F676">
        <f>data_v6__3[[#This Row],[número de carcteres com espaço]]-data_v6__3[[#This Row],[número de caractéres sem espaço]] + 1</f>
        <v>2</v>
      </c>
      <c r="G676">
        <v>61</v>
      </c>
      <c r="I676" s="3" t="s">
        <v>72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18</v>
      </c>
      <c r="R676" t="s">
        <v>18</v>
      </c>
      <c r="S676" t="s">
        <v>18</v>
      </c>
      <c r="T676" t="s">
        <v>18</v>
      </c>
      <c r="U676" t="s">
        <v>18</v>
      </c>
      <c r="V676" t="s">
        <v>18</v>
      </c>
      <c r="W676">
        <v>61</v>
      </c>
    </row>
    <row r="677" spans="1:23" ht="43.5" x14ac:dyDescent="0.35">
      <c r="A677" t="s">
        <v>154</v>
      </c>
      <c r="B677" t="s">
        <v>155</v>
      </c>
      <c r="C677" t="str">
        <f>SUBSTITUTE(data_v6__3[[#This Row],[Sentença]]," ", "")</f>
        <v xml:space="preserve">
Youtube
</v>
      </c>
      <c r="D677">
        <f>LEN(data_v6__3[[#This Row],[Sentença]])</f>
        <v>10</v>
      </c>
      <c r="E677">
        <f>LEN(data_v6__3[[#This Row],[senteças sem espaços]])</f>
        <v>9</v>
      </c>
      <c r="F677">
        <f>data_v6__3[[#This Row],[número de carcteres com espaço]]-data_v6__3[[#This Row],[número de caractéres sem espaço]] + 1</f>
        <v>2</v>
      </c>
      <c r="G677">
        <v>62</v>
      </c>
      <c r="I677" s="3" t="s">
        <v>73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  <c r="Q677" t="s">
        <v>18</v>
      </c>
      <c r="R677" t="s">
        <v>18</v>
      </c>
      <c r="S677" t="s">
        <v>18</v>
      </c>
      <c r="T677" t="s">
        <v>18</v>
      </c>
      <c r="U677" t="s">
        <v>18</v>
      </c>
      <c r="V677" t="s">
        <v>18</v>
      </c>
      <c r="W677">
        <v>62</v>
      </c>
    </row>
    <row r="678" spans="1:23" x14ac:dyDescent="0.35">
      <c r="A678" t="s">
        <v>154</v>
      </c>
      <c r="B678" t="s">
        <v>155</v>
      </c>
      <c r="C678" t="str">
        <f>SUBSTITUTE(data_v6__3[[#This Row],[Sentença]]," ", "")</f>
        <v>Experiêncialegível</v>
      </c>
      <c r="D678">
        <f>LEN(data_v6__3[[#This Row],[Sentença]])</f>
        <v>19</v>
      </c>
      <c r="E678">
        <f>LEN(data_v6__3[[#This Row],[senteças sem espaços]])</f>
        <v>18</v>
      </c>
      <c r="F678">
        <f>data_v6__3[[#This Row],[número de carcteres com espaço]]-data_v6__3[[#This Row],[número de caractéres sem espaço]] + 1</f>
        <v>2</v>
      </c>
      <c r="G678">
        <v>65</v>
      </c>
      <c r="I678" s="3" t="s">
        <v>76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  <c r="P678" t="s">
        <v>18</v>
      </c>
      <c r="Q678" t="s">
        <v>18</v>
      </c>
      <c r="R678" t="s">
        <v>18</v>
      </c>
      <c r="S678" t="s">
        <v>18</v>
      </c>
      <c r="T678" t="s">
        <v>18</v>
      </c>
      <c r="U678" t="s">
        <v>18</v>
      </c>
      <c r="V678" t="s">
        <v>18</v>
      </c>
      <c r="W678">
        <v>65</v>
      </c>
    </row>
    <row r="679" spans="1:23" x14ac:dyDescent="0.35">
      <c r="A679" t="s">
        <v>154</v>
      </c>
      <c r="B679" t="s">
        <v>155</v>
      </c>
      <c r="C679" t="str">
        <f>SUBSTITUTE(data_v6__3[[#This Row],[Sentença]]," ", "")</f>
        <v>OrientaçãoFácil</v>
      </c>
      <c r="D679">
        <f>LEN(data_v6__3[[#This Row],[Sentença]])</f>
        <v>16</v>
      </c>
      <c r="E679">
        <f>LEN(data_v6__3[[#This Row],[senteças sem espaços]])</f>
        <v>15</v>
      </c>
      <c r="F679">
        <f>data_v6__3[[#This Row],[número de carcteres com espaço]]-data_v6__3[[#This Row],[número de caractéres sem espaço]] + 1</f>
        <v>2</v>
      </c>
      <c r="G679">
        <v>67</v>
      </c>
      <c r="I679" s="3" t="s">
        <v>78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18</v>
      </c>
      <c r="R679" t="s">
        <v>18</v>
      </c>
      <c r="S679" t="s">
        <v>18</v>
      </c>
      <c r="T679" t="s">
        <v>18</v>
      </c>
      <c r="U679" t="s">
        <v>18</v>
      </c>
      <c r="V679" t="s">
        <v>18</v>
      </c>
      <c r="W679">
        <v>67</v>
      </c>
    </row>
    <row r="680" spans="1:23" x14ac:dyDescent="0.35">
      <c r="A680" t="s">
        <v>182</v>
      </c>
      <c r="B680" t="s">
        <v>183</v>
      </c>
      <c r="C680" t="str">
        <f>SUBSTITUTE(data_v6__3[[#This Row],[Sentença]]," ", "")</f>
        <v>AGENDAMENTOPRESENCIAL</v>
      </c>
      <c r="D680">
        <f>LEN(data_v6__3[[#This Row],[Sentença]])</f>
        <v>22</v>
      </c>
      <c r="E680">
        <f>LEN(data_v6__3[[#This Row],[senteças sem espaços]])</f>
        <v>21</v>
      </c>
      <c r="F680">
        <f>data_v6__3[[#This Row],[número de carcteres com espaço]]-data_v6__3[[#This Row],[número de caractéres sem espaço]] + 1</f>
        <v>2</v>
      </c>
      <c r="G680">
        <v>11</v>
      </c>
      <c r="I680" s="3" t="s">
        <v>193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t="s">
        <v>18</v>
      </c>
      <c r="T680" t="s">
        <v>18</v>
      </c>
      <c r="U680" t="s">
        <v>18</v>
      </c>
      <c r="V680" t="s">
        <v>18</v>
      </c>
      <c r="W680">
        <v>11</v>
      </c>
    </row>
    <row r="681" spans="1:23" x14ac:dyDescent="0.35">
      <c r="A681" t="s">
        <v>182</v>
      </c>
      <c r="B681" t="s">
        <v>183</v>
      </c>
      <c r="C681" t="str">
        <f>SUBSTITUTE(data_v6__3[[#This Row],[Sentença]]," ", "")</f>
        <v>AGENDAMENTOONLINE</v>
      </c>
      <c r="D681">
        <f>LEN(data_v6__3[[#This Row],[Sentença]])</f>
        <v>18</v>
      </c>
      <c r="E681">
        <f>LEN(data_v6__3[[#This Row],[senteças sem espaços]])</f>
        <v>17</v>
      </c>
      <c r="F681">
        <f>data_v6__3[[#This Row],[número de carcteres com espaço]]-data_v6__3[[#This Row],[número de caractéres sem espaço]] + 1</f>
        <v>2</v>
      </c>
      <c r="G681">
        <v>12</v>
      </c>
      <c r="I681" s="3" t="s">
        <v>194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  <c r="T681" t="s">
        <v>18</v>
      </c>
      <c r="U681" t="s">
        <v>18</v>
      </c>
      <c r="V681" t="s">
        <v>18</v>
      </c>
      <c r="W681">
        <v>12</v>
      </c>
    </row>
    <row r="682" spans="1:23" ht="43.5" x14ac:dyDescent="0.35">
      <c r="A682" t="s">
        <v>182</v>
      </c>
      <c r="B682" t="s">
        <v>183</v>
      </c>
      <c r="C682" t="str">
        <f>SUBSTITUTE(data_v6__3[[#This Row],[Sentença]]," ", "")</f>
        <v xml:space="preserve">
Facebook
</v>
      </c>
      <c r="D682">
        <f>LEN(data_v6__3[[#This Row],[Sentença]])</f>
        <v>11</v>
      </c>
      <c r="E682">
        <f>LEN(data_v6__3[[#This Row],[senteças sem espaços]])</f>
        <v>10</v>
      </c>
      <c r="F682">
        <f>data_v6__3[[#This Row],[número de carcteres com espaço]]-data_v6__3[[#This Row],[número de caractéres sem espaço]] + 1</f>
        <v>2</v>
      </c>
      <c r="G682">
        <v>14</v>
      </c>
      <c r="I682" s="3" t="s">
        <v>196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  <c r="T682" t="s">
        <v>18</v>
      </c>
      <c r="U682" t="s">
        <v>18</v>
      </c>
      <c r="V682" t="s">
        <v>18</v>
      </c>
      <c r="W682">
        <v>14</v>
      </c>
    </row>
    <row r="683" spans="1:23" ht="43.5" x14ac:dyDescent="0.35">
      <c r="A683" t="s">
        <v>182</v>
      </c>
      <c r="B683" t="s">
        <v>183</v>
      </c>
      <c r="C683" t="str">
        <f>SUBSTITUTE(data_v6__3[[#This Row],[Sentença]]," ", "")</f>
        <v xml:space="preserve">
Instagram
</v>
      </c>
      <c r="D683">
        <f>LEN(data_v6__3[[#This Row],[Sentença]])</f>
        <v>12</v>
      </c>
      <c r="E683">
        <f>LEN(data_v6__3[[#This Row],[senteças sem espaços]])</f>
        <v>11</v>
      </c>
      <c r="F683">
        <f>data_v6__3[[#This Row],[número de carcteres com espaço]]-data_v6__3[[#This Row],[número de caractéres sem espaço]] + 1</f>
        <v>2</v>
      </c>
      <c r="G683">
        <v>15</v>
      </c>
      <c r="I683" s="3" t="s">
        <v>71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s">
        <v>18</v>
      </c>
      <c r="Q683" t="s">
        <v>18</v>
      </c>
      <c r="R683" t="s">
        <v>18</v>
      </c>
      <c r="S683" t="s">
        <v>18</v>
      </c>
      <c r="T683" t="s">
        <v>18</v>
      </c>
      <c r="U683" t="s">
        <v>18</v>
      </c>
      <c r="V683" t="s">
        <v>18</v>
      </c>
      <c r="W683">
        <v>15</v>
      </c>
    </row>
    <row r="684" spans="1:23" ht="43.5" x14ac:dyDescent="0.35">
      <c r="A684" t="s">
        <v>182</v>
      </c>
      <c r="B684" t="s">
        <v>183</v>
      </c>
      <c r="C684" t="str">
        <f>SUBSTITUTE(data_v6__3[[#This Row],[Sentença]]," ", "")</f>
        <v xml:space="preserve">
Youtube
</v>
      </c>
      <c r="D684">
        <f>LEN(data_v6__3[[#This Row],[Sentença]])</f>
        <v>10</v>
      </c>
      <c r="E684">
        <f>LEN(data_v6__3[[#This Row],[senteças sem espaços]])</f>
        <v>9</v>
      </c>
      <c r="F684">
        <f>data_v6__3[[#This Row],[número de carcteres com espaço]]-data_v6__3[[#This Row],[número de caractéres sem espaço]] + 1</f>
        <v>2</v>
      </c>
      <c r="G684">
        <v>16</v>
      </c>
      <c r="I684" s="3" t="s">
        <v>73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  <c r="P684" t="s">
        <v>18</v>
      </c>
      <c r="Q684" t="s">
        <v>18</v>
      </c>
      <c r="R684" t="s">
        <v>18</v>
      </c>
      <c r="S684" t="s">
        <v>18</v>
      </c>
      <c r="T684" t="s">
        <v>18</v>
      </c>
      <c r="U684" t="s">
        <v>18</v>
      </c>
      <c r="V684" t="s">
        <v>18</v>
      </c>
      <c r="W684">
        <v>16</v>
      </c>
    </row>
    <row r="685" spans="1:23" ht="43.5" x14ac:dyDescent="0.35">
      <c r="A685" t="s">
        <v>182</v>
      </c>
      <c r="B685" t="s">
        <v>183</v>
      </c>
      <c r="C685" t="str">
        <f>SUBSTITUTE(data_v6__3[[#This Row],[Sentença]]," ", "")</f>
        <v xml:space="preserve">
Linkedin
</v>
      </c>
      <c r="D685">
        <f>LEN(data_v6__3[[#This Row],[Sentença]])</f>
        <v>11</v>
      </c>
      <c r="E685">
        <f>LEN(data_v6__3[[#This Row],[senteças sem espaços]])</f>
        <v>10</v>
      </c>
      <c r="F685">
        <f>data_v6__3[[#This Row],[número de carcteres com espaço]]-data_v6__3[[#This Row],[número de caractéres sem espaço]] + 1</f>
        <v>2</v>
      </c>
      <c r="G685">
        <v>17</v>
      </c>
      <c r="I685" s="3" t="s">
        <v>197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  <c r="Q685" t="s">
        <v>18</v>
      </c>
      <c r="R685" t="s">
        <v>18</v>
      </c>
      <c r="S685" t="s">
        <v>18</v>
      </c>
      <c r="T685" t="s">
        <v>18</v>
      </c>
      <c r="U685" t="s">
        <v>18</v>
      </c>
      <c r="V685" t="s">
        <v>18</v>
      </c>
      <c r="W685">
        <v>17</v>
      </c>
    </row>
    <row r="686" spans="1:23" x14ac:dyDescent="0.35">
      <c r="A686" t="s">
        <v>182</v>
      </c>
      <c r="B686" t="s">
        <v>183</v>
      </c>
      <c r="C686" t="str">
        <f>SUBSTITUTE(data_v6__3[[#This Row],[Sentença]]," ", "")</f>
        <v>EquipeMEC</v>
      </c>
      <c r="D686">
        <f>LEN(data_v6__3[[#This Row],[Sentença]])</f>
        <v>10</v>
      </c>
      <c r="E686">
        <f>LEN(data_v6__3[[#This Row],[senteças sem espaços]])</f>
        <v>9</v>
      </c>
      <c r="F686">
        <f>data_v6__3[[#This Row],[número de carcteres com espaço]]-data_v6__3[[#This Row],[número de caractéres sem espaço]] + 1</f>
        <v>2</v>
      </c>
      <c r="G686">
        <v>29</v>
      </c>
      <c r="I686" s="3" t="s">
        <v>209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  <c r="P686" t="s">
        <v>18</v>
      </c>
      <c r="Q686" t="s">
        <v>18</v>
      </c>
      <c r="R686" t="s">
        <v>18</v>
      </c>
      <c r="S686" t="s">
        <v>18</v>
      </c>
      <c r="T686" t="s">
        <v>18</v>
      </c>
      <c r="U686" t="s">
        <v>18</v>
      </c>
      <c r="V686" t="s">
        <v>18</v>
      </c>
      <c r="W686">
        <v>29</v>
      </c>
    </row>
    <row r="687" spans="1:23" x14ac:dyDescent="0.35">
      <c r="A687" t="s">
        <v>182</v>
      </c>
      <c r="B687" t="s">
        <v>183</v>
      </c>
      <c r="C687" t="str">
        <f>SUBSTITUTE(data_v6__3[[#This Row],[Sentença]]," ", "")</f>
        <v>AndréSantanchè</v>
      </c>
      <c r="D687">
        <f>LEN(data_v6__3[[#This Row],[Sentença]])</f>
        <v>15</v>
      </c>
      <c r="E687">
        <f>LEN(data_v6__3[[#This Row],[senteças sem espaços]])</f>
        <v>14</v>
      </c>
      <c r="F687">
        <f>data_v6__3[[#This Row],[número de carcteres com espaço]]-data_v6__3[[#This Row],[número de caractéres sem espaço]] + 1</f>
        <v>2</v>
      </c>
      <c r="G687">
        <v>32</v>
      </c>
      <c r="I687" s="3" t="s">
        <v>212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  <c r="Q687" t="s">
        <v>18</v>
      </c>
      <c r="R687" t="s">
        <v>18</v>
      </c>
      <c r="S687" t="s">
        <v>18</v>
      </c>
      <c r="T687" t="s">
        <v>18</v>
      </c>
      <c r="U687" t="s">
        <v>18</v>
      </c>
      <c r="V687" t="s">
        <v>18</v>
      </c>
      <c r="W687">
        <v>32</v>
      </c>
    </row>
    <row r="688" spans="1:23" x14ac:dyDescent="0.35">
      <c r="A688" t="s">
        <v>182</v>
      </c>
      <c r="B688" t="s">
        <v>183</v>
      </c>
      <c r="C688" t="str">
        <f>SUBSTITUTE(data_v6__3[[#This Row],[Sentença]]," ", "")</f>
        <v>ACESSORÁPIDO</v>
      </c>
      <c r="D688">
        <f>LEN(data_v6__3[[#This Row],[Sentença]])</f>
        <v>13</v>
      </c>
      <c r="E688">
        <f>LEN(data_v6__3[[#This Row],[senteças sem espaços]])</f>
        <v>12</v>
      </c>
      <c r="F688">
        <f>data_v6__3[[#This Row],[número de carcteres com espaço]]-data_v6__3[[#This Row],[número de caractéres sem espaço]] + 1</f>
        <v>2</v>
      </c>
      <c r="G688">
        <v>45</v>
      </c>
      <c r="I688" s="3" t="s">
        <v>59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  <c r="P688" t="s">
        <v>18</v>
      </c>
      <c r="Q688" t="s">
        <v>18</v>
      </c>
      <c r="R688" t="s">
        <v>18</v>
      </c>
      <c r="S688" t="s">
        <v>18</v>
      </c>
      <c r="T688" t="s">
        <v>18</v>
      </c>
      <c r="U688" t="s">
        <v>18</v>
      </c>
      <c r="V688" t="s">
        <v>18</v>
      </c>
      <c r="W688">
        <v>45</v>
      </c>
    </row>
    <row r="689" spans="1:23" x14ac:dyDescent="0.35">
      <c r="A689" t="s">
        <v>182</v>
      </c>
      <c r="B689" t="s">
        <v>183</v>
      </c>
      <c r="C689" t="str">
        <f>SUBSTITUTE(data_v6__3[[#This Row],[Sentença]]," ", "")</f>
        <v>MEMORIALCOVID-19</v>
      </c>
      <c r="D689">
        <f>LEN(data_v6__3[[#This Row],[Sentença]])</f>
        <v>17</v>
      </c>
      <c r="E689">
        <f>LEN(data_v6__3[[#This Row],[senteças sem espaços]])</f>
        <v>16</v>
      </c>
      <c r="F689">
        <f>data_v6__3[[#This Row],[número de carcteres com espaço]]-data_v6__3[[#This Row],[número de caractéres sem espaço]] + 1</f>
        <v>2</v>
      </c>
      <c r="G689">
        <v>46</v>
      </c>
      <c r="I689" s="3" t="s">
        <v>60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t="s">
        <v>18</v>
      </c>
      <c r="T689" t="s">
        <v>18</v>
      </c>
      <c r="U689" t="s">
        <v>18</v>
      </c>
      <c r="V689" t="s">
        <v>18</v>
      </c>
      <c r="W689">
        <v>46</v>
      </c>
    </row>
    <row r="690" spans="1:23" x14ac:dyDescent="0.35">
      <c r="A690" t="s">
        <v>182</v>
      </c>
      <c r="B690" t="s">
        <v>183</v>
      </c>
      <c r="C690" t="str">
        <f>SUBSTITUTE(data_v6__3[[#This Row],[Sentença]]," ", "")</f>
        <v>EFEMÉRIDES2022</v>
      </c>
      <c r="D690">
        <f>LEN(data_v6__3[[#This Row],[Sentença]])</f>
        <v>15</v>
      </c>
      <c r="E690">
        <f>LEN(data_v6__3[[#This Row],[senteças sem espaços]])</f>
        <v>14</v>
      </c>
      <c r="F690">
        <f>data_v6__3[[#This Row],[número de carcteres com espaço]]-data_v6__3[[#This Row],[número de caractéres sem espaço]] + 1</f>
        <v>2</v>
      </c>
      <c r="G690">
        <v>49</v>
      </c>
      <c r="I690" s="3" t="s">
        <v>63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  <c r="S690" t="s">
        <v>18</v>
      </c>
      <c r="T690" t="s">
        <v>18</v>
      </c>
      <c r="U690" t="s">
        <v>18</v>
      </c>
      <c r="V690" t="s">
        <v>18</v>
      </c>
      <c r="W690">
        <v>49</v>
      </c>
    </row>
    <row r="691" spans="1:23" x14ac:dyDescent="0.35">
      <c r="A691" t="s">
        <v>182</v>
      </c>
      <c r="B691" t="s">
        <v>183</v>
      </c>
      <c r="C691" t="str">
        <f>SUBSTITUTE(data_v6__3[[#This Row],[Sentença]]," ", "")</f>
        <v>FÓRUNSPERMANENTES</v>
      </c>
      <c r="D691">
        <f>LEN(data_v6__3[[#This Row],[Sentença]])</f>
        <v>18</v>
      </c>
      <c r="E691">
        <f>LEN(data_v6__3[[#This Row],[senteças sem espaços]])</f>
        <v>17</v>
      </c>
      <c r="F691">
        <f>data_v6__3[[#This Row],[número de carcteres com espaço]]-data_v6__3[[#This Row],[número de caractéres sem espaço]] + 1</f>
        <v>2</v>
      </c>
      <c r="G691">
        <v>50</v>
      </c>
      <c r="I691" s="3" t="s">
        <v>64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  <c r="R691" t="s">
        <v>18</v>
      </c>
      <c r="S691" t="s">
        <v>18</v>
      </c>
      <c r="T691" t="s">
        <v>18</v>
      </c>
      <c r="U691" t="s">
        <v>18</v>
      </c>
      <c r="V691" t="s">
        <v>18</v>
      </c>
      <c r="W691">
        <v>50</v>
      </c>
    </row>
    <row r="692" spans="1:23" x14ac:dyDescent="0.35">
      <c r="A692" t="s">
        <v>182</v>
      </c>
      <c r="B692" t="s">
        <v>183</v>
      </c>
      <c r="C692" t="str">
        <f>SUBSTITUTE(data_v6__3[[#This Row],[Sentença]]," ", "")</f>
        <v>ClaudioMoreira</v>
      </c>
      <c r="D692">
        <f>LEN(data_v6__3[[#This Row],[Sentença]])</f>
        <v>15</v>
      </c>
      <c r="E692">
        <f>LEN(data_v6__3[[#This Row],[senteças sem espaços]])</f>
        <v>14</v>
      </c>
      <c r="F692">
        <f>data_v6__3[[#This Row],[número de carcteres com espaço]]-data_v6__3[[#This Row],[número de caractéres sem espaço]] + 1</f>
        <v>2</v>
      </c>
      <c r="G692">
        <v>55</v>
      </c>
      <c r="I692" s="3" t="s">
        <v>69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18</v>
      </c>
      <c r="R692" t="s">
        <v>18</v>
      </c>
      <c r="S692" t="s">
        <v>18</v>
      </c>
      <c r="T692" t="s">
        <v>18</v>
      </c>
      <c r="U692" t="s">
        <v>18</v>
      </c>
      <c r="V692" t="s">
        <v>18</v>
      </c>
      <c r="W692">
        <v>55</v>
      </c>
    </row>
    <row r="693" spans="1:23" ht="43.5" x14ac:dyDescent="0.35">
      <c r="A693" t="s">
        <v>182</v>
      </c>
      <c r="B693" t="s">
        <v>183</v>
      </c>
      <c r="C693" t="str">
        <f>SUBSTITUTE(data_v6__3[[#This Row],[Sentença]]," ", "")</f>
        <v xml:space="preserve">
Facebook-f
</v>
      </c>
      <c r="D693">
        <f>LEN(data_v6__3[[#This Row],[Sentença]])</f>
        <v>13</v>
      </c>
      <c r="E693">
        <f>LEN(data_v6__3[[#This Row],[senteças sem espaços]])</f>
        <v>12</v>
      </c>
      <c r="F693">
        <f>data_v6__3[[#This Row],[número de carcteres com espaço]]-data_v6__3[[#This Row],[número de caractéres sem espaço]] + 1</f>
        <v>2</v>
      </c>
      <c r="G693">
        <v>56</v>
      </c>
      <c r="I693" s="3" t="s">
        <v>70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  <c r="T693" t="s">
        <v>18</v>
      </c>
      <c r="U693" t="s">
        <v>18</v>
      </c>
      <c r="V693" t="s">
        <v>18</v>
      </c>
      <c r="W693">
        <v>56</v>
      </c>
    </row>
    <row r="694" spans="1:23" ht="43.5" x14ac:dyDescent="0.35">
      <c r="A694" t="s">
        <v>182</v>
      </c>
      <c r="B694" t="s">
        <v>183</v>
      </c>
      <c r="C694" t="str">
        <f>SUBSTITUTE(data_v6__3[[#This Row],[Sentença]]," ", "")</f>
        <v xml:space="preserve">
Twitter
</v>
      </c>
      <c r="D694">
        <f>LEN(data_v6__3[[#This Row],[Sentença]])</f>
        <v>10</v>
      </c>
      <c r="E694">
        <f>LEN(data_v6__3[[#This Row],[senteças sem espaços]])</f>
        <v>9</v>
      </c>
      <c r="F694">
        <f>data_v6__3[[#This Row],[número de carcteres com espaço]]-data_v6__3[[#This Row],[número de caractéres sem espaço]] + 1</f>
        <v>2</v>
      </c>
      <c r="G694">
        <v>57</v>
      </c>
      <c r="I694" s="3" t="s">
        <v>72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18</v>
      </c>
      <c r="S694" t="s">
        <v>18</v>
      </c>
      <c r="T694" t="s">
        <v>18</v>
      </c>
      <c r="U694" t="s">
        <v>18</v>
      </c>
      <c r="V694" t="s">
        <v>18</v>
      </c>
      <c r="W694">
        <v>57</v>
      </c>
    </row>
    <row r="695" spans="1:23" x14ac:dyDescent="0.35">
      <c r="A695" t="s">
        <v>182</v>
      </c>
      <c r="B695" t="s">
        <v>183</v>
      </c>
      <c r="C695" t="str">
        <f>SUBSTITUTE(data_v6__3[[#This Row],[Sentença]]," ", "")</f>
        <v>Experiêncialegível</v>
      </c>
      <c r="D695">
        <f>LEN(data_v6__3[[#This Row],[Sentença]])</f>
        <v>19</v>
      </c>
      <c r="E695">
        <f>LEN(data_v6__3[[#This Row],[senteças sem espaços]])</f>
        <v>18</v>
      </c>
      <c r="F695">
        <f>data_v6__3[[#This Row],[número de carcteres com espaço]]-data_v6__3[[#This Row],[número de caractéres sem espaço]] + 1</f>
        <v>2</v>
      </c>
      <c r="G695">
        <v>60</v>
      </c>
      <c r="I695" s="3" t="s">
        <v>76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18</v>
      </c>
      <c r="S695" t="s">
        <v>18</v>
      </c>
      <c r="T695" t="s">
        <v>18</v>
      </c>
      <c r="U695" t="s">
        <v>18</v>
      </c>
      <c r="V695" t="s">
        <v>18</v>
      </c>
      <c r="W695">
        <v>60</v>
      </c>
    </row>
    <row r="696" spans="1:23" x14ac:dyDescent="0.35">
      <c r="A696" t="s">
        <v>182</v>
      </c>
      <c r="B696" t="s">
        <v>183</v>
      </c>
      <c r="C696" t="str">
        <f>SUBSTITUTE(data_v6__3[[#This Row],[Sentença]]," ", "")</f>
        <v>OrientaçãoFácil</v>
      </c>
      <c r="D696">
        <f>LEN(data_v6__3[[#This Row],[Sentença]])</f>
        <v>16</v>
      </c>
      <c r="E696">
        <f>LEN(data_v6__3[[#This Row],[senteças sem espaços]])</f>
        <v>15</v>
      </c>
      <c r="F696">
        <f>data_v6__3[[#This Row],[número de carcteres com espaço]]-data_v6__3[[#This Row],[número de caractéres sem espaço]] + 1</f>
        <v>2</v>
      </c>
      <c r="G696">
        <v>62</v>
      </c>
      <c r="I696" s="3" t="s">
        <v>78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  <c r="R696" t="s">
        <v>18</v>
      </c>
      <c r="S696" t="s">
        <v>18</v>
      </c>
      <c r="T696" t="s">
        <v>18</v>
      </c>
      <c r="U696" t="s">
        <v>18</v>
      </c>
      <c r="V696" t="s">
        <v>18</v>
      </c>
      <c r="W696">
        <v>62</v>
      </c>
    </row>
    <row r="697" spans="1:23" x14ac:dyDescent="0.35">
      <c r="A697" t="s">
        <v>224</v>
      </c>
      <c r="B697" t="s">
        <v>225</v>
      </c>
      <c r="C697" t="str">
        <f>SUBSTITUTE(data_v6__3[[#This Row],[Sentença]]," ", "")</f>
        <v>ASSISTENTESTÉCNICOS</v>
      </c>
      <c r="D697">
        <f>LEN(data_v6__3[[#This Row],[Sentença]])</f>
        <v>20</v>
      </c>
      <c r="E697">
        <f>LEN(data_v6__3[[#This Row],[senteças sem espaços]])</f>
        <v>19</v>
      </c>
      <c r="F697">
        <f>data_v6__3[[#This Row],[número de carcteres com espaço]]-data_v6__3[[#This Row],[número de caractéres sem espaço]] + 1</f>
        <v>2</v>
      </c>
      <c r="G697">
        <v>6</v>
      </c>
      <c r="I697" s="3" t="s">
        <v>24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  <c r="R697" t="s">
        <v>18</v>
      </c>
      <c r="S697" t="s">
        <v>18</v>
      </c>
      <c r="T697" t="s">
        <v>18</v>
      </c>
      <c r="U697" t="s">
        <v>18</v>
      </c>
      <c r="V697" t="s">
        <v>18</v>
      </c>
      <c r="W697">
        <v>6</v>
      </c>
    </row>
    <row r="698" spans="1:23" x14ac:dyDescent="0.35">
      <c r="A698" t="s">
        <v>224</v>
      </c>
      <c r="B698" t="s">
        <v>225</v>
      </c>
      <c r="C698" t="str">
        <f>SUBSTITUTE(data_v6__3[[#This Row],[Sentença]]," ", "")</f>
        <v>PROJETOSESTRATÉGICOS</v>
      </c>
      <c r="D698">
        <f>LEN(data_v6__3[[#This Row],[Sentença]])</f>
        <v>21</v>
      </c>
      <c r="E698">
        <f>LEN(data_v6__3[[#This Row],[senteças sem espaços]])</f>
        <v>20</v>
      </c>
      <c r="F698">
        <f>data_v6__3[[#This Row],[número de carcteres com espaço]]-data_v6__3[[#This Row],[número de caractéres sem espaço]] + 1</f>
        <v>2</v>
      </c>
      <c r="G698">
        <v>7</v>
      </c>
      <c r="I698" s="3" t="s">
        <v>25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P698" t="s">
        <v>18</v>
      </c>
      <c r="Q698" t="s">
        <v>18</v>
      </c>
      <c r="R698" t="s">
        <v>18</v>
      </c>
      <c r="S698" t="s">
        <v>18</v>
      </c>
      <c r="T698" t="s">
        <v>18</v>
      </c>
      <c r="U698" t="s">
        <v>18</v>
      </c>
      <c r="V698" t="s">
        <v>18</v>
      </c>
      <c r="W698">
        <v>7</v>
      </c>
    </row>
    <row r="699" spans="1:23" x14ac:dyDescent="0.35">
      <c r="A699" t="s">
        <v>224</v>
      </c>
      <c r="B699" t="s">
        <v>225</v>
      </c>
      <c r="C699" t="str">
        <f>SUBSTITUTE(data_v6__3[[#This Row],[Sentença]]," ", "")</f>
        <v>PROGRAMAUNIVERSIDADE</v>
      </c>
      <c r="D699">
        <f>LEN(data_v6__3[[#This Row],[Sentença]])</f>
        <v>21</v>
      </c>
      <c r="E699">
        <f>LEN(data_v6__3[[#This Row],[senteças sem espaços]])</f>
        <v>20</v>
      </c>
      <c r="F699">
        <f>data_v6__3[[#This Row],[número de carcteres com espaço]]-data_v6__3[[#This Row],[número de caractéres sem espaço]] + 1</f>
        <v>2</v>
      </c>
      <c r="G699">
        <v>24</v>
      </c>
      <c r="I699" s="3" t="s">
        <v>227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  <c r="Q699" t="s">
        <v>18</v>
      </c>
      <c r="R699" t="s">
        <v>18</v>
      </c>
      <c r="S699" t="s">
        <v>18</v>
      </c>
      <c r="T699" t="s">
        <v>18</v>
      </c>
      <c r="U699" t="s">
        <v>18</v>
      </c>
      <c r="V699" t="s">
        <v>18</v>
      </c>
      <c r="W699">
        <v>24</v>
      </c>
    </row>
    <row r="700" spans="1:23" x14ac:dyDescent="0.35">
      <c r="A700" t="s">
        <v>224</v>
      </c>
      <c r="B700" t="s">
        <v>225</v>
      </c>
      <c r="C700" t="str">
        <f>SUBSTITUTE(data_v6__3[[#This Row],[Sentença]]," ", "")</f>
        <v>EquipeDExt</v>
      </c>
      <c r="D700">
        <f>LEN(data_v6__3[[#This Row],[Sentença]])</f>
        <v>11</v>
      </c>
      <c r="E700">
        <f>LEN(data_v6__3[[#This Row],[senteças sem espaços]])</f>
        <v>10</v>
      </c>
      <c r="F700">
        <f>data_v6__3[[#This Row],[número de carcteres com espaço]]-data_v6__3[[#This Row],[número de caractéres sem espaço]] + 1</f>
        <v>2</v>
      </c>
      <c r="G700">
        <v>26</v>
      </c>
      <c r="I700" s="3" t="s">
        <v>229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  <c r="S700" t="s">
        <v>18</v>
      </c>
      <c r="T700" t="s">
        <v>18</v>
      </c>
      <c r="U700" t="s">
        <v>18</v>
      </c>
      <c r="V700" t="s">
        <v>18</v>
      </c>
      <c r="W700">
        <v>26</v>
      </c>
    </row>
    <row r="701" spans="1:23" x14ac:dyDescent="0.35">
      <c r="A701" t="s">
        <v>224</v>
      </c>
      <c r="B701" t="s">
        <v>225</v>
      </c>
      <c r="C701" t="str">
        <f>SUBSTITUTE(data_v6__3[[#This Row],[Sentença]]," ", "")</f>
        <v>ACESSORÁPIDO</v>
      </c>
      <c r="D701">
        <f>LEN(data_v6__3[[#This Row],[Sentença]])</f>
        <v>13</v>
      </c>
      <c r="E701">
        <f>LEN(data_v6__3[[#This Row],[senteças sem espaços]])</f>
        <v>12</v>
      </c>
      <c r="F701">
        <f>data_v6__3[[#This Row],[número de carcteres com espaço]]-data_v6__3[[#This Row],[número de caractéres sem espaço]] + 1</f>
        <v>2</v>
      </c>
      <c r="G701">
        <v>36</v>
      </c>
      <c r="I701" s="3" t="s">
        <v>59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  <c r="S701" t="s">
        <v>18</v>
      </c>
      <c r="T701" t="s">
        <v>18</v>
      </c>
      <c r="U701" t="s">
        <v>18</v>
      </c>
      <c r="V701" t="s">
        <v>18</v>
      </c>
      <c r="W701">
        <v>36</v>
      </c>
    </row>
    <row r="702" spans="1:23" x14ac:dyDescent="0.35">
      <c r="A702" t="s">
        <v>224</v>
      </c>
      <c r="B702" t="s">
        <v>225</v>
      </c>
      <c r="C702" t="str">
        <f>SUBSTITUTE(data_v6__3[[#This Row],[Sentença]]," ", "")</f>
        <v>MEMORIALCOVID-19</v>
      </c>
      <c r="D702">
        <f>LEN(data_v6__3[[#This Row],[Sentença]])</f>
        <v>17</v>
      </c>
      <c r="E702">
        <f>LEN(data_v6__3[[#This Row],[senteças sem espaços]])</f>
        <v>16</v>
      </c>
      <c r="F702">
        <f>data_v6__3[[#This Row],[número de carcteres com espaço]]-data_v6__3[[#This Row],[número de caractéres sem espaço]] + 1</f>
        <v>2</v>
      </c>
      <c r="G702">
        <v>37</v>
      </c>
      <c r="I702" s="3" t="s">
        <v>60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t="s">
        <v>18</v>
      </c>
      <c r="T702" t="s">
        <v>18</v>
      </c>
      <c r="U702" t="s">
        <v>18</v>
      </c>
      <c r="V702" t="s">
        <v>18</v>
      </c>
      <c r="W702">
        <v>37</v>
      </c>
    </row>
    <row r="703" spans="1:23" x14ac:dyDescent="0.35">
      <c r="A703" t="s">
        <v>224</v>
      </c>
      <c r="B703" t="s">
        <v>225</v>
      </c>
      <c r="C703" t="str">
        <f>SUBSTITUTE(data_v6__3[[#This Row],[Sentença]]," ", "")</f>
        <v>EFEMÉRIDES2022</v>
      </c>
      <c r="D703">
        <f>LEN(data_v6__3[[#This Row],[Sentença]])</f>
        <v>15</v>
      </c>
      <c r="E703">
        <f>LEN(data_v6__3[[#This Row],[senteças sem espaços]])</f>
        <v>14</v>
      </c>
      <c r="F703">
        <f>data_v6__3[[#This Row],[número de carcteres com espaço]]-data_v6__3[[#This Row],[número de caractéres sem espaço]] + 1</f>
        <v>2</v>
      </c>
      <c r="G703">
        <v>39</v>
      </c>
      <c r="I703" s="3" t="s">
        <v>63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t="s">
        <v>18</v>
      </c>
      <c r="T703" t="s">
        <v>18</v>
      </c>
      <c r="U703" t="s">
        <v>18</v>
      </c>
      <c r="V703" t="s">
        <v>18</v>
      </c>
      <c r="W703">
        <v>39</v>
      </c>
    </row>
    <row r="704" spans="1:23" x14ac:dyDescent="0.35">
      <c r="A704" t="s">
        <v>224</v>
      </c>
      <c r="B704" t="s">
        <v>225</v>
      </c>
      <c r="C704" t="str">
        <f>SUBSTITUTE(data_v6__3[[#This Row],[Sentença]]," ", "")</f>
        <v>FÓRUNSPERMANENTES</v>
      </c>
      <c r="D704">
        <f>LEN(data_v6__3[[#This Row],[Sentença]])</f>
        <v>18</v>
      </c>
      <c r="E704">
        <f>LEN(data_v6__3[[#This Row],[senteças sem espaços]])</f>
        <v>17</v>
      </c>
      <c r="F704">
        <f>data_v6__3[[#This Row],[número de carcteres com espaço]]-data_v6__3[[#This Row],[número de caractéres sem espaço]] + 1</f>
        <v>2</v>
      </c>
      <c r="G704">
        <v>40</v>
      </c>
      <c r="I704" s="3" t="s">
        <v>64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  <c r="S704" t="s">
        <v>18</v>
      </c>
      <c r="T704" t="s">
        <v>18</v>
      </c>
      <c r="U704" t="s">
        <v>18</v>
      </c>
      <c r="V704" t="s">
        <v>18</v>
      </c>
      <c r="W704">
        <v>40</v>
      </c>
    </row>
    <row r="705" spans="1:23" x14ac:dyDescent="0.35">
      <c r="A705" t="s">
        <v>224</v>
      </c>
      <c r="B705" t="s">
        <v>225</v>
      </c>
      <c r="C705" t="str">
        <f>SUBSTITUTE(data_v6__3[[#This Row],[Sentença]]," ", "")</f>
        <v>ClaudioMoreira</v>
      </c>
      <c r="D705">
        <f>LEN(data_v6__3[[#This Row],[Sentença]])</f>
        <v>15</v>
      </c>
      <c r="E705">
        <f>LEN(data_v6__3[[#This Row],[senteças sem espaços]])</f>
        <v>14</v>
      </c>
      <c r="F705">
        <f>data_v6__3[[#This Row],[número de carcteres com espaço]]-data_v6__3[[#This Row],[número de caractéres sem espaço]] + 1</f>
        <v>2</v>
      </c>
      <c r="G705">
        <v>45</v>
      </c>
      <c r="I705" s="3" t="s">
        <v>69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  <c r="T705" t="s">
        <v>18</v>
      </c>
      <c r="U705" t="s">
        <v>18</v>
      </c>
      <c r="V705" t="s">
        <v>18</v>
      </c>
      <c r="W705">
        <v>45</v>
      </c>
    </row>
    <row r="706" spans="1:23" ht="43.5" x14ac:dyDescent="0.35">
      <c r="A706" t="s">
        <v>224</v>
      </c>
      <c r="B706" t="s">
        <v>225</v>
      </c>
      <c r="C706" t="str">
        <f>SUBSTITUTE(data_v6__3[[#This Row],[Sentença]]," ", "")</f>
        <v xml:space="preserve">
Facebook-f
</v>
      </c>
      <c r="D706">
        <f>LEN(data_v6__3[[#This Row],[Sentença]])</f>
        <v>13</v>
      </c>
      <c r="E706">
        <f>LEN(data_v6__3[[#This Row],[senteças sem espaços]])</f>
        <v>12</v>
      </c>
      <c r="F706">
        <f>data_v6__3[[#This Row],[número de carcteres com espaço]]-data_v6__3[[#This Row],[número de caractéres sem espaço]] + 1</f>
        <v>2</v>
      </c>
      <c r="G706">
        <v>46</v>
      </c>
      <c r="I706" s="3" t="s">
        <v>70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  <c r="T706" t="s">
        <v>18</v>
      </c>
      <c r="U706" t="s">
        <v>18</v>
      </c>
      <c r="V706" t="s">
        <v>18</v>
      </c>
      <c r="W706">
        <v>46</v>
      </c>
    </row>
    <row r="707" spans="1:23" ht="43.5" x14ac:dyDescent="0.35">
      <c r="A707" t="s">
        <v>224</v>
      </c>
      <c r="B707" t="s">
        <v>225</v>
      </c>
      <c r="C707" t="str">
        <f>SUBSTITUTE(data_v6__3[[#This Row],[Sentença]]," ", "")</f>
        <v xml:space="preserve">
Instagram
</v>
      </c>
      <c r="D707">
        <f>LEN(data_v6__3[[#This Row],[Sentença]])</f>
        <v>12</v>
      </c>
      <c r="E707">
        <f>LEN(data_v6__3[[#This Row],[senteças sem espaços]])</f>
        <v>11</v>
      </c>
      <c r="F707">
        <f>data_v6__3[[#This Row],[número de carcteres com espaço]]-data_v6__3[[#This Row],[número de caractéres sem espaço]] + 1</f>
        <v>2</v>
      </c>
      <c r="G707">
        <v>47</v>
      </c>
      <c r="I707" s="3" t="s">
        <v>71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t="s">
        <v>18</v>
      </c>
      <c r="T707" t="s">
        <v>18</v>
      </c>
      <c r="U707" t="s">
        <v>18</v>
      </c>
      <c r="V707" t="s">
        <v>18</v>
      </c>
      <c r="W707">
        <v>47</v>
      </c>
    </row>
    <row r="708" spans="1:23" ht="43.5" x14ac:dyDescent="0.35">
      <c r="A708" t="s">
        <v>224</v>
      </c>
      <c r="B708" t="s">
        <v>225</v>
      </c>
      <c r="C708" t="str">
        <f>SUBSTITUTE(data_v6__3[[#This Row],[Sentença]]," ", "")</f>
        <v xml:space="preserve">
Twitter
</v>
      </c>
      <c r="D708">
        <f>LEN(data_v6__3[[#This Row],[Sentença]])</f>
        <v>10</v>
      </c>
      <c r="E708">
        <f>LEN(data_v6__3[[#This Row],[senteças sem espaços]])</f>
        <v>9</v>
      </c>
      <c r="F708">
        <f>data_v6__3[[#This Row],[número de carcteres com espaço]]-data_v6__3[[#This Row],[número de caractéres sem espaço]] + 1</f>
        <v>2</v>
      </c>
      <c r="G708">
        <v>48</v>
      </c>
      <c r="I708" s="3" t="s">
        <v>72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t="s">
        <v>18</v>
      </c>
      <c r="T708" t="s">
        <v>18</v>
      </c>
      <c r="U708" t="s">
        <v>18</v>
      </c>
      <c r="V708" t="s">
        <v>18</v>
      </c>
      <c r="W708">
        <v>48</v>
      </c>
    </row>
    <row r="709" spans="1:23" ht="43.5" x14ac:dyDescent="0.35">
      <c r="A709" t="s">
        <v>224</v>
      </c>
      <c r="B709" t="s">
        <v>225</v>
      </c>
      <c r="C709" t="str">
        <f>SUBSTITUTE(data_v6__3[[#This Row],[Sentença]]," ", "")</f>
        <v xml:space="preserve">
Youtube
</v>
      </c>
      <c r="D709">
        <f>LEN(data_v6__3[[#This Row],[Sentença]])</f>
        <v>10</v>
      </c>
      <c r="E709">
        <f>LEN(data_v6__3[[#This Row],[senteças sem espaços]])</f>
        <v>9</v>
      </c>
      <c r="F709">
        <f>data_v6__3[[#This Row],[número de carcteres com espaço]]-data_v6__3[[#This Row],[número de caractéres sem espaço]] + 1</f>
        <v>2</v>
      </c>
      <c r="G709">
        <v>49</v>
      </c>
      <c r="I709" s="3" t="s">
        <v>73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t="s">
        <v>18</v>
      </c>
      <c r="T709" t="s">
        <v>18</v>
      </c>
      <c r="U709" t="s">
        <v>18</v>
      </c>
      <c r="V709" t="s">
        <v>18</v>
      </c>
      <c r="W709">
        <v>49</v>
      </c>
    </row>
    <row r="710" spans="1:23" x14ac:dyDescent="0.35">
      <c r="A710" t="s">
        <v>224</v>
      </c>
      <c r="B710" t="s">
        <v>225</v>
      </c>
      <c r="C710" t="str">
        <f>SUBSTITUTE(data_v6__3[[#This Row],[Sentença]]," ", "")</f>
        <v>Experiêncialegível</v>
      </c>
      <c r="D710">
        <f>LEN(data_v6__3[[#This Row],[Sentença]])</f>
        <v>19</v>
      </c>
      <c r="E710">
        <f>LEN(data_v6__3[[#This Row],[senteças sem espaços]])</f>
        <v>18</v>
      </c>
      <c r="F710">
        <f>data_v6__3[[#This Row],[número de carcteres com espaço]]-data_v6__3[[#This Row],[número de caractéres sem espaço]] + 1</f>
        <v>2</v>
      </c>
      <c r="G710">
        <v>52</v>
      </c>
      <c r="I710" s="3" t="s">
        <v>76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18</v>
      </c>
      <c r="S710" t="s">
        <v>18</v>
      </c>
      <c r="T710" t="s">
        <v>18</v>
      </c>
      <c r="U710" t="s">
        <v>18</v>
      </c>
      <c r="V710" t="s">
        <v>18</v>
      </c>
      <c r="W710">
        <v>52</v>
      </c>
    </row>
    <row r="711" spans="1:23" x14ac:dyDescent="0.35">
      <c r="A711" t="s">
        <v>224</v>
      </c>
      <c r="B711" t="s">
        <v>225</v>
      </c>
      <c r="C711" t="str">
        <f>SUBSTITUTE(data_v6__3[[#This Row],[Sentença]]," ", "")</f>
        <v>OrientaçãoFácil</v>
      </c>
      <c r="D711">
        <f>LEN(data_v6__3[[#This Row],[Sentença]])</f>
        <v>16</v>
      </c>
      <c r="E711">
        <f>LEN(data_v6__3[[#This Row],[senteças sem espaços]])</f>
        <v>15</v>
      </c>
      <c r="F711">
        <f>data_v6__3[[#This Row],[número de carcteres com espaço]]-data_v6__3[[#This Row],[número de caractéres sem espaço]] + 1</f>
        <v>2</v>
      </c>
      <c r="G711">
        <v>54</v>
      </c>
      <c r="I711" s="3" t="s">
        <v>78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18</v>
      </c>
      <c r="S711" t="s">
        <v>18</v>
      </c>
      <c r="T711" t="s">
        <v>18</v>
      </c>
      <c r="U711" t="s">
        <v>18</v>
      </c>
      <c r="V711" t="s">
        <v>18</v>
      </c>
      <c r="W711">
        <v>54</v>
      </c>
    </row>
    <row r="712" spans="1:23" x14ac:dyDescent="0.35">
      <c r="A712" t="s">
        <v>236</v>
      </c>
      <c r="B712" t="s">
        <v>237</v>
      </c>
      <c r="C712" t="str">
        <f>SUBSTITUTE(data_v6__3[[#This Row],[Sentença]]," ", "")</f>
        <v>PROJETORONDON</v>
      </c>
      <c r="D712">
        <f>LEN(data_v6__3[[#This Row],[Sentença]])</f>
        <v>14</v>
      </c>
      <c r="E712">
        <f>LEN(data_v6__3[[#This Row],[senteças sem espaços]])</f>
        <v>13</v>
      </c>
      <c r="F712">
        <f>data_v6__3[[#This Row],[número de carcteres com espaço]]-data_v6__3[[#This Row],[número de caractéres sem espaço]] + 1</f>
        <v>2</v>
      </c>
      <c r="G712">
        <v>3</v>
      </c>
      <c r="I712" s="3" t="s">
        <v>239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  <c r="R712" t="s">
        <v>18</v>
      </c>
      <c r="S712" t="s">
        <v>18</v>
      </c>
      <c r="T712" t="s">
        <v>18</v>
      </c>
      <c r="U712" t="s">
        <v>18</v>
      </c>
      <c r="V712" t="s">
        <v>18</v>
      </c>
      <c r="W712">
        <v>3</v>
      </c>
    </row>
    <row r="713" spans="1:23" ht="43.5" x14ac:dyDescent="0.35">
      <c r="A713" t="s">
        <v>236</v>
      </c>
      <c r="B713" t="s">
        <v>237</v>
      </c>
      <c r="C713" t="str">
        <f>SUBSTITUTE(data_v6__3[[#This Row],[Sentença]]," ", "")</f>
        <v xml:space="preserve">
Facebook
</v>
      </c>
      <c r="D713">
        <f>LEN(data_v6__3[[#This Row],[Sentença]])</f>
        <v>11</v>
      </c>
      <c r="E713">
        <f>LEN(data_v6__3[[#This Row],[senteças sem espaços]])</f>
        <v>10</v>
      </c>
      <c r="F713">
        <f>data_v6__3[[#This Row],[número de carcteres com espaço]]-data_v6__3[[#This Row],[número de caractéres sem espaço]] + 1</f>
        <v>2</v>
      </c>
      <c r="G713">
        <v>4</v>
      </c>
      <c r="I713" s="3" t="s">
        <v>196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18</v>
      </c>
      <c r="S713" t="s">
        <v>18</v>
      </c>
      <c r="T713" t="s">
        <v>18</v>
      </c>
      <c r="U713" t="s">
        <v>18</v>
      </c>
      <c r="V713" t="s">
        <v>18</v>
      </c>
      <c r="W713">
        <v>4</v>
      </c>
    </row>
    <row r="714" spans="1:23" ht="43.5" x14ac:dyDescent="0.35">
      <c r="A714" t="s">
        <v>236</v>
      </c>
      <c r="B714" t="s">
        <v>237</v>
      </c>
      <c r="C714" t="str">
        <f>SUBSTITUTE(data_v6__3[[#This Row],[Sentença]]," ", "")</f>
        <v xml:space="preserve">
Instagram
</v>
      </c>
      <c r="D714">
        <f>LEN(data_v6__3[[#This Row],[Sentença]])</f>
        <v>12</v>
      </c>
      <c r="E714">
        <f>LEN(data_v6__3[[#This Row],[senteças sem espaços]])</f>
        <v>11</v>
      </c>
      <c r="F714">
        <f>data_v6__3[[#This Row],[número de carcteres com espaço]]-data_v6__3[[#This Row],[número de caractéres sem espaço]] + 1</f>
        <v>2</v>
      </c>
      <c r="G714">
        <v>5</v>
      </c>
      <c r="I714" s="3" t="s">
        <v>71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  <c r="S714" t="s">
        <v>18</v>
      </c>
      <c r="T714" t="s">
        <v>18</v>
      </c>
      <c r="U714" t="s">
        <v>18</v>
      </c>
      <c r="V714" t="s">
        <v>18</v>
      </c>
      <c r="W714">
        <v>5</v>
      </c>
    </row>
    <row r="715" spans="1:23" ht="43.5" x14ac:dyDescent="0.35">
      <c r="A715" t="s">
        <v>236</v>
      </c>
      <c r="B715" t="s">
        <v>237</v>
      </c>
      <c r="C715" t="str">
        <f>SUBSTITUTE(data_v6__3[[#This Row],[Sentença]]," ", "")</f>
        <v xml:space="preserve">
Youtube
</v>
      </c>
      <c r="D715">
        <f>LEN(data_v6__3[[#This Row],[Sentença]])</f>
        <v>10</v>
      </c>
      <c r="E715">
        <f>LEN(data_v6__3[[#This Row],[senteças sem espaços]])</f>
        <v>9</v>
      </c>
      <c r="F715">
        <f>data_v6__3[[#This Row],[número de carcteres com espaço]]-data_v6__3[[#This Row],[número de caractéres sem espaço]] + 1</f>
        <v>2</v>
      </c>
      <c r="G715">
        <v>6</v>
      </c>
      <c r="I715" s="3" t="s">
        <v>73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18</v>
      </c>
      <c r="S715" t="s">
        <v>18</v>
      </c>
      <c r="T715" t="s">
        <v>18</v>
      </c>
      <c r="U715" t="s">
        <v>18</v>
      </c>
      <c r="V715" t="s">
        <v>18</v>
      </c>
      <c r="W715">
        <v>6</v>
      </c>
    </row>
    <row r="716" spans="1:23" x14ac:dyDescent="0.35">
      <c r="A716" t="s">
        <v>236</v>
      </c>
      <c r="B716" t="s">
        <v>237</v>
      </c>
      <c r="C716" t="str">
        <f>SUBSTITUTE(data_v6__3[[#This Row],[Sentença]]," ", "")</f>
        <v>EquipeDProj</v>
      </c>
      <c r="D716">
        <f>LEN(data_v6__3[[#This Row],[Sentença]])</f>
        <v>12</v>
      </c>
      <c r="E716">
        <f>LEN(data_v6__3[[#This Row],[senteças sem espaços]])</f>
        <v>11</v>
      </c>
      <c r="F716">
        <f>data_v6__3[[#This Row],[número de carcteres com espaço]]-data_v6__3[[#This Row],[número de caractéres sem espaço]] + 1</f>
        <v>2</v>
      </c>
      <c r="G716">
        <v>23</v>
      </c>
      <c r="I716" s="3" t="s">
        <v>256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  <c r="S716" t="s">
        <v>18</v>
      </c>
      <c r="T716" t="s">
        <v>18</v>
      </c>
      <c r="U716" t="s">
        <v>18</v>
      </c>
      <c r="V716" t="s">
        <v>18</v>
      </c>
      <c r="W716">
        <v>23</v>
      </c>
    </row>
    <row r="717" spans="1:23" x14ac:dyDescent="0.35">
      <c r="A717" t="s">
        <v>236</v>
      </c>
      <c r="B717" t="s">
        <v>237</v>
      </c>
      <c r="C717" t="str">
        <f>SUBSTITUTE(data_v6__3[[#This Row],[Sentença]]," ", "")</f>
        <v>MarceloCardoso</v>
      </c>
      <c r="D717">
        <f>LEN(data_v6__3[[#This Row],[Sentença]])</f>
        <v>15</v>
      </c>
      <c r="E717">
        <f>LEN(data_v6__3[[#This Row],[senteças sem espaços]])</f>
        <v>14</v>
      </c>
      <c r="F717">
        <f>data_v6__3[[#This Row],[número de carcteres com espaço]]-data_v6__3[[#This Row],[número de caractéres sem espaço]] + 1</f>
        <v>2</v>
      </c>
      <c r="G717">
        <v>26</v>
      </c>
      <c r="I717" s="3" t="s">
        <v>259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  <c r="S717" t="s">
        <v>18</v>
      </c>
      <c r="T717" t="s">
        <v>18</v>
      </c>
      <c r="U717" t="s">
        <v>18</v>
      </c>
      <c r="V717" t="s">
        <v>18</v>
      </c>
      <c r="W717">
        <v>26</v>
      </c>
    </row>
    <row r="718" spans="1:23" ht="72.5" x14ac:dyDescent="0.35">
      <c r="A718" t="s">
        <v>236</v>
      </c>
      <c r="B718" t="s">
        <v>237</v>
      </c>
      <c r="C718" t="str">
        <f>SUBSTITUTE(data_v6__3[[#This Row],[Sentença]]," ", "")</f>
        <v xml:space="preserve">
Pré-VestibulinhoCESCON
</v>
      </c>
      <c r="D718">
        <f>LEN(data_v6__3[[#This Row],[Sentença]])</f>
        <v>27</v>
      </c>
      <c r="E718">
        <f>LEN(data_v6__3[[#This Row],[senteças sem espaços]])</f>
        <v>26</v>
      </c>
      <c r="F718">
        <f>data_v6__3[[#This Row],[número de carcteres com espaço]]-data_v6__3[[#This Row],[número de caractéres sem espaço]] + 1</f>
        <v>2</v>
      </c>
      <c r="G718">
        <v>30</v>
      </c>
      <c r="I718" s="3" t="s">
        <v>263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  <c r="S718" t="s">
        <v>18</v>
      </c>
      <c r="T718" t="s">
        <v>18</v>
      </c>
      <c r="U718" t="s">
        <v>18</v>
      </c>
      <c r="V718" t="s">
        <v>18</v>
      </c>
      <c r="W718">
        <v>30</v>
      </c>
    </row>
    <row r="719" spans="1:23" ht="72.5" x14ac:dyDescent="0.35">
      <c r="A719" t="s">
        <v>236</v>
      </c>
      <c r="B719" t="s">
        <v>237</v>
      </c>
      <c r="C719" t="str">
        <f>SUBSTITUTE(data_v6__3[[#This Row],[Sentença]]," ", "")</f>
        <v xml:space="preserve">
ProjetoRondon
</v>
      </c>
      <c r="D719">
        <f>LEN(data_v6__3[[#This Row],[Sentença]])</f>
        <v>18</v>
      </c>
      <c r="E719">
        <f>LEN(data_v6__3[[#This Row],[senteças sem espaços]])</f>
        <v>17</v>
      </c>
      <c r="F719">
        <f>data_v6__3[[#This Row],[número de carcteres com espaço]]-data_v6__3[[#This Row],[número de caractéres sem espaço]] + 1</f>
        <v>2</v>
      </c>
      <c r="G719">
        <v>31</v>
      </c>
      <c r="I719" s="3" t="s">
        <v>264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  <c r="S719" t="s">
        <v>18</v>
      </c>
      <c r="T719" t="s">
        <v>18</v>
      </c>
      <c r="U719" t="s">
        <v>18</v>
      </c>
      <c r="V719" t="s">
        <v>18</v>
      </c>
      <c r="W719">
        <v>31</v>
      </c>
    </row>
    <row r="720" spans="1:23" x14ac:dyDescent="0.35">
      <c r="A720" t="s">
        <v>236</v>
      </c>
      <c r="B720" t="s">
        <v>237</v>
      </c>
      <c r="C720" t="str">
        <f>SUBSTITUTE(data_v6__3[[#This Row],[Sentença]]," ", "")</f>
        <v>ACESSORÁPIDO</v>
      </c>
      <c r="D720">
        <f>LEN(data_v6__3[[#This Row],[Sentença]])</f>
        <v>13</v>
      </c>
      <c r="E720">
        <f>LEN(data_v6__3[[#This Row],[senteças sem espaços]])</f>
        <v>12</v>
      </c>
      <c r="F720">
        <f>data_v6__3[[#This Row],[número de carcteres com espaço]]-data_v6__3[[#This Row],[número de caractéres sem espaço]] + 1</f>
        <v>2</v>
      </c>
      <c r="G720">
        <v>37</v>
      </c>
      <c r="I720" s="3" t="s">
        <v>59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18</v>
      </c>
      <c r="S720" t="s">
        <v>18</v>
      </c>
      <c r="T720" t="s">
        <v>18</v>
      </c>
      <c r="U720" t="s">
        <v>18</v>
      </c>
      <c r="V720" t="s">
        <v>18</v>
      </c>
      <c r="W720">
        <v>37</v>
      </c>
    </row>
    <row r="721" spans="1:23" x14ac:dyDescent="0.35">
      <c r="A721" t="s">
        <v>236</v>
      </c>
      <c r="B721" t="s">
        <v>237</v>
      </c>
      <c r="C721" t="str">
        <f>SUBSTITUTE(data_v6__3[[#This Row],[Sentença]]," ", "")</f>
        <v>MEMORIALCOVID-19</v>
      </c>
      <c r="D721">
        <f>LEN(data_v6__3[[#This Row],[Sentença]])</f>
        <v>17</v>
      </c>
      <c r="E721">
        <f>LEN(data_v6__3[[#This Row],[senteças sem espaços]])</f>
        <v>16</v>
      </c>
      <c r="F721">
        <f>data_v6__3[[#This Row],[número de carcteres com espaço]]-data_v6__3[[#This Row],[número de caractéres sem espaço]] + 1</f>
        <v>2</v>
      </c>
      <c r="G721">
        <v>38</v>
      </c>
      <c r="I721" s="3" t="s">
        <v>60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18</v>
      </c>
      <c r="R721" t="s">
        <v>18</v>
      </c>
      <c r="S721" t="s">
        <v>18</v>
      </c>
      <c r="T721" t="s">
        <v>18</v>
      </c>
      <c r="U721" t="s">
        <v>18</v>
      </c>
      <c r="V721" t="s">
        <v>18</v>
      </c>
      <c r="W721">
        <v>38</v>
      </c>
    </row>
    <row r="722" spans="1:23" x14ac:dyDescent="0.35">
      <c r="A722" t="s">
        <v>236</v>
      </c>
      <c r="B722" t="s">
        <v>237</v>
      </c>
      <c r="C722" t="str">
        <f>SUBSTITUTE(data_v6__3[[#This Row],[Sentença]]," ", "")</f>
        <v>EFEMÉRIDES2022</v>
      </c>
      <c r="D722">
        <f>LEN(data_v6__3[[#This Row],[Sentença]])</f>
        <v>15</v>
      </c>
      <c r="E722">
        <f>LEN(data_v6__3[[#This Row],[senteças sem espaços]])</f>
        <v>14</v>
      </c>
      <c r="F722">
        <f>data_v6__3[[#This Row],[número de carcteres com espaço]]-data_v6__3[[#This Row],[número de caractéres sem espaço]] + 1</f>
        <v>2</v>
      </c>
      <c r="G722">
        <v>41</v>
      </c>
      <c r="I722" s="3" t="s">
        <v>63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  <c r="R722" t="s">
        <v>18</v>
      </c>
      <c r="S722" t="s">
        <v>18</v>
      </c>
      <c r="T722" t="s">
        <v>18</v>
      </c>
      <c r="U722" t="s">
        <v>18</v>
      </c>
      <c r="V722" t="s">
        <v>18</v>
      </c>
      <c r="W722">
        <v>41</v>
      </c>
    </row>
    <row r="723" spans="1:23" x14ac:dyDescent="0.35">
      <c r="A723" t="s">
        <v>236</v>
      </c>
      <c r="B723" t="s">
        <v>237</v>
      </c>
      <c r="C723" t="str">
        <f>SUBSTITUTE(data_v6__3[[#This Row],[Sentença]]," ", "")</f>
        <v>FÓRUNSPERMANENTES</v>
      </c>
      <c r="D723">
        <f>LEN(data_v6__3[[#This Row],[Sentença]])</f>
        <v>18</v>
      </c>
      <c r="E723">
        <f>LEN(data_v6__3[[#This Row],[senteças sem espaços]])</f>
        <v>17</v>
      </c>
      <c r="F723">
        <f>data_v6__3[[#This Row],[número de carcteres com espaço]]-data_v6__3[[#This Row],[número de caractéres sem espaço]] + 1</f>
        <v>2</v>
      </c>
      <c r="G723">
        <v>42</v>
      </c>
      <c r="I723" s="3" t="s">
        <v>64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  <c r="R723" t="s">
        <v>18</v>
      </c>
      <c r="S723" t="s">
        <v>18</v>
      </c>
      <c r="T723" t="s">
        <v>18</v>
      </c>
      <c r="U723" t="s">
        <v>18</v>
      </c>
      <c r="V723" t="s">
        <v>18</v>
      </c>
      <c r="W723">
        <v>42</v>
      </c>
    </row>
    <row r="724" spans="1:23" x14ac:dyDescent="0.35">
      <c r="A724" t="s">
        <v>236</v>
      </c>
      <c r="B724" t="s">
        <v>237</v>
      </c>
      <c r="C724" t="str">
        <f>SUBSTITUTE(data_v6__3[[#This Row],[Sentença]]," ", "")</f>
        <v>ClaudioMoreira</v>
      </c>
      <c r="D724">
        <f>LEN(data_v6__3[[#This Row],[Sentença]])</f>
        <v>15</v>
      </c>
      <c r="E724">
        <f>LEN(data_v6__3[[#This Row],[senteças sem espaços]])</f>
        <v>14</v>
      </c>
      <c r="F724">
        <f>data_v6__3[[#This Row],[número de carcteres com espaço]]-data_v6__3[[#This Row],[número de caractéres sem espaço]] + 1</f>
        <v>2</v>
      </c>
      <c r="G724">
        <v>47</v>
      </c>
      <c r="I724" s="3" t="s">
        <v>69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18</v>
      </c>
      <c r="R724" t="s">
        <v>18</v>
      </c>
      <c r="S724" t="s">
        <v>18</v>
      </c>
      <c r="T724" t="s">
        <v>18</v>
      </c>
      <c r="U724" t="s">
        <v>18</v>
      </c>
      <c r="V724" t="s">
        <v>18</v>
      </c>
      <c r="W724">
        <v>47</v>
      </c>
    </row>
    <row r="725" spans="1:23" ht="43.5" x14ac:dyDescent="0.35">
      <c r="A725" t="s">
        <v>236</v>
      </c>
      <c r="B725" t="s">
        <v>237</v>
      </c>
      <c r="C725" t="str">
        <f>SUBSTITUTE(data_v6__3[[#This Row],[Sentença]]," ", "")</f>
        <v xml:space="preserve">
Facebook-f
</v>
      </c>
      <c r="D725">
        <f>LEN(data_v6__3[[#This Row],[Sentença]])</f>
        <v>13</v>
      </c>
      <c r="E725">
        <f>LEN(data_v6__3[[#This Row],[senteças sem espaços]])</f>
        <v>12</v>
      </c>
      <c r="F725">
        <f>data_v6__3[[#This Row],[número de carcteres com espaço]]-data_v6__3[[#This Row],[número de caractéres sem espaço]] + 1</f>
        <v>2</v>
      </c>
      <c r="G725">
        <v>48</v>
      </c>
      <c r="I725" s="3" t="s">
        <v>70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  <c r="R725" t="s">
        <v>18</v>
      </c>
      <c r="S725" t="s">
        <v>18</v>
      </c>
      <c r="T725" t="s">
        <v>18</v>
      </c>
      <c r="U725" t="s">
        <v>18</v>
      </c>
      <c r="V725" t="s">
        <v>18</v>
      </c>
      <c r="W725">
        <v>48</v>
      </c>
    </row>
    <row r="726" spans="1:23" ht="43.5" x14ac:dyDescent="0.35">
      <c r="A726" t="s">
        <v>236</v>
      </c>
      <c r="B726" t="s">
        <v>237</v>
      </c>
      <c r="C726" t="str">
        <f>SUBSTITUTE(data_v6__3[[#This Row],[Sentença]]," ", "")</f>
        <v xml:space="preserve">
Twitter
</v>
      </c>
      <c r="D726">
        <f>LEN(data_v6__3[[#This Row],[Sentença]])</f>
        <v>10</v>
      </c>
      <c r="E726">
        <f>LEN(data_v6__3[[#This Row],[senteças sem espaços]])</f>
        <v>9</v>
      </c>
      <c r="F726">
        <f>data_v6__3[[#This Row],[número de carcteres com espaço]]-data_v6__3[[#This Row],[número de caractéres sem espaço]] + 1</f>
        <v>2</v>
      </c>
      <c r="G726">
        <v>49</v>
      </c>
      <c r="I726" s="3" t="s">
        <v>72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  <c r="T726" t="s">
        <v>18</v>
      </c>
      <c r="U726" t="s">
        <v>18</v>
      </c>
      <c r="V726" t="s">
        <v>18</v>
      </c>
      <c r="W726">
        <v>49</v>
      </c>
    </row>
    <row r="727" spans="1:23" x14ac:dyDescent="0.35">
      <c r="A727" t="s">
        <v>236</v>
      </c>
      <c r="B727" t="s">
        <v>237</v>
      </c>
      <c r="C727" t="str">
        <f>SUBSTITUTE(data_v6__3[[#This Row],[Sentença]]," ", "")</f>
        <v>Experiêncialegível</v>
      </c>
      <c r="D727">
        <f>LEN(data_v6__3[[#This Row],[Sentença]])</f>
        <v>19</v>
      </c>
      <c r="E727">
        <f>LEN(data_v6__3[[#This Row],[senteças sem espaços]])</f>
        <v>18</v>
      </c>
      <c r="F727">
        <f>data_v6__3[[#This Row],[número de carcteres com espaço]]-data_v6__3[[#This Row],[número de caractéres sem espaço]] + 1</f>
        <v>2</v>
      </c>
      <c r="G727">
        <v>52</v>
      </c>
      <c r="I727" s="3" t="s">
        <v>76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  <c r="T727" t="s">
        <v>18</v>
      </c>
      <c r="U727" t="s">
        <v>18</v>
      </c>
      <c r="V727" t="s">
        <v>18</v>
      </c>
      <c r="W727">
        <v>52</v>
      </c>
    </row>
    <row r="728" spans="1:23" x14ac:dyDescent="0.35">
      <c r="A728" t="s">
        <v>236</v>
      </c>
      <c r="B728" t="s">
        <v>237</v>
      </c>
      <c r="C728" t="str">
        <f>SUBSTITUTE(data_v6__3[[#This Row],[Sentença]]," ", "")</f>
        <v>OrientaçãoFácil</v>
      </c>
      <c r="D728">
        <f>LEN(data_v6__3[[#This Row],[Sentença]])</f>
        <v>16</v>
      </c>
      <c r="E728">
        <f>LEN(data_v6__3[[#This Row],[senteças sem espaços]])</f>
        <v>15</v>
      </c>
      <c r="F728">
        <f>data_v6__3[[#This Row],[número de carcteres com espaço]]-data_v6__3[[#This Row],[número de caractéres sem espaço]] + 1</f>
        <v>2</v>
      </c>
      <c r="G728">
        <v>54</v>
      </c>
      <c r="I728" s="3" t="s">
        <v>78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  <c r="T728" t="s">
        <v>18</v>
      </c>
      <c r="U728" t="s">
        <v>18</v>
      </c>
      <c r="V728" t="s">
        <v>18</v>
      </c>
      <c r="W728">
        <v>54</v>
      </c>
    </row>
    <row r="729" spans="1:23" x14ac:dyDescent="0.35">
      <c r="A729" t="s">
        <v>269</v>
      </c>
      <c r="B729" t="s">
        <v>270</v>
      </c>
      <c r="C729" t="str">
        <f>SUBSTITUTE(data_v6__3[[#This Row],[Sentença]]," ", "")</f>
        <v>ATUALIZAÇÃOCADASTRAL</v>
      </c>
      <c r="D729">
        <f>LEN(data_v6__3[[#This Row],[Sentença]])</f>
        <v>21</v>
      </c>
      <c r="E729">
        <f>LEN(data_v6__3[[#This Row],[senteças sem espaços]])</f>
        <v>20</v>
      </c>
      <c r="F729">
        <f>data_v6__3[[#This Row],[número de carcteres com espaço]]-data_v6__3[[#This Row],[número de caractéres sem espaço]] + 1</f>
        <v>2</v>
      </c>
      <c r="G729">
        <v>12</v>
      </c>
      <c r="I729" s="3" t="s">
        <v>281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  <c r="T729" t="s">
        <v>18</v>
      </c>
      <c r="U729" t="s">
        <v>18</v>
      </c>
      <c r="V729" t="s">
        <v>18</v>
      </c>
      <c r="W729">
        <v>12</v>
      </c>
    </row>
    <row r="730" spans="1:23" x14ac:dyDescent="0.35">
      <c r="A730" t="s">
        <v>269</v>
      </c>
      <c r="B730" t="s">
        <v>270</v>
      </c>
      <c r="C730" t="str">
        <f>SUBSTITUTE(data_v6__3[[#This Row],[Sentença]]," ", "")</f>
        <v>PROJETOJORNALISMO</v>
      </c>
      <c r="D730">
        <f>LEN(data_v6__3[[#This Row],[Sentença]])</f>
        <v>18</v>
      </c>
      <c r="E730">
        <f>LEN(data_v6__3[[#This Row],[senteças sem espaços]])</f>
        <v>17</v>
      </c>
      <c r="F730">
        <f>data_v6__3[[#This Row],[número de carcteres com espaço]]-data_v6__3[[#This Row],[número de caractéres sem espaço]] + 1</f>
        <v>2</v>
      </c>
      <c r="G730">
        <v>19</v>
      </c>
      <c r="I730" s="3" t="s">
        <v>288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  <c r="S730" t="s">
        <v>18</v>
      </c>
      <c r="T730" t="s">
        <v>18</v>
      </c>
      <c r="U730" t="s">
        <v>18</v>
      </c>
      <c r="V730" t="s">
        <v>18</v>
      </c>
      <c r="W730">
        <v>19</v>
      </c>
    </row>
    <row r="731" spans="1:23" ht="43.5" x14ac:dyDescent="0.35">
      <c r="A731" t="s">
        <v>269</v>
      </c>
      <c r="B731" t="s">
        <v>270</v>
      </c>
      <c r="C731" t="str">
        <f>SUBSTITUTE(data_v6__3[[#This Row],[Sentença]]," ", "")</f>
        <v xml:space="preserve">
Facebook
</v>
      </c>
      <c r="D731">
        <f>LEN(data_v6__3[[#This Row],[Sentença]])</f>
        <v>11</v>
      </c>
      <c r="E731">
        <f>LEN(data_v6__3[[#This Row],[senteças sem espaços]])</f>
        <v>10</v>
      </c>
      <c r="F731">
        <f>data_v6__3[[#This Row],[número de carcteres com espaço]]-data_v6__3[[#This Row],[número de caractéres sem espaço]] + 1</f>
        <v>2</v>
      </c>
      <c r="G731">
        <v>22</v>
      </c>
      <c r="I731" s="3" t="s">
        <v>196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t="s">
        <v>18</v>
      </c>
      <c r="T731" t="s">
        <v>18</v>
      </c>
      <c r="U731" t="s">
        <v>18</v>
      </c>
      <c r="V731" t="s">
        <v>18</v>
      </c>
      <c r="W731">
        <v>22</v>
      </c>
    </row>
    <row r="732" spans="1:23" ht="43.5" x14ac:dyDescent="0.35">
      <c r="A732" t="s">
        <v>269</v>
      </c>
      <c r="B732" t="s">
        <v>270</v>
      </c>
      <c r="C732" t="str">
        <f>SUBSTITUTE(data_v6__3[[#This Row],[Sentença]]," ", "")</f>
        <v xml:space="preserve">
Instagram
</v>
      </c>
      <c r="D732">
        <f>LEN(data_v6__3[[#This Row],[Sentença]])</f>
        <v>12</v>
      </c>
      <c r="E732">
        <f>LEN(data_v6__3[[#This Row],[senteças sem espaços]])</f>
        <v>11</v>
      </c>
      <c r="F732">
        <f>data_v6__3[[#This Row],[número de carcteres com espaço]]-data_v6__3[[#This Row],[número de caractéres sem espaço]] + 1</f>
        <v>2</v>
      </c>
      <c r="G732">
        <v>23</v>
      </c>
      <c r="I732" s="3" t="s">
        <v>71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t="s">
        <v>18</v>
      </c>
      <c r="T732" t="s">
        <v>18</v>
      </c>
      <c r="U732" t="s">
        <v>18</v>
      </c>
      <c r="V732" t="s">
        <v>18</v>
      </c>
      <c r="W732">
        <v>23</v>
      </c>
    </row>
    <row r="733" spans="1:23" ht="43.5" x14ac:dyDescent="0.35">
      <c r="A733" t="s">
        <v>269</v>
      </c>
      <c r="B733" t="s">
        <v>270</v>
      </c>
      <c r="C733" t="str">
        <f>SUBSTITUTE(data_v6__3[[#This Row],[Sentença]]," ", "")</f>
        <v xml:space="preserve">
Youtube
</v>
      </c>
      <c r="D733">
        <f>LEN(data_v6__3[[#This Row],[Sentença]])</f>
        <v>10</v>
      </c>
      <c r="E733">
        <f>LEN(data_v6__3[[#This Row],[senteças sem espaços]])</f>
        <v>9</v>
      </c>
      <c r="F733">
        <f>data_v6__3[[#This Row],[número de carcteres com espaço]]-data_v6__3[[#This Row],[número de caractéres sem espaço]] + 1</f>
        <v>2</v>
      </c>
      <c r="G733">
        <v>24</v>
      </c>
      <c r="I733" s="3" t="s">
        <v>73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  <c r="S733" t="s">
        <v>18</v>
      </c>
      <c r="T733" t="s">
        <v>18</v>
      </c>
      <c r="U733" t="s">
        <v>18</v>
      </c>
      <c r="V733" t="s">
        <v>18</v>
      </c>
      <c r="W733">
        <v>24</v>
      </c>
    </row>
    <row r="734" spans="1:23" x14ac:dyDescent="0.35">
      <c r="A734" t="s">
        <v>269</v>
      </c>
      <c r="B734" t="s">
        <v>270</v>
      </c>
      <c r="C734" t="str">
        <f>SUBSTITUTE(data_v6__3[[#This Row],[Sentença]]," ", "")</f>
        <v>ResoluçãoGR-038/14</v>
      </c>
      <c r="D734">
        <f>LEN(data_v6__3[[#This Row],[Sentença]])</f>
        <v>19</v>
      </c>
      <c r="E734">
        <f>LEN(data_v6__3[[#This Row],[senteças sem espaços]])</f>
        <v>18</v>
      </c>
      <c r="F734">
        <f>data_v6__3[[#This Row],[número de carcteres com espaço]]-data_v6__3[[#This Row],[número de caractéres sem espaço]] + 1</f>
        <v>2</v>
      </c>
      <c r="G734">
        <v>49</v>
      </c>
      <c r="I734" s="3" t="s">
        <v>312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 t="s">
        <v>18</v>
      </c>
      <c r="T734" t="s">
        <v>18</v>
      </c>
      <c r="U734" t="s">
        <v>18</v>
      </c>
      <c r="V734" t="s">
        <v>18</v>
      </c>
      <c r="W734">
        <v>49</v>
      </c>
    </row>
    <row r="735" spans="1:23" x14ac:dyDescent="0.35">
      <c r="A735" t="s">
        <v>269</v>
      </c>
      <c r="B735" t="s">
        <v>270</v>
      </c>
      <c r="C735" t="str">
        <f>SUBSTITUTE(data_v6__3[[#This Row],[Sentença]]," ", "")</f>
        <v>EquipeMEC</v>
      </c>
      <c r="D735">
        <f>LEN(data_v6__3[[#This Row],[Sentença]])</f>
        <v>10</v>
      </c>
      <c r="E735">
        <f>LEN(data_v6__3[[#This Row],[senteças sem espaços]])</f>
        <v>9</v>
      </c>
      <c r="F735">
        <f>data_v6__3[[#This Row],[número de carcteres com espaço]]-data_v6__3[[#This Row],[número de caractéres sem espaço]] + 1</f>
        <v>2</v>
      </c>
      <c r="G735">
        <v>58</v>
      </c>
      <c r="I735" s="3" t="s">
        <v>209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  <c r="S735" t="s">
        <v>18</v>
      </c>
      <c r="T735" t="s">
        <v>18</v>
      </c>
      <c r="U735" t="s">
        <v>18</v>
      </c>
      <c r="V735" t="s">
        <v>18</v>
      </c>
      <c r="W735">
        <v>58</v>
      </c>
    </row>
    <row r="736" spans="1:23" x14ac:dyDescent="0.35">
      <c r="A736" t="s">
        <v>269</v>
      </c>
      <c r="B736" t="s">
        <v>270</v>
      </c>
      <c r="C736" t="str">
        <f>SUBSTITUTE(data_v6__3[[#This Row],[Sentença]]," ", "")</f>
        <v>EvandroSandrin</v>
      </c>
      <c r="D736">
        <f>LEN(data_v6__3[[#This Row],[Sentença]])</f>
        <v>15</v>
      </c>
      <c r="E736">
        <f>LEN(data_v6__3[[#This Row],[senteças sem espaços]])</f>
        <v>14</v>
      </c>
      <c r="F736">
        <f>data_v6__3[[#This Row],[número de carcteres com espaço]]-data_v6__3[[#This Row],[número de caractéres sem espaço]] + 1</f>
        <v>2</v>
      </c>
      <c r="G736">
        <v>61</v>
      </c>
      <c r="I736" s="3" t="s">
        <v>323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  <c r="S736" t="s">
        <v>18</v>
      </c>
      <c r="T736" t="s">
        <v>18</v>
      </c>
      <c r="U736" t="s">
        <v>18</v>
      </c>
      <c r="V736" t="s">
        <v>18</v>
      </c>
      <c r="W736">
        <v>61</v>
      </c>
    </row>
    <row r="737" spans="1:23" x14ac:dyDescent="0.35">
      <c r="A737" t="s">
        <v>269</v>
      </c>
      <c r="B737" t="s">
        <v>270</v>
      </c>
      <c r="C737" t="str">
        <f>SUBSTITUTE(data_v6__3[[#This Row],[Sentença]]," ", "")</f>
        <v>MarluciReis</v>
      </c>
      <c r="D737">
        <f>LEN(data_v6__3[[#This Row],[Sentença]])</f>
        <v>12</v>
      </c>
      <c r="E737">
        <f>LEN(data_v6__3[[#This Row],[senteças sem espaços]])</f>
        <v>11</v>
      </c>
      <c r="F737">
        <f>data_v6__3[[#This Row],[número de carcteres com espaço]]-data_v6__3[[#This Row],[número de caractéres sem espaço]] + 1</f>
        <v>2</v>
      </c>
      <c r="G737">
        <v>64</v>
      </c>
      <c r="I737" s="3" t="s">
        <v>326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t="s">
        <v>18</v>
      </c>
      <c r="T737" t="s">
        <v>18</v>
      </c>
      <c r="U737" t="s">
        <v>18</v>
      </c>
      <c r="V737" t="s">
        <v>18</v>
      </c>
      <c r="W737">
        <v>64</v>
      </c>
    </row>
    <row r="738" spans="1:23" x14ac:dyDescent="0.35">
      <c r="A738" t="s">
        <v>269</v>
      </c>
      <c r="B738" t="s">
        <v>270</v>
      </c>
      <c r="C738" t="str">
        <f>SUBSTITUTE(data_v6__3[[#This Row],[Sentença]]," ", "")</f>
        <v>ACESSORÁPIDO</v>
      </c>
      <c r="D738">
        <f>LEN(data_v6__3[[#This Row],[Sentença]])</f>
        <v>13</v>
      </c>
      <c r="E738">
        <f>LEN(data_v6__3[[#This Row],[senteças sem espaços]])</f>
        <v>12</v>
      </c>
      <c r="F738">
        <f>data_v6__3[[#This Row],[número de carcteres com espaço]]-data_v6__3[[#This Row],[número de caractéres sem espaço]] + 1</f>
        <v>2</v>
      </c>
      <c r="G738">
        <v>71</v>
      </c>
      <c r="I738" s="3" t="s">
        <v>59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t="s">
        <v>18</v>
      </c>
      <c r="T738" t="s">
        <v>18</v>
      </c>
      <c r="U738" t="s">
        <v>18</v>
      </c>
      <c r="V738" t="s">
        <v>18</v>
      </c>
      <c r="W738">
        <v>71</v>
      </c>
    </row>
    <row r="739" spans="1:23" x14ac:dyDescent="0.35">
      <c r="A739" t="s">
        <v>269</v>
      </c>
      <c r="B739" t="s">
        <v>270</v>
      </c>
      <c r="C739" t="str">
        <f>SUBSTITUTE(data_v6__3[[#This Row],[Sentença]]," ", "")</f>
        <v>MEMORIALCOVID-19</v>
      </c>
      <c r="D739">
        <f>LEN(data_v6__3[[#This Row],[Sentença]])</f>
        <v>17</v>
      </c>
      <c r="E739">
        <f>LEN(data_v6__3[[#This Row],[senteças sem espaços]])</f>
        <v>16</v>
      </c>
      <c r="F739">
        <f>data_v6__3[[#This Row],[número de carcteres com espaço]]-data_v6__3[[#This Row],[número de caractéres sem espaço]] + 1</f>
        <v>2</v>
      </c>
      <c r="G739">
        <v>72</v>
      </c>
      <c r="I739" s="3" t="s">
        <v>60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t="s">
        <v>18</v>
      </c>
      <c r="T739" t="s">
        <v>18</v>
      </c>
      <c r="U739" t="s">
        <v>18</v>
      </c>
      <c r="V739" t="s">
        <v>18</v>
      </c>
      <c r="W739">
        <v>72</v>
      </c>
    </row>
    <row r="740" spans="1:23" x14ac:dyDescent="0.35">
      <c r="A740" t="s">
        <v>269</v>
      </c>
      <c r="B740" t="s">
        <v>270</v>
      </c>
      <c r="C740" t="str">
        <f>SUBSTITUTE(data_v6__3[[#This Row],[Sentença]]," ", "")</f>
        <v>EFEMÉRIDES2022</v>
      </c>
      <c r="D740">
        <f>LEN(data_v6__3[[#This Row],[Sentença]])</f>
        <v>15</v>
      </c>
      <c r="E740">
        <f>LEN(data_v6__3[[#This Row],[senteças sem espaços]])</f>
        <v>14</v>
      </c>
      <c r="F740">
        <f>data_v6__3[[#This Row],[número de carcteres com espaço]]-data_v6__3[[#This Row],[número de caractéres sem espaço]] + 1</f>
        <v>2</v>
      </c>
      <c r="G740">
        <v>75</v>
      </c>
      <c r="I740" s="3" t="s">
        <v>63</v>
      </c>
      <c r="J740" t="s">
        <v>18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  <c r="S740" t="s">
        <v>18</v>
      </c>
      <c r="T740" t="s">
        <v>18</v>
      </c>
      <c r="U740" t="s">
        <v>18</v>
      </c>
      <c r="V740" t="s">
        <v>18</v>
      </c>
      <c r="W740">
        <v>75</v>
      </c>
    </row>
    <row r="741" spans="1:23" x14ac:dyDescent="0.35">
      <c r="A741" t="s">
        <v>269</v>
      </c>
      <c r="B741" t="s">
        <v>270</v>
      </c>
      <c r="C741" t="str">
        <f>SUBSTITUTE(data_v6__3[[#This Row],[Sentença]]," ", "")</f>
        <v>FÓRUNSPERMANENTES</v>
      </c>
      <c r="D741">
        <f>LEN(data_v6__3[[#This Row],[Sentença]])</f>
        <v>18</v>
      </c>
      <c r="E741">
        <f>LEN(data_v6__3[[#This Row],[senteças sem espaços]])</f>
        <v>17</v>
      </c>
      <c r="F741">
        <f>data_v6__3[[#This Row],[número de carcteres com espaço]]-data_v6__3[[#This Row],[número de caractéres sem espaço]] + 1</f>
        <v>2</v>
      </c>
      <c r="G741">
        <v>76</v>
      </c>
      <c r="I741" s="3" t="s">
        <v>64</v>
      </c>
      <c r="J741" t="s">
        <v>18</v>
      </c>
      <c r="K741" t="s">
        <v>18</v>
      </c>
      <c r="L741" t="s">
        <v>18</v>
      </c>
      <c r="M741" t="s">
        <v>18</v>
      </c>
      <c r="N741" t="s">
        <v>18</v>
      </c>
      <c r="O741" t="s">
        <v>18</v>
      </c>
      <c r="P741" t="s">
        <v>18</v>
      </c>
      <c r="Q741" t="s">
        <v>18</v>
      </c>
      <c r="R741" t="s">
        <v>18</v>
      </c>
      <c r="S741" t="s">
        <v>18</v>
      </c>
      <c r="T741" t="s">
        <v>18</v>
      </c>
      <c r="U741" t="s">
        <v>18</v>
      </c>
      <c r="V741" t="s">
        <v>18</v>
      </c>
      <c r="W741">
        <v>76</v>
      </c>
    </row>
    <row r="742" spans="1:23" x14ac:dyDescent="0.35">
      <c r="A742" t="s">
        <v>269</v>
      </c>
      <c r="B742" t="s">
        <v>270</v>
      </c>
      <c r="C742" t="str">
        <f>SUBSTITUTE(data_v6__3[[#This Row],[Sentença]]," ", "")</f>
        <v>ClaudioMoreira</v>
      </c>
      <c r="D742">
        <f>LEN(data_v6__3[[#This Row],[Sentença]])</f>
        <v>15</v>
      </c>
      <c r="E742">
        <f>LEN(data_v6__3[[#This Row],[senteças sem espaços]])</f>
        <v>14</v>
      </c>
      <c r="F742">
        <f>data_v6__3[[#This Row],[número de carcteres com espaço]]-data_v6__3[[#This Row],[número de caractéres sem espaço]] + 1</f>
        <v>2</v>
      </c>
      <c r="G742">
        <v>81</v>
      </c>
      <c r="I742" s="3" t="s">
        <v>69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  <c r="S742" t="s">
        <v>18</v>
      </c>
      <c r="T742" t="s">
        <v>18</v>
      </c>
      <c r="U742" t="s">
        <v>18</v>
      </c>
      <c r="V742" t="s">
        <v>18</v>
      </c>
      <c r="W742">
        <v>81</v>
      </c>
    </row>
    <row r="743" spans="1:23" ht="43.5" x14ac:dyDescent="0.35">
      <c r="A743" t="s">
        <v>269</v>
      </c>
      <c r="B743" t="s">
        <v>270</v>
      </c>
      <c r="C743" t="str">
        <f>SUBSTITUTE(data_v6__3[[#This Row],[Sentença]]," ", "")</f>
        <v xml:space="preserve">
Facebook-f
</v>
      </c>
      <c r="D743">
        <f>LEN(data_v6__3[[#This Row],[Sentença]])</f>
        <v>13</v>
      </c>
      <c r="E743">
        <f>LEN(data_v6__3[[#This Row],[senteças sem espaços]])</f>
        <v>12</v>
      </c>
      <c r="F743">
        <f>data_v6__3[[#This Row],[número de carcteres com espaço]]-data_v6__3[[#This Row],[número de caractéres sem espaço]] + 1</f>
        <v>2</v>
      </c>
      <c r="G743">
        <v>82</v>
      </c>
      <c r="I743" s="3" t="s">
        <v>70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  <c r="S743" t="s">
        <v>18</v>
      </c>
      <c r="T743" t="s">
        <v>18</v>
      </c>
      <c r="U743" t="s">
        <v>18</v>
      </c>
      <c r="V743" t="s">
        <v>18</v>
      </c>
      <c r="W743">
        <v>82</v>
      </c>
    </row>
    <row r="744" spans="1:23" ht="43.5" x14ac:dyDescent="0.35">
      <c r="A744" t="s">
        <v>269</v>
      </c>
      <c r="B744" t="s">
        <v>270</v>
      </c>
      <c r="C744" t="str">
        <f>SUBSTITUTE(data_v6__3[[#This Row],[Sentença]]," ", "")</f>
        <v xml:space="preserve">
Twitter
</v>
      </c>
      <c r="D744">
        <f>LEN(data_v6__3[[#This Row],[Sentença]])</f>
        <v>10</v>
      </c>
      <c r="E744">
        <f>LEN(data_v6__3[[#This Row],[senteças sem espaços]])</f>
        <v>9</v>
      </c>
      <c r="F744">
        <f>data_v6__3[[#This Row],[número de carcteres com espaço]]-data_v6__3[[#This Row],[número de caractéres sem espaço]] + 1</f>
        <v>2</v>
      </c>
      <c r="G744">
        <v>83</v>
      </c>
      <c r="I744" s="3" t="s">
        <v>72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t="s">
        <v>18</v>
      </c>
      <c r="T744" t="s">
        <v>18</v>
      </c>
      <c r="U744" t="s">
        <v>18</v>
      </c>
      <c r="V744" t="s">
        <v>18</v>
      </c>
      <c r="W744">
        <v>83</v>
      </c>
    </row>
    <row r="745" spans="1:23" x14ac:dyDescent="0.35">
      <c r="A745" t="s">
        <v>269</v>
      </c>
      <c r="B745" t="s">
        <v>270</v>
      </c>
      <c r="C745" t="str">
        <f>SUBSTITUTE(data_v6__3[[#This Row],[Sentença]]," ", "")</f>
        <v>Experiêncialegível</v>
      </c>
      <c r="D745">
        <f>LEN(data_v6__3[[#This Row],[Sentença]])</f>
        <v>19</v>
      </c>
      <c r="E745">
        <f>LEN(data_v6__3[[#This Row],[senteças sem espaços]])</f>
        <v>18</v>
      </c>
      <c r="F745">
        <f>data_v6__3[[#This Row],[número de carcteres com espaço]]-data_v6__3[[#This Row],[número de caractéres sem espaço]] + 1</f>
        <v>2</v>
      </c>
      <c r="G745">
        <v>86</v>
      </c>
      <c r="I745" s="3" t="s">
        <v>76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  <c r="P745" t="s">
        <v>18</v>
      </c>
      <c r="Q745" t="s">
        <v>18</v>
      </c>
      <c r="R745" t="s">
        <v>18</v>
      </c>
      <c r="S745" t="s">
        <v>18</v>
      </c>
      <c r="T745" t="s">
        <v>18</v>
      </c>
      <c r="U745" t="s">
        <v>18</v>
      </c>
      <c r="V745" t="s">
        <v>18</v>
      </c>
      <c r="W745">
        <v>86</v>
      </c>
    </row>
    <row r="746" spans="1:23" x14ac:dyDescent="0.35">
      <c r="A746" t="s">
        <v>269</v>
      </c>
      <c r="B746" t="s">
        <v>270</v>
      </c>
      <c r="C746" t="str">
        <f>SUBSTITUTE(data_v6__3[[#This Row],[Sentença]]," ", "")</f>
        <v>OrientaçãoFácil</v>
      </c>
      <c r="D746">
        <f>LEN(data_v6__3[[#This Row],[Sentença]])</f>
        <v>16</v>
      </c>
      <c r="E746">
        <f>LEN(data_v6__3[[#This Row],[senteças sem espaços]])</f>
        <v>15</v>
      </c>
      <c r="F746">
        <f>data_v6__3[[#This Row],[número de carcteres com espaço]]-data_v6__3[[#This Row],[número de caractéres sem espaço]] + 1</f>
        <v>2</v>
      </c>
      <c r="G746">
        <v>88</v>
      </c>
      <c r="I746" s="3" t="s">
        <v>78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  <c r="S746" t="s">
        <v>18</v>
      </c>
      <c r="T746" t="s">
        <v>18</v>
      </c>
      <c r="U746" t="s">
        <v>18</v>
      </c>
      <c r="V746" t="s">
        <v>18</v>
      </c>
      <c r="W746">
        <v>88</v>
      </c>
    </row>
    <row r="747" spans="1:23" x14ac:dyDescent="0.35">
      <c r="A747" t="s">
        <v>332</v>
      </c>
      <c r="B747" t="s">
        <v>333</v>
      </c>
      <c r="C747" t="str">
        <f>SUBSTITUTE(data_v6__3[[#This Row],[Sentença]]," ", "")</f>
        <v>ASSISTENTESTÉCNICOS</v>
      </c>
      <c r="D747">
        <f>LEN(data_v6__3[[#This Row],[Sentença]])</f>
        <v>20</v>
      </c>
      <c r="E747">
        <f>LEN(data_v6__3[[#This Row],[senteças sem espaços]])</f>
        <v>19</v>
      </c>
      <c r="F747">
        <f>data_v6__3[[#This Row],[número de carcteres com espaço]]-data_v6__3[[#This Row],[número de caractéres sem espaço]] + 1</f>
        <v>2</v>
      </c>
      <c r="G747">
        <v>6</v>
      </c>
      <c r="I747" s="3" t="s">
        <v>24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  <c r="R747" t="s">
        <v>18</v>
      </c>
      <c r="S747" t="s">
        <v>18</v>
      </c>
      <c r="T747" t="s">
        <v>18</v>
      </c>
      <c r="U747" t="s">
        <v>18</v>
      </c>
      <c r="V747" t="s">
        <v>18</v>
      </c>
      <c r="W747">
        <v>6</v>
      </c>
    </row>
    <row r="748" spans="1:23" x14ac:dyDescent="0.35">
      <c r="A748" t="s">
        <v>332</v>
      </c>
      <c r="B748" t="s">
        <v>333</v>
      </c>
      <c r="C748" t="str">
        <f>SUBSTITUTE(data_v6__3[[#This Row],[Sentença]]," ", "")</f>
        <v>PROJETOSESTRATÉGICOS</v>
      </c>
      <c r="D748">
        <f>LEN(data_v6__3[[#This Row],[Sentença]])</f>
        <v>21</v>
      </c>
      <c r="E748">
        <f>LEN(data_v6__3[[#This Row],[senteças sem espaços]])</f>
        <v>20</v>
      </c>
      <c r="F748">
        <f>data_v6__3[[#This Row],[número de carcteres com espaço]]-data_v6__3[[#This Row],[número de caractéres sem espaço]] + 1</f>
        <v>2</v>
      </c>
      <c r="G748">
        <v>7</v>
      </c>
      <c r="I748" s="3" t="s">
        <v>25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  <c r="R748" t="s">
        <v>18</v>
      </c>
      <c r="S748" t="s">
        <v>18</v>
      </c>
      <c r="T748" t="s">
        <v>18</v>
      </c>
      <c r="U748" t="s">
        <v>18</v>
      </c>
      <c r="V748" t="s">
        <v>18</v>
      </c>
      <c r="W748">
        <v>7</v>
      </c>
    </row>
    <row r="749" spans="1:23" x14ac:dyDescent="0.35">
      <c r="A749" t="s">
        <v>332</v>
      </c>
      <c r="B749" t="s">
        <v>333</v>
      </c>
      <c r="C749" t="str">
        <f>SUBSTITUTE(data_v6__3[[#This Row],[Sentença]]," ", "")</f>
        <v>ACESSORÁPIDO</v>
      </c>
      <c r="D749">
        <f>LEN(data_v6__3[[#This Row],[Sentença]])</f>
        <v>13</v>
      </c>
      <c r="E749">
        <f>LEN(data_v6__3[[#This Row],[senteças sem espaços]])</f>
        <v>12</v>
      </c>
      <c r="F749">
        <f>data_v6__3[[#This Row],[número de carcteres com espaço]]-data_v6__3[[#This Row],[número de caractéres sem espaço]] + 1</f>
        <v>2</v>
      </c>
      <c r="G749">
        <v>33</v>
      </c>
      <c r="I749" s="3" t="s">
        <v>59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  <c r="S749" t="s">
        <v>18</v>
      </c>
      <c r="T749" t="s">
        <v>18</v>
      </c>
      <c r="U749" t="s">
        <v>18</v>
      </c>
      <c r="V749" t="s">
        <v>18</v>
      </c>
      <c r="W749">
        <v>33</v>
      </c>
    </row>
    <row r="750" spans="1:23" x14ac:dyDescent="0.35">
      <c r="A750" t="s">
        <v>332</v>
      </c>
      <c r="B750" t="s">
        <v>333</v>
      </c>
      <c r="C750" t="str">
        <f>SUBSTITUTE(data_v6__3[[#This Row],[Sentença]]," ", "")</f>
        <v>MEMORIALCOVID-19</v>
      </c>
      <c r="D750">
        <f>LEN(data_v6__3[[#This Row],[Sentença]])</f>
        <v>17</v>
      </c>
      <c r="E750">
        <f>LEN(data_v6__3[[#This Row],[senteças sem espaços]])</f>
        <v>16</v>
      </c>
      <c r="F750">
        <f>data_v6__3[[#This Row],[número de carcteres com espaço]]-data_v6__3[[#This Row],[número de caractéres sem espaço]] + 1</f>
        <v>2</v>
      </c>
      <c r="G750">
        <v>34</v>
      </c>
      <c r="I750" s="3" t="s">
        <v>60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  <c r="S750" t="s">
        <v>18</v>
      </c>
      <c r="T750" t="s">
        <v>18</v>
      </c>
      <c r="U750" t="s">
        <v>18</v>
      </c>
      <c r="V750" t="s">
        <v>18</v>
      </c>
      <c r="W750">
        <v>34</v>
      </c>
    </row>
    <row r="751" spans="1:23" x14ac:dyDescent="0.35">
      <c r="A751" t="s">
        <v>332</v>
      </c>
      <c r="B751" t="s">
        <v>333</v>
      </c>
      <c r="C751" t="str">
        <f>SUBSTITUTE(data_v6__3[[#This Row],[Sentença]]," ", "")</f>
        <v>EFEMÉRIDES2022</v>
      </c>
      <c r="D751">
        <f>LEN(data_v6__3[[#This Row],[Sentença]])</f>
        <v>15</v>
      </c>
      <c r="E751">
        <f>LEN(data_v6__3[[#This Row],[senteças sem espaços]])</f>
        <v>14</v>
      </c>
      <c r="F751">
        <f>data_v6__3[[#This Row],[número de carcteres com espaço]]-data_v6__3[[#This Row],[número de caractéres sem espaço]] + 1</f>
        <v>2</v>
      </c>
      <c r="G751">
        <v>37</v>
      </c>
      <c r="I751" s="3" t="s">
        <v>63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  <c r="S751" t="s">
        <v>18</v>
      </c>
      <c r="T751" t="s">
        <v>18</v>
      </c>
      <c r="U751" t="s">
        <v>18</v>
      </c>
      <c r="V751" t="s">
        <v>18</v>
      </c>
      <c r="W751">
        <v>37</v>
      </c>
    </row>
    <row r="752" spans="1:23" x14ac:dyDescent="0.35">
      <c r="A752" t="s">
        <v>332</v>
      </c>
      <c r="B752" t="s">
        <v>333</v>
      </c>
      <c r="C752" t="str">
        <f>SUBSTITUTE(data_v6__3[[#This Row],[Sentença]]," ", "")</f>
        <v>FÓRUNSPERMANENTES</v>
      </c>
      <c r="D752">
        <f>LEN(data_v6__3[[#This Row],[Sentença]])</f>
        <v>18</v>
      </c>
      <c r="E752">
        <f>LEN(data_v6__3[[#This Row],[senteças sem espaços]])</f>
        <v>17</v>
      </c>
      <c r="F752">
        <f>data_v6__3[[#This Row],[número de carcteres com espaço]]-data_v6__3[[#This Row],[número de caractéres sem espaço]] + 1</f>
        <v>2</v>
      </c>
      <c r="G752">
        <v>38</v>
      </c>
      <c r="I752" s="3" t="s">
        <v>64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t="s">
        <v>18</v>
      </c>
      <c r="S752" t="s">
        <v>18</v>
      </c>
      <c r="T752" t="s">
        <v>18</v>
      </c>
      <c r="U752" t="s">
        <v>18</v>
      </c>
      <c r="V752" t="s">
        <v>18</v>
      </c>
      <c r="W752">
        <v>38</v>
      </c>
    </row>
    <row r="753" spans="1:23" x14ac:dyDescent="0.35">
      <c r="A753" t="s">
        <v>332</v>
      </c>
      <c r="B753" t="s">
        <v>333</v>
      </c>
      <c r="C753" t="str">
        <f>SUBSTITUTE(data_v6__3[[#This Row],[Sentença]]," ", "")</f>
        <v>ClaudioMoreira</v>
      </c>
      <c r="D753">
        <f>LEN(data_v6__3[[#This Row],[Sentença]])</f>
        <v>15</v>
      </c>
      <c r="E753">
        <f>LEN(data_v6__3[[#This Row],[senteças sem espaços]])</f>
        <v>14</v>
      </c>
      <c r="F753">
        <f>data_v6__3[[#This Row],[número de carcteres com espaço]]-data_v6__3[[#This Row],[número de caractéres sem espaço]] + 1</f>
        <v>2</v>
      </c>
      <c r="G753">
        <v>43</v>
      </c>
      <c r="I753" s="3" t="s">
        <v>69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18</v>
      </c>
      <c r="S753" t="s">
        <v>18</v>
      </c>
      <c r="T753" t="s">
        <v>18</v>
      </c>
      <c r="U753" t="s">
        <v>18</v>
      </c>
      <c r="V753" t="s">
        <v>18</v>
      </c>
      <c r="W753">
        <v>43</v>
      </c>
    </row>
    <row r="754" spans="1:23" ht="43.5" x14ac:dyDescent="0.35">
      <c r="A754" t="s">
        <v>332</v>
      </c>
      <c r="B754" t="s">
        <v>333</v>
      </c>
      <c r="C754" t="str">
        <f>SUBSTITUTE(data_v6__3[[#This Row],[Sentença]]," ", "")</f>
        <v xml:space="preserve">
Facebook-f
</v>
      </c>
      <c r="D754">
        <f>LEN(data_v6__3[[#This Row],[Sentença]])</f>
        <v>13</v>
      </c>
      <c r="E754">
        <f>LEN(data_v6__3[[#This Row],[senteças sem espaços]])</f>
        <v>12</v>
      </c>
      <c r="F754">
        <f>data_v6__3[[#This Row],[número de carcteres com espaço]]-data_v6__3[[#This Row],[número de caractéres sem espaço]] + 1</f>
        <v>2</v>
      </c>
      <c r="G754">
        <v>44</v>
      </c>
      <c r="I754" s="3" t="s">
        <v>70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18</v>
      </c>
      <c r="S754" t="s">
        <v>18</v>
      </c>
      <c r="T754" t="s">
        <v>18</v>
      </c>
      <c r="U754" t="s">
        <v>18</v>
      </c>
      <c r="V754" t="s">
        <v>18</v>
      </c>
      <c r="W754">
        <v>44</v>
      </c>
    </row>
    <row r="755" spans="1:23" ht="43.5" x14ac:dyDescent="0.35">
      <c r="A755" t="s">
        <v>332</v>
      </c>
      <c r="B755" t="s">
        <v>333</v>
      </c>
      <c r="C755" t="str">
        <f>SUBSTITUTE(data_v6__3[[#This Row],[Sentença]]," ", "")</f>
        <v xml:space="preserve">
Instagram
</v>
      </c>
      <c r="D755">
        <f>LEN(data_v6__3[[#This Row],[Sentença]])</f>
        <v>12</v>
      </c>
      <c r="E755">
        <f>LEN(data_v6__3[[#This Row],[senteças sem espaços]])</f>
        <v>11</v>
      </c>
      <c r="F755">
        <f>data_v6__3[[#This Row],[número de carcteres com espaço]]-data_v6__3[[#This Row],[número de caractéres sem espaço]] + 1</f>
        <v>2</v>
      </c>
      <c r="G755">
        <v>45</v>
      </c>
      <c r="I755" s="3" t="s">
        <v>71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18</v>
      </c>
      <c r="S755" t="s">
        <v>18</v>
      </c>
      <c r="T755" t="s">
        <v>18</v>
      </c>
      <c r="U755" t="s">
        <v>18</v>
      </c>
      <c r="V755" t="s">
        <v>18</v>
      </c>
      <c r="W755">
        <v>45</v>
      </c>
    </row>
    <row r="756" spans="1:23" ht="43.5" x14ac:dyDescent="0.35">
      <c r="A756" t="s">
        <v>332</v>
      </c>
      <c r="B756" t="s">
        <v>333</v>
      </c>
      <c r="C756" t="str">
        <f>SUBSTITUTE(data_v6__3[[#This Row],[Sentença]]," ", "")</f>
        <v xml:space="preserve">
Twitter
</v>
      </c>
      <c r="D756">
        <f>LEN(data_v6__3[[#This Row],[Sentença]])</f>
        <v>10</v>
      </c>
      <c r="E756">
        <f>LEN(data_v6__3[[#This Row],[senteças sem espaços]])</f>
        <v>9</v>
      </c>
      <c r="F756">
        <f>data_v6__3[[#This Row],[número de carcteres com espaço]]-data_v6__3[[#This Row],[número de caractéres sem espaço]] + 1</f>
        <v>2</v>
      </c>
      <c r="G756">
        <v>46</v>
      </c>
      <c r="I756" s="3" t="s">
        <v>72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  <c r="R756" t="s">
        <v>18</v>
      </c>
      <c r="S756" t="s">
        <v>18</v>
      </c>
      <c r="T756" t="s">
        <v>18</v>
      </c>
      <c r="U756" t="s">
        <v>18</v>
      </c>
      <c r="V756" t="s">
        <v>18</v>
      </c>
      <c r="W756">
        <v>46</v>
      </c>
    </row>
    <row r="757" spans="1:23" ht="43.5" x14ac:dyDescent="0.35">
      <c r="A757" t="s">
        <v>332</v>
      </c>
      <c r="B757" t="s">
        <v>333</v>
      </c>
      <c r="C757" t="str">
        <f>SUBSTITUTE(data_v6__3[[#This Row],[Sentença]]," ", "")</f>
        <v xml:space="preserve">
Youtube
</v>
      </c>
      <c r="D757">
        <f>LEN(data_v6__3[[#This Row],[Sentença]])</f>
        <v>10</v>
      </c>
      <c r="E757">
        <f>LEN(data_v6__3[[#This Row],[senteças sem espaços]])</f>
        <v>9</v>
      </c>
      <c r="F757">
        <f>data_v6__3[[#This Row],[número de carcteres com espaço]]-data_v6__3[[#This Row],[número de caractéres sem espaço]] + 1</f>
        <v>2</v>
      </c>
      <c r="G757">
        <v>47</v>
      </c>
      <c r="I757" s="3" t="s">
        <v>73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18</v>
      </c>
      <c r="S757" t="s">
        <v>18</v>
      </c>
      <c r="T757" t="s">
        <v>18</v>
      </c>
      <c r="U757" t="s">
        <v>18</v>
      </c>
      <c r="V757" t="s">
        <v>18</v>
      </c>
      <c r="W757">
        <v>47</v>
      </c>
    </row>
    <row r="758" spans="1:23" x14ac:dyDescent="0.35">
      <c r="A758" t="s">
        <v>332</v>
      </c>
      <c r="B758" t="s">
        <v>333</v>
      </c>
      <c r="C758" t="str">
        <f>SUBSTITUTE(data_v6__3[[#This Row],[Sentença]]," ", "")</f>
        <v>Experiêncialegível</v>
      </c>
      <c r="D758">
        <f>LEN(data_v6__3[[#This Row],[Sentença]])</f>
        <v>19</v>
      </c>
      <c r="E758">
        <f>LEN(data_v6__3[[#This Row],[senteças sem espaços]])</f>
        <v>18</v>
      </c>
      <c r="F758">
        <f>data_v6__3[[#This Row],[número de carcteres com espaço]]-data_v6__3[[#This Row],[número de caractéres sem espaço]] + 1</f>
        <v>2</v>
      </c>
      <c r="G758">
        <v>50</v>
      </c>
      <c r="I758" s="3" t="s">
        <v>76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18</v>
      </c>
      <c r="S758" t="s">
        <v>18</v>
      </c>
      <c r="T758" t="s">
        <v>18</v>
      </c>
      <c r="U758" t="s">
        <v>18</v>
      </c>
      <c r="V758" t="s">
        <v>18</v>
      </c>
      <c r="W758">
        <v>50</v>
      </c>
    </row>
    <row r="759" spans="1:23" x14ac:dyDescent="0.35">
      <c r="A759" t="s">
        <v>332</v>
      </c>
      <c r="B759" t="s">
        <v>333</v>
      </c>
      <c r="C759" t="str">
        <f>SUBSTITUTE(data_v6__3[[#This Row],[Sentença]]," ", "")</f>
        <v>OrientaçãoFácil</v>
      </c>
      <c r="D759">
        <f>LEN(data_v6__3[[#This Row],[Sentença]])</f>
        <v>16</v>
      </c>
      <c r="E759">
        <f>LEN(data_v6__3[[#This Row],[senteças sem espaços]])</f>
        <v>15</v>
      </c>
      <c r="F759">
        <f>data_v6__3[[#This Row],[número de carcteres com espaço]]-data_v6__3[[#This Row],[número de caractéres sem espaço]] + 1</f>
        <v>2</v>
      </c>
      <c r="G759">
        <v>52</v>
      </c>
      <c r="I759" s="3" t="s">
        <v>78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18</v>
      </c>
      <c r="S759" t="s">
        <v>18</v>
      </c>
      <c r="T759" t="s">
        <v>18</v>
      </c>
      <c r="U759" t="s">
        <v>18</v>
      </c>
      <c r="V759" t="s">
        <v>18</v>
      </c>
      <c r="W759">
        <v>52</v>
      </c>
    </row>
    <row r="760" spans="1:23" x14ac:dyDescent="0.35">
      <c r="A760" t="s">
        <v>334</v>
      </c>
      <c r="B760" t="s">
        <v>335</v>
      </c>
      <c r="C760" t="str">
        <f>SUBSTITUTE(data_v6__3[[#This Row],[Sentença]]," ", "")</f>
        <v>ATIVIDADESDESENVOLVIDAS</v>
      </c>
      <c r="D760">
        <f>LEN(data_v6__3[[#This Row],[Sentença]])</f>
        <v>24</v>
      </c>
      <c r="E760">
        <f>LEN(data_v6__3[[#This Row],[senteças sem espaços]])</f>
        <v>23</v>
      </c>
      <c r="F760">
        <f>data_v6__3[[#This Row],[número de carcteres com espaço]]-data_v6__3[[#This Row],[número de caractéres sem espaço]] + 1</f>
        <v>2</v>
      </c>
      <c r="G760">
        <v>3</v>
      </c>
      <c r="I760" s="3" t="s">
        <v>337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18</v>
      </c>
      <c r="S760" t="s">
        <v>18</v>
      </c>
      <c r="T760" t="s">
        <v>18</v>
      </c>
      <c r="U760" t="s">
        <v>18</v>
      </c>
      <c r="V760" t="s">
        <v>18</v>
      </c>
      <c r="W760">
        <v>3</v>
      </c>
    </row>
    <row r="761" spans="1:23" x14ac:dyDescent="0.35">
      <c r="A761" t="s">
        <v>334</v>
      </c>
      <c r="B761" t="s">
        <v>335</v>
      </c>
      <c r="C761" t="str">
        <f>SUBSTITUTE(data_v6__3[[#This Row],[Sentença]]," ", "")</f>
        <v>APOIOPROEC</v>
      </c>
      <c r="D761">
        <f>LEN(data_v6__3[[#This Row],[Sentença]])</f>
        <v>11</v>
      </c>
      <c r="E761">
        <f>LEN(data_v6__3[[#This Row],[senteças sem espaços]])</f>
        <v>10</v>
      </c>
      <c r="F761">
        <f>data_v6__3[[#This Row],[número de carcteres com espaço]]-data_v6__3[[#This Row],[número de caractéres sem espaço]] + 1</f>
        <v>2</v>
      </c>
      <c r="G761">
        <v>4</v>
      </c>
      <c r="I761" s="3" t="s">
        <v>338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18</v>
      </c>
      <c r="S761" t="s">
        <v>18</v>
      </c>
      <c r="T761" t="s">
        <v>18</v>
      </c>
      <c r="U761" t="s">
        <v>18</v>
      </c>
      <c r="V761" t="s">
        <v>18</v>
      </c>
      <c r="W761">
        <v>4</v>
      </c>
    </row>
    <row r="762" spans="1:23" x14ac:dyDescent="0.35">
      <c r="A762" t="s">
        <v>334</v>
      </c>
      <c r="B762" t="s">
        <v>335</v>
      </c>
      <c r="C762" t="str">
        <f>SUBSTITUTE(data_v6__3[[#This Row],[Sentença]]," ", "")</f>
        <v>COMOPARTICIPAR</v>
      </c>
      <c r="D762">
        <f>LEN(data_v6__3[[#This Row],[Sentença]])</f>
        <v>15</v>
      </c>
      <c r="E762">
        <f>LEN(data_v6__3[[#This Row],[senteças sem espaços]])</f>
        <v>14</v>
      </c>
      <c r="F762">
        <f>data_v6__3[[#This Row],[número de carcteres com espaço]]-data_v6__3[[#This Row],[número de caractéres sem espaço]] + 1</f>
        <v>2</v>
      </c>
      <c r="G762">
        <v>5</v>
      </c>
      <c r="I762" s="3" t="s">
        <v>339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18</v>
      </c>
      <c r="S762" t="s">
        <v>18</v>
      </c>
      <c r="T762" t="s">
        <v>18</v>
      </c>
      <c r="U762" t="s">
        <v>18</v>
      </c>
      <c r="V762" t="s">
        <v>18</v>
      </c>
      <c r="W762">
        <v>5</v>
      </c>
    </row>
    <row r="763" spans="1:23" ht="43.5" x14ac:dyDescent="0.35">
      <c r="A763" t="s">
        <v>334</v>
      </c>
      <c r="B763" t="s">
        <v>335</v>
      </c>
      <c r="C763" t="str">
        <f>SUBSTITUTE(data_v6__3[[#This Row],[Sentença]]," ", "")</f>
        <v xml:space="preserve">
Facebook
</v>
      </c>
      <c r="D763">
        <f>LEN(data_v6__3[[#This Row],[Sentença]])</f>
        <v>11</v>
      </c>
      <c r="E763">
        <f>LEN(data_v6__3[[#This Row],[senteças sem espaços]])</f>
        <v>10</v>
      </c>
      <c r="F763">
        <f>data_v6__3[[#This Row],[número de carcteres com espaço]]-data_v6__3[[#This Row],[número de caractéres sem espaço]] + 1</f>
        <v>2</v>
      </c>
      <c r="G763">
        <v>7</v>
      </c>
      <c r="I763" s="3" t="s">
        <v>196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  <c r="S763" t="s">
        <v>18</v>
      </c>
      <c r="T763" t="s">
        <v>18</v>
      </c>
      <c r="U763" t="s">
        <v>18</v>
      </c>
      <c r="V763" t="s">
        <v>18</v>
      </c>
      <c r="W763">
        <v>7</v>
      </c>
    </row>
    <row r="764" spans="1:23" ht="43.5" x14ac:dyDescent="0.35">
      <c r="A764" t="s">
        <v>334</v>
      </c>
      <c r="B764" t="s">
        <v>335</v>
      </c>
      <c r="C764" t="str">
        <f>SUBSTITUTE(data_v6__3[[#This Row],[Sentença]]," ", "")</f>
        <v xml:space="preserve">
Instagram
</v>
      </c>
      <c r="D764">
        <f>LEN(data_v6__3[[#This Row],[Sentença]])</f>
        <v>12</v>
      </c>
      <c r="E764">
        <f>LEN(data_v6__3[[#This Row],[senteças sem espaços]])</f>
        <v>11</v>
      </c>
      <c r="F764">
        <f>data_v6__3[[#This Row],[número de carcteres com espaço]]-data_v6__3[[#This Row],[número de caractéres sem espaço]] + 1</f>
        <v>2</v>
      </c>
      <c r="G764">
        <v>8</v>
      </c>
      <c r="I764" s="3" t="s">
        <v>71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  <c r="P764" t="s">
        <v>18</v>
      </c>
      <c r="Q764" t="s">
        <v>18</v>
      </c>
      <c r="R764" t="s">
        <v>18</v>
      </c>
      <c r="S764" t="s">
        <v>18</v>
      </c>
      <c r="T764" t="s">
        <v>18</v>
      </c>
      <c r="U764" t="s">
        <v>18</v>
      </c>
      <c r="V764" t="s">
        <v>18</v>
      </c>
      <c r="W764">
        <v>8</v>
      </c>
    </row>
    <row r="765" spans="1:23" ht="43.5" x14ac:dyDescent="0.35">
      <c r="A765" t="s">
        <v>334</v>
      </c>
      <c r="B765" t="s">
        <v>335</v>
      </c>
      <c r="C765" t="str">
        <f>SUBSTITUTE(data_v6__3[[#This Row],[Sentença]]," ", "")</f>
        <v xml:space="preserve">
Youtube
</v>
      </c>
      <c r="D765">
        <f>LEN(data_v6__3[[#This Row],[Sentença]])</f>
        <v>10</v>
      </c>
      <c r="E765">
        <f>LEN(data_v6__3[[#This Row],[senteças sem espaços]])</f>
        <v>9</v>
      </c>
      <c r="F765">
        <f>data_v6__3[[#This Row],[número de carcteres com espaço]]-data_v6__3[[#This Row],[número de caractéres sem espaço]] + 1</f>
        <v>2</v>
      </c>
      <c r="G765">
        <v>9</v>
      </c>
      <c r="I765" s="3" t="s">
        <v>73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  <c r="R765" t="s">
        <v>18</v>
      </c>
      <c r="S765" t="s">
        <v>18</v>
      </c>
      <c r="T765" t="s">
        <v>18</v>
      </c>
      <c r="U765" t="s">
        <v>18</v>
      </c>
      <c r="V765" t="s">
        <v>18</v>
      </c>
      <c r="W765">
        <v>9</v>
      </c>
    </row>
    <row r="766" spans="1:23" x14ac:dyDescent="0.35">
      <c r="A766" t="s">
        <v>334</v>
      </c>
      <c r="B766" t="s">
        <v>335</v>
      </c>
      <c r="C766" t="str">
        <f>SUBSTITUTE(data_v6__3[[#This Row],[Sentença]]," ", "")</f>
        <v>Objetivosgerais</v>
      </c>
      <c r="D766">
        <f>LEN(data_v6__3[[#This Row],[Sentença]])</f>
        <v>16</v>
      </c>
      <c r="E766">
        <f>LEN(data_v6__3[[#This Row],[senteças sem espaços]])</f>
        <v>15</v>
      </c>
      <c r="F766">
        <f>data_v6__3[[#This Row],[número de carcteres com espaço]]-data_v6__3[[#This Row],[número de caractéres sem espaço]] + 1</f>
        <v>2</v>
      </c>
      <c r="G766">
        <v>15</v>
      </c>
      <c r="I766" s="3" t="s">
        <v>346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  <c r="R766" t="s">
        <v>18</v>
      </c>
      <c r="S766" t="s">
        <v>18</v>
      </c>
      <c r="T766" t="s">
        <v>18</v>
      </c>
      <c r="U766" t="s">
        <v>18</v>
      </c>
      <c r="V766" t="s">
        <v>18</v>
      </c>
      <c r="W766">
        <v>15</v>
      </c>
    </row>
    <row r="767" spans="1:23" x14ac:dyDescent="0.35">
      <c r="A767" t="s">
        <v>334</v>
      </c>
      <c r="B767" t="s">
        <v>335</v>
      </c>
      <c r="C767" t="str">
        <f>SUBSTITUTE(data_v6__3[[#This Row],[Sentença]]," ", "")</f>
        <v>Objetivosespecíficos</v>
      </c>
      <c r="D767">
        <f>LEN(data_v6__3[[#This Row],[Sentença]])</f>
        <v>21</v>
      </c>
      <c r="E767">
        <f>LEN(data_v6__3[[#This Row],[senteças sem espaços]])</f>
        <v>20</v>
      </c>
      <c r="F767">
        <f>data_v6__3[[#This Row],[número de carcteres com espaço]]-data_v6__3[[#This Row],[número de caractéres sem espaço]] + 1</f>
        <v>2</v>
      </c>
      <c r="G767">
        <v>18</v>
      </c>
      <c r="I767" s="3" t="s">
        <v>349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18</v>
      </c>
      <c r="S767" t="s">
        <v>18</v>
      </c>
      <c r="T767" t="s">
        <v>18</v>
      </c>
      <c r="U767" t="s">
        <v>18</v>
      </c>
      <c r="V767" t="s">
        <v>18</v>
      </c>
      <c r="W767">
        <v>18</v>
      </c>
    </row>
    <row r="768" spans="1:23" x14ac:dyDescent="0.35">
      <c r="A768" t="s">
        <v>334</v>
      </c>
      <c r="B768" t="s">
        <v>335</v>
      </c>
      <c r="C768" t="str">
        <f>SUBSTITUTE(data_v6__3[[#This Row],[Sentença]]," ", "")</f>
        <v>ACESSORÁPIDO</v>
      </c>
      <c r="D768">
        <f>LEN(data_v6__3[[#This Row],[Sentença]])</f>
        <v>13</v>
      </c>
      <c r="E768">
        <f>LEN(data_v6__3[[#This Row],[senteças sem espaços]])</f>
        <v>12</v>
      </c>
      <c r="F768">
        <f>data_v6__3[[#This Row],[número de carcteres com espaço]]-data_v6__3[[#This Row],[número de caractéres sem espaço]] + 1</f>
        <v>2</v>
      </c>
      <c r="G768">
        <v>27</v>
      </c>
      <c r="I768" s="3" t="s">
        <v>59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  <c r="R768" t="s">
        <v>18</v>
      </c>
      <c r="S768" t="s">
        <v>18</v>
      </c>
      <c r="T768" t="s">
        <v>18</v>
      </c>
      <c r="U768" t="s">
        <v>18</v>
      </c>
      <c r="V768" t="s">
        <v>18</v>
      </c>
      <c r="W768">
        <v>27</v>
      </c>
    </row>
    <row r="769" spans="1:23" x14ac:dyDescent="0.35">
      <c r="A769" t="s">
        <v>334</v>
      </c>
      <c r="B769" t="s">
        <v>335</v>
      </c>
      <c r="C769" t="str">
        <f>SUBSTITUTE(data_v6__3[[#This Row],[Sentença]]," ", "")</f>
        <v>MEMORIALCOVID-19</v>
      </c>
      <c r="D769">
        <f>LEN(data_v6__3[[#This Row],[Sentença]])</f>
        <v>17</v>
      </c>
      <c r="E769">
        <f>LEN(data_v6__3[[#This Row],[senteças sem espaços]])</f>
        <v>16</v>
      </c>
      <c r="F769">
        <f>data_v6__3[[#This Row],[número de carcteres com espaço]]-data_v6__3[[#This Row],[número de caractéres sem espaço]] + 1</f>
        <v>2</v>
      </c>
      <c r="G769">
        <v>28</v>
      </c>
      <c r="I769" s="3" t="s">
        <v>60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18</v>
      </c>
      <c r="S769" t="s">
        <v>18</v>
      </c>
      <c r="T769" t="s">
        <v>18</v>
      </c>
      <c r="U769" t="s">
        <v>18</v>
      </c>
      <c r="V769" t="s">
        <v>18</v>
      </c>
      <c r="W769">
        <v>28</v>
      </c>
    </row>
    <row r="770" spans="1:23" x14ac:dyDescent="0.35">
      <c r="A770" t="s">
        <v>334</v>
      </c>
      <c r="B770" t="s">
        <v>335</v>
      </c>
      <c r="C770" t="str">
        <f>SUBSTITUTE(data_v6__3[[#This Row],[Sentença]]," ", "")</f>
        <v>EFEMÉRIDES2022</v>
      </c>
      <c r="D770">
        <f>LEN(data_v6__3[[#This Row],[Sentença]])</f>
        <v>15</v>
      </c>
      <c r="E770">
        <f>LEN(data_v6__3[[#This Row],[senteças sem espaços]])</f>
        <v>14</v>
      </c>
      <c r="F770">
        <f>data_v6__3[[#This Row],[número de carcteres com espaço]]-data_v6__3[[#This Row],[número de caractéres sem espaço]] + 1</f>
        <v>2</v>
      </c>
      <c r="G770">
        <v>31</v>
      </c>
      <c r="I770" s="3" t="s">
        <v>63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18</v>
      </c>
      <c r="S770" t="s">
        <v>18</v>
      </c>
      <c r="T770" t="s">
        <v>18</v>
      </c>
      <c r="U770" t="s">
        <v>18</v>
      </c>
      <c r="V770" t="s">
        <v>18</v>
      </c>
      <c r="W770">
        <v>31</v>
      </c>
    </row>
    <row r="771" spans="1:23" x14ac:dyDescent="0.35">
      <c r="A771" t="s">
        <v>334</v>
      </c>
      <c r="B771" t="s">
        <v>335</v>
      </c>
      <c r="C771" t="str">
        <f>SUBSTITUTE(data_v6__3[[#This Row],[Sentença]]," ", "")</f>
        <v>FÓRUNSPERMANENTES</v>
      </c>
      <c r="D771">
        <f>LEN(data_v6__3[[#This Row],[Sentença]])</f>
        <v>18</v>
      </c>
      <c r="E771">
        <f>LEN(data_v6__3[[#This Row],[senteças sem espaços]])</f>
        <v>17</v>
      </c>
      <c r="F771">
        <f>data_v6__3[[#This Row],[número de carcteres com espaço]]-data_v6__3[[#This Row],[número de caractéres sem espaço]] + 1</f>
        <v>2</v>
      </c>
      <c r="G771">
        <v>32</v>
      </c>
      <c r="I771" s="3" t="s">
        <v>64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18</v>
      </c>
      <c r="S771" t="s">
        <v>18</v>
      </c>
      <c r="T771" t="s">
        <v>18</v>
      </c>
      <c r="U771" t="s">
        <v>18</v>
      </c>
      <c r="V771" t="s">
        <v>18</v>
      </c>
      <c r="W771">
        <v>32</v>
      </c>
    </row>
    <row r="772" spans="1:23" x14ac:dyDescent="0.35">
      <c r="A772" t="s">
        <v>334</v>
      </c>
      <c r="B772" t="s">
        <v>335</v>
      </c>
      <c r="C772" t="str">
        <f>SUBSTITUTE(data_v6__3[[#This Row],[Sentença]]," ", "")</f>
        <v>ClaudioMoreira</v>
      </c>
      <c r="D772">
        <f>LEN(data_v6__3[[#This Row],[Sentença]])</f>
        <v>15</v>
      </c>
      <c r="E772">
        <f>LEN(data_v6__3[[#This Row],[senteças sem espaços]])</f>
        <v>14</v>
      </c>
      <c r="F772">
        <f>data_v6__3[[#This Row],[número de carcteres com espaço]]-data_v6__3[[#This Row],[número de caractéres sem espaço]] + 1</f>
        <v>2</v>
      </c>
      <c r="G772">
        <v>37</v>
      </c>
      <c r="I772" s="3" t="s">
        <v>69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  <c r="S772" t="s">
        <v>18</v>
      </c>
      <c r="T772" t="s">
        <v>18</v>
      </c>
      <c r="U772" t="s">
        <v>18</v>
      </c>
      <c r="V772" t="s">
        <v>18</v>
      </c>
      <c r="W772">
        <v>37</v>
      </c>
    </row>
    <row r="773" spans="1:23" ht="43.5" x14ac:dyDescent="0.35">
      <c r="A773" t="s">
        <v>334</v>
      </c>
      <c r="B773" t="s">
        <v>335</v>
      </c>
      <c r="C773" t="str">
        <f>SUBSTITUTE(data_v6__3[[#This Row],[Sentença]]," ", "")</f>
        <v xml:space="preserve">
Facebook-f
</v>
      </c>
      <c r="D773">
        <f>LEN(data_v6__3[[#This Row],[Sentença]])</f>
        <v>13</v>
      </c>
      <c r="E773">
        <f>LEN(data_v6__3[[#This Row],[senteças sem espaços]])</f>
        <v>12</v>
      </c>
      <c r="F773">
        <f>data_v6__3[[#This Row],[número de carcteres com espaço]]-data_v6__3[[#This Row],[número de caractéres sem espaço]] + 1</f>
        <v>2</v>
      </c>
      <c r="G773">
        <v>38</v>
      </c>
      <c r="I773" s="3" t="s">
        <v>70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  <c r="R773" t="s">
        <v>18</v>
      </c>
      <c r="S773" t="s">
        <v>18</v>
      </c>
      <c r="T773" t="s">
        <v>18</v>
      </c>
      <c r="U773" t="s">
        <v>18</v>
      </c>
      <c r="V773" t="s">
        <v>18</v>
      </c>
      <c r="W773">
        <v>38</v>
      </c>
    </row>
    <row r="774" spans="1:23" ht="43.5" x14ac:dyDescent="0.35">
      <c r="A774" t="s">
        <v>334</v>
      </c>
      <c r="B774" t="s">
        <v>335</v>
      </c>
      <c r="C774" t="str">
        <f>SUBSTITUTE(data_v6__3[[#This Row],[Sentença]]," ", "")</f>
        <v xml:space="preserve">
Twitter
</v>
      </c>
      <c r="D774">
        <f>LEN(data_v6__3[[#This Row],[Sentença]])</f>
        <v>10</v>
      </c>
      <c r="E774">
        <f>LEN(data_v6__3[[#This Row],[senteças sem espaços]])</f>
        <v>9</v>
      </c>
      <c r="F774">
        <f>data_v6__3[[#This Row],[número de carcteres com espaço]]-data_v6__3[[#This Row],[número de caractéres sem espaço]] + 1</f>
        <v>2</v>
      </c>
      <c r="G774">
        <v>39</v>
      </c>
      <c r="I774" s="3" t="s">
        <v>72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  <c r="Q774" t="s">
        <v>18</v>
      </c>
      <c r="R774" t="s">
        <v>18</v>
      </c>
      <c r="S774" t="s">
        <v>18</v>
      </c>
      <c r="T774" t="s">
        <v>18</v>
      </c>
      <c r="U774" t="s">
        <v>18</v>
      </c>
      <c r="V774" t="s">
        <v>18</v>
      </c>
      <c r="W774">
        <v>39</v>
      </c>
    </row>
    <row r="775" spans="1:23" x14ac:dyDescent="0.35">
      <c r="A775" t="s">
        <v>334</v>
      </c>
      <c r="B775" t="s">
        <v>335</v>
      </c>
      <c r="C775" t="str">
        <f>SUBSTITUTE(data_v6__3[[#This Row],[Sentença]]," ", "")</f>
        <v>Experiêncialegível</v>
      </c>
      <c r="D775">
        <f>LEN(data_v6__3[[#This Row],[Sentença]])</f>
        <v>19</v>
      </c>
      <c r="E775">
        <f>LEN(data_v6__3[[#This Row],[senteças sem espaços]])</f>
        <v>18</v>
      </c>
      <c r="F775">
        <f>data_v6__3[[#This Row],[número de carcteres com espaço]]-data_v6__3[[#This Row],[número de caractéres sem espaço]] + 1</f>
        <v>2</v>
      </c>
      <c r="G775">
        <v>42</v>
      </c>
      <c r="I775" s="3" t="s">
        <v>76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18</v>
      </c>
      <c r="R775" t="s">
        <v>18</v>
      </c>
      <c r="S775" t="s">
        <v>18</v>
      </c>
      <c r="T775" t="s">
        <v>18</v>
      </c>
      <c r="U775" t="s">
        <v>18</v>
      </c>
      <c r="V775" t="s">
        <v>18</v>
      </c>
      <c r="W775">
        <v>42</v>
      </c>
    </row>
    <row r="776" spans="1:23" x14ac:dyDescent="0.35">
      <c r="A776" t="s">
        <v>334</v>
      </c>
      <c r="B776" t="s">
        <v>335</v>
      </c>
      <c r="C776" t="str">
        <f>SUBSTITUTE(data_v6__3[[#This Row],[Sentença]]," ", "")</f>
        <v>OrientaçãoFácil</v>
      </c>
      <c r="D776">
        <f>LEN(data_v6__3[[#This Row],[Sentença]])</f>
        <v>16</v>
      </c>
      <c r="E776">
        <f>LEN(data_v6__3[[#This Row],[senteças sem espaços]])</f>
        <v>15</v>
      </c>
      <c r="F776">
        <f>data_v6__3[[#This Row],[número de carcteres com espaço]]-data_v6__3[[#This Row],[número de caractéres sem espaço]] + 1</f>
        <v>2</v>
      </c>
      <c r="G776">
        <v>44</v>
      </c>
      <c r="I776" s="3" t="s">
        <v>78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  <c r="Q776" t="s">
        <v>18</v>
      </c>
      <c r="R776" t="s">
        <v>18</v>
      </c>
      <c r="S776" t="s">
        <v>18</v>
      </c>
      <c r="T776" t="s">
        <v>18</v>
      </c>
      <c r="U776" t="s">
        <v>18</v>
      </c>
      <c r="V776" t="s">
        <v>18</v>
      </c>
      <c r="W776">
        <v>44</v>
      </c>
    </row>
    <row r="777" spans="1:23" x14ac:dyDescent="0.35">
      <c r="A777" t="s">
        <v>357</v>
      </c>
      <c r="B777" t="s">
        <v>358</v>
      </c>
      <c r="C777" t="str">
        <f>SUBSTITUTE(data_v6__3[[#This Row],[Sentença]]," ", "")</f>
        <v>ASSISTENTESTÉCNICOS</v>
      </c>
      <c r="D777">
        <f>LEN(data_v6__3[[#This Row],[Sentença]])</f>
        <v>20</v>
      </c>
      <c r="E777">
        <f>LEN(data_v6__3[[#This Row],[senteças sem espaços]])</f>
        <v>19</v>
      </c>
      <c r="F777">
        <f>data_v6__3[[#This Row],[número de carcteres com espaço]]-data_v6__3[[#This Row],[número de caractéres sem espaço]] + 1</f>
        <v>2</v>
      </c>
      <c r="G777">
        <v>6</v>
      </c>
      <c r="I777" s="3" t="s">
        <v>24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18</v>
      </c>
      <c r="R777" t="s">
        <v>18</v>
      </c>
      <c r="S777" t="s">
        <v>18</v>
      </c>
      <c r="T777" t="s">
        <v>18</v>
      </c>
      <c r="U777" t="s">
        <v>18</v>
      </c>
      <c r="V777" t="s">
        <v>18</v>
      </c>
      <c r="W777">
        <v>6</v>
      </c>
    </row>
    <row r="778" spans="1:23" x14ac:dyDescent="0.35">
      <c r="A778" t="s">
        <v>357</v>
      </c>
      <c r="B778" t="s">
        <v>358</v>
      </c>
      <c r="C778" t="str">
        <f>SUBSTITUTE(data_v6__3[[#This Row],[Sentença]]," ", "")</f>
        <v>PROJETOSESTRATÉGICOS</v>
      </c>
      <c r="D778">
        <f>LEN(data_v6__3[[#This Row],[Sentença]])</f>
        <v>21</v>
      </c>
      <c r="E778">
        <f>LEN(data_v6__3[[#This Row],[senteças sem espaços]])</f>
        <v>20</v>
      </c>
      <c r="F778">
        <f>data_v6__3[[#This Row],[número de carcteres com espaço]]-data_v6__3[[#This Row],[número de caractéres sem espaço]] + 1</f>
        <v>2</v>
      </c>
      <c r="G778">
        <v>7</v>
      </c>
      <c r="I778" s="3" t="s">
        <v>25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  <c r="R778" t="s">
        <v>18</v>
      </c>
      <c r="S778" t="s">
        <v>18</v>
      </c>
      <c r="T778" t="s">
        <v>18</v>
      </c>
      <c r="U778" t="s">
        <v>18</v>
      </c>
      <c r="V778" t="s">
        <v>18</v>
      </c>
      <c r="W778">
        <v>7</v>
      </c>
    </row>
    <row r="779" spans="1:23" x14ac:dyDescent="0.35">
      <c r="A779" t="s">
        <v>357</v>
      </c>
      <c r="B779" t="s">
        <v>358</v>
      </c>
      <c r="C779" t="str">
        <f>SUBSTITUTE(data_v6__3[[#This Row],[Sentença]]," ", "")</f>
        <v>ACESSORÁPIDO</v>
      </c>
      <c r="D779">
        <f>LEN(data_v6__3[[#This Row],[Sentença]])</f>
        <v>13</v>
      </c>
      <c r="E779">
        <f>LEN(data_v6__3[[#This Row],[senteças sem espaços]])</f>
        <v>12</v>
      </c>
      <c r="F779">
        <f>data_v6__3[[#This Row],[número de carcteres com espaço]]-data_v6__3[[#This Row],[número de caractéres sem espaço]] + 1</f>
        <v>2</v>
      </c>
      <c r="G779">
        <v>42</v>
      </c>
      <c r="I779" s="3" t="s">
        <v>59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 t="s">
        <v>18</v>
      </c>
      <c r="S779" t="s">
        <v>18</v>
      </c>
      <c r="T779" t="s">
        <v>18</v>
      </c>
      <c r="U779" t="s">
        <v>18</v>
      </c>
      <c r="V779" t="s">
        <v>18</v>
      </c>
      <c r="W779">
        <v>42</v>
      </c>
    </row>
    <row r="780" spans="1:23" x14ac:dyDescent="0.35">
      <c r="A780" t="s">
        <v>357</v>
      </c>
      <c r="B780" t="s">
        <v>358</v>
      </c>
      <c r="C780" t="str">
        <f>SUBSTITUTE(data_v6__3[[#This Row],[Sentença]]," ", "")</f>
        <v>MEMORIALCOVID-19</v>
      </c>
      <c r="D780">
        <f>LEN(data_v6__3[[#This Row],[Sentença]])</f>
        <v>17</v>
      </c>
      <c r="E780">
        <f>LEN(data_v6__3[[#This Row],[senteças sem espaços]])</f>
        <v>16</v>
      </c>
      <c r="F780">
        <f>data_v6__3[[#This Row],[número de carcteres com espaço]]-data_v6__3[[#This Row],[número de caractéres sem espaço]] + 1</f>
        <v>2</v>
      </c>
      <c r="G780">
        <v>43</v>
      </c>
      <c r="I780" s="3" t="s">
        <v>60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  <c r="R780" t="s">
        <v>18</v>
      </c>
      <c r="S780" t="s">
        <v>18</v>
      </c>
      <c r="T780" t="s">
        <v>18</v>
      </c>
      <c r="U780" t="s">
        <v>18</v>
      </c>
      <c r="V780" t="s">
        <v>18</v>
      </c>
      <c r="W780">
        <v>43</v>
      </c>
    </row>
    <row r="781" spans="1:23" x14ac:dyDescent="0.35">
      <c r="A781" t="s">
        <v>357</v>
      </c>
      <c r="B781" t="s">
        <v>358</v>
      </c>
      <c r="C781" t="str">
        <f>SUBSTITUTE(data_v6__3[[#This Row],[Sentença]]," ", "")</f>
        <v>EFEMÉRIDES2022</v>
      </c>
      <c r="D781">
        <f>LEN(data_v6__3[[#This Row],[Sentença]])</f>
        <v>15</v>
      </c>
      <c r="E781">
        <f>LEN(data_v6__3[[#This Row],[senteças sem espaços]])</f>
        <v>14</v>
      </c>
      <c r="F781">
        <f>data_v6__3[[#This Row],[número de carcteres com espaço]]-data_v6__3[[#This Row],[número de caractéres sem espaço]] + 1</f>
        <v>2</v>
      </c>
      <c r="G781">
        <v>46</v>
      </c>
      <c r="I781" s="3" t="s">
        <v>63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  <c r="R781" t="s">
        <v>18</v>
      </c>
      <c r="S781" t="s">
        <v>18</v>
      </c>
      <c r="T781" t="s">
        <v>18</v>
      </c>
      <c r="U781" t="s">
        <v>18</v>
      </c>
      <c r="V781" t="s">
        <v>18</v>
      </c>
      <c r="W781">
        <v>46</v>
      </c>
    </row>
    <row r="782" spans="1:23" x14ac:dyDescent="0.35">
      <c r="A782" t="s">
        <v>357</v>
      </c>
      <c r="B782" t="s">
        <v>358</v>
      </c>
      <c r="C782" t="str">
        <f>SUBSTITUTE(data_v6__3[[#This Row],[Sentença]]," ", "")</f>
        <v>FÓRUNSPERMANENTES</v>
      </c>
      <c r="D782">
        <f>LEN(data_v6__3[[#This Row],[Sentença]])</f>
        <v>18</v>
      </c>
      <c r="E782">
        <f>LEN(data_v6__3[[#This Row],[senteças sem espaços]])</f>
        <v>17</v>
      </c>
      <c r="F782">
        <f>data_v6__3[[#This Row],[número de carcteres com espaço]]-data_v6__3[[#This Row],[número de caractéres sem espaço]] + 1</f>
        <v>2</v>
      </c>
      <c r="G782">
        <v>47</v>
      </c>
      <c r="I782" s="3" t="s">
        <v>64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  <c r="R782" t="s">
        <v>18</v>
      </c>
      <c r="S782" t="s">
        <v>18</v>
      </c>
      <c r="T782" t="s">
        <v>18</v>
      </c>
      <c r="U782" t="s">
        <v>18</v>
      </c>
      <c r="V782" t="s">
        <v>18</v>
      </c>
      <c r="W782">
        <v>47</v>
      </c>
    </row>
    <row r="783" spans="1:23" x14ac:dyDescent="0.35">
      <c r="A783" t="s">
        <v>357</v>
      </c>
      <c r="B783" t="s">
        <v>358</v>
      </c>
      <c r="C783" t="str">
        <f>SUBSTITUTE(data_v6__3[[#This Row],[Sentença]]," ", "")</f>
        <v>ClaudioMoreira</v>
      </c>
      <c r="D783">
        <f>LEN(data_v6__3[[#This Row],[Sentença]])</f>
        <v>15</v>
      </c>
      <c r="E783">
        <f>LEN(data_v6__3[[#This Row],[senteças sem espaços]])</f>
        <v>14</v>
      </c>
      <c r="F783">
        <f>data_v6__3[[#This Row],[número de carcteres com espaço]]-data_v6__3[[#This Row],[número de caractéres sem espaço]] + 1</f>
        <v>2</v>
      </c>
      <c r="G783">
        <v>52</v>
      </c>
      <c r="I783" s="3" t="s">
        <v>69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  <c r="Q783" t="s">
        <v>18</v>
      </c>
      <c r="R783" t="s">
        <v>18</v>
      </c>
      <c r="S783" t="s">
        <v>18</v>
      </c>
      <c r="T783" t="s">
        <v>18</v>
      </c>
      <c r="U783" t="s">
        <v>18</v>
      </c>
      <c r="V783" t="s">
        <v>18</v>
      </c>
      <c r="W783">
        <v>52</v>
      </c>
    </row>
    <row r="784" spans="1:23" ht="43.5" x14ac:dyDescent="0.35">
      <c r="A784" t="s">
        <v>357</v>
      </c>
      <c r="B784" t="s">
        <v>358</v>
      </c>
      <c r="C784" t="str">
        <f>SUBSTITUTE(data_v6__3[[#This Row],[Sentença]]," ", "")</f>
        <v xml:space="preserve">
Facebook-f
</v>
      </c>
      <c r="D784">
        <f>LEN(data_v6__3[[#This Row],[Sentença]])</f>
        <v>13</v>
      </c>
      <c r="E784">
        <f>LEN(data_v6__3[[#This Row],[senteças sem espaços]])</f>
        <v>12</v>
      </c>
      <c r="F784">
        <f>data_v6__3[[#This Row],[número de carcteres com espaço]]-data_v6__3[[#This Row],[número de caractéres sem espaço]] + 1</f>
        <v>2</v>
      </c>
      <c r="G784">
        <v>53</v>
      </c>
      <c r="I784" s="3" t="s">
        <v>70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s">
        <v>18</v>
      </c>
      <c r="Q784" t="s">
        <v>18</v>
      </c>
      <c r="R784" t="s">
        <v>18</v>
      </c>
      <c r="S784" t="s">
        <v>18</v>
      </c>
      <c r="T784" t="s">
        <v>18</v>
      </c>
      <c r="U784" t="s">
        <v>18</v>
      </c>
      <c r="V784" t="s">
        <v>18</v>
      </c>
      <c r="W784">
        <v>53</v>
      </c>
    </row>
    <row r="785" spans="1:23" ht="43.5" x14ac:dyDescent="0.35">
      <c r="A785" t="s">
        <v>357</v>
      </c>
      <c r="B785" t="s">
        <v>358</v>
      </c>
      <c r="C785" t="str">
        <f>SUBSTITUTE(data_v6__3[[#This Row],[Sentença]]," ", "")</f>
        <v xml:space="preserve">
Instagram
</v>
      </c>
      <c r="D785">
        <f>LEN(data_v6__3[[#This Row],[Sentença]])</f>
        <v>12</v>
      </c>
      <c r="E785">
        <f>LEN(data_v6__3[[#This Row],[senteças sem espaços]])</f>
        <v>11</v>
      </c>
      <c r="F785">
        <f>data_v6__3[[#This Row],[número de carcteres com espaço]]-data_v6__3[[#This Row],[número de caractéres sem espaço]] + 1</f>
        <v>2</v>
      </c>
      <c r="G785">
        <v>54</v>
      </c>
      <c r="I785" s="3" t="s">
        <v>71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s">
        <v>18</v>
      </c>
      <c r="Q785" t="s">
        <v>18</v>
      </c>
      <c r="R785" t="s">
        <v>18</v>
      </c>
      <c r="S785" t="s">
        <v>18</v>
      </c>
      <c r="T785" t="s">
        <v>18</v>
      </c>
      <c r="U785" t="s">
        <v>18</v>
      </c>
      <c r="V785" t="s">
        <v>18</v>
      </c>
      <c r="W785">
        <v>54</v>
      </c>
    </row>
    <row r="786" spans="1:23" ht="43.5" x14ac:dyDescent="0.35">
      <c r="A786" t="s">
        <v>357</v>
      </c>
      <c r="B786" t="s">
        <v>358</v>
      </c>
      <c r="C786" t="str">
        <f>SUBSTITUTE(data_v6__3[[#This Row],[Sentença]]," ", "")</f>
        <v xml:space="preserve">
Twitter
</v>
      </c>
      <c r="D786">
        <f>LEN(data_v6__3[[#This Row],[Sentença]])</f>
        <v>10</v>
      </c>
      <c r="E786">
        <f>LEN(data_v6__3[[#This Row],[senteças sem espaços]])</f>
        <v>9</v>
      </c>
      <c r="F786">
        <f>data_v6__3[[#This Row],[número de carcteres com espaço]]-data_v6__3[[#This Row],[número de caractéres sem espaço]] + 1</f>
        <v>2</v>
      </c>
      <c r="G786">
        <v>55</v>
      </c>
      <c r="I786" s="3" t="s">
        <v>72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18</v>
      </c>
      <c r="R786" t="s">
        <v>18</v>
      </c>
      <c r="S786" t="s">
        <v>18</v>
      </c>
      <c r="T786" t="s">
        <v>18</v>
      </c>
      <c r="U786" t="s">
        <v>18</v>
      </c>
      <c r="V786" t="s">
        <v>18</v>
      </c>
      <c r="W786">
        <v>55</v>
      </c>
    </row>
    <row r="787" spans="1:23" ht="43.5" x14ac:dyDescent="0.35">
      <c r="A787" t="s">
        <v>357</v>
      </c>
      <c r="B787" t="s">
        <v>358</v>
      </c>
      <c r="C787" t="str">
        <f>SUBSTITUTE(data_v6__3[[#This Row],[Sentença]]," ", "")</f>
        <v xml:space="preserve">
Youtube
</v>
      </c>
      <c r="D787">
        <f>LEN(data_v6__3[[#This Row],[Sentença]])</f>
        <v>10</v>
      </c>
      <c r="E787">
        <f>LEN(data_v6__3[[#This Row],[senteças sem espaços]])</f>
        <v>9</v>
      </c>
      <c r="F787">
        <f>data_v6__3[[#This Row],[número de carcteres com espaço]]-data_v6__3[[#This Row],[número de caractéres sem espaço]] + 1</f>
        <v>2</v>
      </c>
      <c r="G787">
        <v>56</v>
      </c>
      <c r="I787" s="3" t="s">
        <v>73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18</v>
      </c>
      <c r="R787" t="s">
        <v>18</v>
      </c>
      <c r="S787" t="s">
        <v>18</v>
      </c>
      <c r="T787" t="s">
        <v>18</v>
      </c>
      <c r="U787" t="s">
        <v>18</v>
      </c>
      <c r="V787" t="s">
        <v>18</v>
      </c>
      <c r="W787">
        <v>56</v>
      </c>
    </row>
    <row r="788" spans="1:23" x14ac:dyDescent="0.35">
      <c r="A788" t="s">
        <v>357</v>
      </c>
      <c r="B788" t="s">
        <v>358</v>
      </c>
      <c r="C788" t="str">
        <f>SUBSTITUTE(data_v6__3[[#This Row],[Sentença]]," ", "")</f>
        <v>Experiêncialegível</v>
      </c>
      <c r="D788">
        <f>LEN(data_v6__3[[#This Row],[Sentença]])</f>
        <v>19</v>
      </c>
      <c r="E788">
        <f>LEN(data_v6__3[[#This Row],[senteças sem espaços]])</f>
        <v>18</v>
      </c>
      <c r="F788">
        <f>data_v6__3[[#This Row],[número de carcteres com espaço]]-data_v6__3[[#This Row],[número de caractéres sem espaço]] + 1</f>
        <v>2</v>
      </c>
      <c r="G788">
        <v>59</v>
      </c>
      <c r="I788" s="3" t="s">
        <v>76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  <c r="R788" t="s">
        <v>18</v>
      </c>
      <c r="S788" t="s">
        <v>18</v>
      </c>
      <c r="T788" t="s">
        <v>18</v>
      </c>
      <c r="U788" t="s">
        <v>18</v>
      </c>
      <c r="V788" t="s">
        <v>18</v>
      </c>
      <c r="W788">
        <v>59</v>
      </c>
    </row>
    <row r="789" spans="1:23" x14ac:dyDescent="0.35">
      <c r="A789" t="s">
        <v>357</v>
      </c>
      <c r="B789" t="s">
        <v>358</v>
      </c>
      <c r="C789" t="str">
        <f>SUBSTITUTE(data_v6__3[[#This Row],[Sentença]]," ", "")</f>
        <v>OrientaçãoFácil</v>
      </c>
      <c r="D789">
        <f>LEN(data_v6__3[[#This Row],[Sentença]])</f>
        <v>16</v>
      </c>
      <c r="E789">
        <f>LEN(data_v6__3[[#This Row],[senteças sem espaços]])</f>
        <v>15</v>
      </c>
      <c r="F789">
        <f>data_v6__3[[#This Row],[número de carcteres com espaço]]-data_v6__3[[#This Row],[número de caractéres sem espaço]] + 1</f>
        <v>2</v>
      </c>
      <c r="G789">
        <v>61</v>
      </c>
      <c r="I789" s="3" t="s">
        <v>78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  <c r="R789" t="s">
        <v>18</v>
      </c>
      <c r="S789" t="s">
        <v>18</v>
      </c>
      <c r="T789" t="s">
        <v>18</v>
      </c>
      <c r="U789" t="s">
        <v>18</v>
      </c>
      <c r="V789" t="s">
        <v>18</v>
      </c>
      <c r="W789">
        <v>61</v>
      </c>
    </row>
    <row r="790" spans="1:23" x14ac:dyDescent="0.35">
      <c r="A790" t="s">
        <v>376</v>
      </c>
      <c r="B790" t="s">
        <v>377</v>
      </c>
      <c r="C790" t="str">
        <f>SUBSTITUTE(data_v6__3[[#This Row],[Sentença]]," ", "")</f>
        <v>ASSISTENTESTÉCNICOS</v>
      </c>
      <c r="D790">
        <f>LEN(data_v6__3[[#This Row],[Sentença]])</f>
        <v>20</v>
      </c>
      <c r="E790">
        <f>LEN(data_v6__3[[#This Row],[senteças sem espaços]])</f>
        <v>19</v>
      </c>
      <c r="F790">
        <f>data_v6__3[[#This Row],[número de carcteres com espaço]]-data_v6__3[[#This Row],[número de caractéres sem espaço]] + 1</f>
        <v>2</v>
      </c>
      <c r="G790">
        <v>6</v>
      </c>
      <c r="I790" s="3" t="s">
        <v>24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  <c r="R790" t="s">
        <v>18</v>
      </c>
      <c r="S790" t="s">
        <v>18</v>
      </c>
      <c r="T790" t="s">
        <v>18</v>
      </c>
      <c r="U790" t="s">
        <v>18</v>
      </c>
      <c r="V790" t="s">
        <v>18</v>
      </c>
      <c r="W790">
        <v>6</v>
      </c>
    </row>
    <row r="791" spans="1:23" x14ac:dyDescent="0.35">
      <c r="A791" t="s">
        <v>376</v>
      </c>
      <c r="B791" t="s">
        <v>377</v>
      </c>
      <c r="C791" t="str">
        <f>SUBSTITUTE(data_v6__3[[#This Row],[Sentença]]," ", "")</f>
        <v>PROJETOSESTRATÉGICOS</v>
      </c>
      <c r="D791">
        <f>LEN(data_v6__3[[#This Row],[Sentença]])</f>
        <v>21</v>
      </c>
      <c r="E791">
        <f>LEN(data_v6__3[[#This Row],[senteças sem espaços]])</f>
        <v>20</v>
      </c>
      <c r="F791">
        <f>data_v6__3[[#This Row],[número de carcteres com espaço]]-data_v6__3[[#This Row],[número de caractéres sem espaço]] + 1</f>
        <v>2</v>
      </c>
      <c r="G791">
        <v>7</v>
      </c>
      <c r="I791" s="3" t="s">
        <v>25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  <c r="Q791" t="s">
        <v>18</v>
      </c>
      <c r="R791" t="s">
        <v>18</v>
      </c>
      <c r="S791" t="s">
        <v>18</v>
      </c>
      <c r="T791" t="s">
        <v>18</v>
      </c>
      <c r="U791" t="s">
        <v>18</v>
      </c>
      <c r="V791" t="s">
        <v>18</v>
      </c>
      <c r="W791">
        <v>7</v>
      </c>
    </row>
    <row r="792" spans="1:23" x14ac:dyDescent="0.35">
      <c r="A792" t="s">
        <v>376</v>
      </c>
      <c r="B792" t="s">
        <v>377</v>
      </c>
      <c r="C792" t="str">
        <f>SUBSTITUTE(data_v6__3[[#This Row],[Sentença]]," ", "")</f>
        <v>EquipeComunicação</v>
      </c>
      <c r="D792">
        <f>LEN(data_v6__3[[#This Row],[Sentença]])</f>
        <v>18</v>
      </c>
      <c r="E792">
        <f>LEN(data_v6__3[[#This Row],[senteças sem espaços]])</f>
        <v>17</v>
      </c>
      <c r="F792">
        <f>data_v6__3[[#This Row],[número de carcteres com espaço]]-data_v6__3[[#This Row],[número de caractéres sem espaço]] + 1</f>
        <v>2</v>
      </c>
      <c r="G792">
        <v>29</v>
      </c>
      <c r="I792" s="3" t="s">
        <v>385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t="s">
        <v>18</v>
      </c>
      <c r="T792" t="s">
        <v>18</v>
      </c>
      <c r="U792" t="s">
        <v>18</v>
      </c>
      <c r="V792" t="s">
        <v>18</v>
      </c>
      <c r="W792">
        <v>29</v>
      </c>
    </row>
    <row r="793" spans="1:23" x14ac:dyDescent="0.35">
      <c r="A793" t="s">
        <v>376</v>
      </c>
      <c r="B793" t="s">
        <v>377</v>
      </c>
      <c r="C793" t="str">
        <f>SUBSTITUTE(data_v6__3[[#This Row],[Sentença]]," ", "")</f>
        <v>ACESSORÁPIDO</v>
      </c>
      <c r="D793">
        <f>LEN(data_v6__3[[#This Row],[Sentença]])</f>
        <v>13</v>
      </c>
      <c r="E793">
        <f>LEN(data_v6__3[[#This Row],[senteças sem espaços]])</f>
        <v>12</v>
      </c>
      <c r="F793">
        <f>data_v6__3[[#This Row],[número de carcteres com espaço]]-data_v6__3[[#This Row],[número de caractéres sem espaço]] + 1</f>
        <v>2</v>
      </c>
      <c r="G793">
        <v>36</v>
      </c>
      <c r="I793" s="3" t="s">
        <v>59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  <c r="S793" t="s">
        <v>18</v>
      </c>
      <c r="T793" t="s">
        <v>18</v>
      </c>
      <c r="U793" t="s">
        <v>18</v>
      </c>
      <c r="V793" t="s">
        <v>18</v>
      </c>
      <c r="W793">
        <v>36</v>
      </c>
    </row>
    <row r="794" spans="1:23" x14ac:dyDescent="0.35">
      <c r="A794" t="s">
        <v>376</v>
      </c>
      <c r="B794" t="s">
        <v>377</v>
      </c>
      <c r="C794" t="str">
        <f>SUBSTITUTE(data_v6__3[[#This Row],[Sentença]]," ", "")</f>
        <v>MEMORIALCOVID-19</v>
      </c>
      <c r="D794">
        <f>LEN(data_v6__3[[#This Row],[Sentença]])</f>
        <v>17</v>
      </c>
      <c r="E794">
        <f>LEN(data_v6__3[[#This Row],[senteças sem espaços]])</f>
        <v>16</v>
      </c>
      <c r="F794">
        <f>data_v6__3[[#This Row],[número de carcteres com espaço]]-data_v6__3[[#This Row],[número de caractéres sem espaço]] + 1</f>
        <v>2</v>
      </c>
      <c r="G794">
        <v>37</v>
      </c>
      <c r="I794" s="3" t="s">
        <v>60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  <c r="S794" t="s">
        <v>18</v>
      </c>
      <c r="T794" t="s">
        <v>18</v>
      </c>
      <c r="U794" t="s">
        <v>18</v>
      </c>
      <c r="V794" t="s">
        <v>18</v>
      </c>
      <c r="W794">
        <v>37</v>
      </c>
    </row>
    <row r="795" spans="1:23" x14ac:dyDescent="0.35">
      <c r="A795" t="s">
        <v>376</v>
      </c>
      <c r="B795" t="s">
        <v>377</v>
      </c>
      <c r="C795" t="str">
        <f>SUBSTITUTE(data_v6__3[[#This Row],[Sentença]]," ", "")</f>
        <v>EFEMÉRIDES2022</v>
      </c>
      <c r="D795">
        <f>LEN(data_v6__3[[#This Row],[Sentença]])</f>
        <v>15</v>
      </c>
      <c r="E795">
        <f>LEN(data_v6__3[[#This Row],[senteças sem espaços]])</f>
        <v>14</v>
      </c>
      <c r="F795">
        <f>data_v6__3[[#This Row],[número de carcteres com espaço]]-data_v6__3[[#This Row],[número de caractéres sem espaço]] + 1</f>
        <v>2</v>
      </c>
      <c r="G795">
        <v>40</v>
      </c>
      <c r="I795" s="3" t="s">
        <v>63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  <c r="R795" t="s">
        <v>18</v>
      </c>
      <c r="S795" t="s">
        <v>18</v>
      </c>
      <c r="T795" t="s">
        <v>18</v>
      </c>
      <c r="U795" t="s">
        <v>18</v>
      </c>
      <c r="V795" t="s">
        <v>18</v>
      </c>
      <c r="W795">
        <v>40</v>
      </c>
    </row>
    <row r="796" spans="1:23" x14ac:dyDescent="0.35">
      <c r="A796" t="s">
        <v>376</v>
      </c>
      <c r="B796" t="s">
        <v>377</v>
      </c>
      <c r="C796" t="str">
        <f>SUBSTITUTE(data_v6__3[[#This Row],[Sentença]]," ", "")</f>
        <v>FÓRUNSPERMANENTES</v>
      </c>
      <c r="D796">
        <f>LEN(data_v6__3[[#This Row],[Sentença]])</f>
        <v>18</v>
      </c>
      <c r="E796">
        <f>LEN(data_v6__3[[#This Row],[senteças sem espaços]])</f>
        <v>17</v>
      </c>
      <c r="F796">
        <f>data_v6__3[[#This Row],[número de carcteres com espaço]]-data_v6__3[[#This Row],[número de caractéres sem espaço]] + 1</f>
        <v>2</v>
      </c>
      <c r="G796">
        <v>41</v>
      </c>
      <c r="I796" s="3" t="s">
        <v>64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s">
        <v>18</v>
      </c>
      <c r="Q796" t="s">
        <v>18</v>
      </c>
      <c r="R796" t="s">
        <v>18</v>
      </c>
      <c r="S796" t="s">
        <v>18</v>
      </c>
      <c r="T796" t="s">
        <v>18</v>
      </c>
      <c r="U796" t="s">
        <v>18</v>
      </c>
      <c r="V796" t="s">
        <v>18</v>
      </c>
      <c r="W796">
        <v>41</v>
      </c>
    </row>
    <row r="797" spans="1:23" x14ac:dyDescent="0.35">
      <c r="A797" t="s">
        <v>376</v>
      </c>
      <c r="B797" t="s">
        <v>377</v>
      </c>
      <c r="C797" t="str">
        <f>SUBSTITUTE(data_v6__3[[#This Row],[Sentença]]," ", "")</f>
        <v>ClaudioMoreira</v>
      </c>
      <c r="D797">
        <f>LEN(data_v6__3[[#This Row],[Sentença]])</f>
        <v>15</v>
      </c>
      <c r="E797">
        <f>LEN(data_v6__3[[#This Row],[senteças sem espaços]])</f>
        <v>14</v>
      </c>
      <c r="F797">
        <f>data_v6__3[[#This Row],[número de carcteres com espaço]]-data_v6__3[[#This Row],[número de caractéres sem espaço]] + 1</f>
        <v>2</v>
      </c>
      <c r="G797">
        <v>46</v>
      </c>
      <c r="I797" s="3" t="s">
        <v>69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  <c r="R797" t="s">
        <v>18</v>
      </c>
      <c r="S797" t="s">
        <v>18</v>
      </c>
      <c r="T797" t="s">
        <v>18</v>
      </c>
      <c r="U797" t="s">
        <v>18</v>
      </c>
      <c r="V797" t="s">
        <v>18</v>
      </c>
      <c r="W797">
        <v>46</v>
      </c>
    </row>
    <row r="798" spans="1:23" ht="43.5" x14ac:dyDescent="0.35">
      <c r="A798" t="s">
        <v>376</v>
      </c>
      <c r="B798" t="s">
        <v>377</v>
      </c>
      <c r="C798" t="str">
        <f>SUBSTITUTE(data_v6__3[[#This Row],[Sentença]]," ", "")</f>
        <v xml:space="preserve">
Facebook-f
</v>
      </c>
      <c r="D798">
        <f>LEN(data_v6__3[[#This Row],[Sentença]])</f>
        <v>13</v>
      </c>
      <c r="E798">
        <f>LEN(data_v6__3[[#This Row],[senteças sem espaços]])</f>
        <v>12</v>
      </c>
      <c r="F798">
        <f>data_v6__3[[#This Row],[número de carcteres com espaço]]-data_v6__3[[#This Row],[número de caractéres sem espaço]] + 1</f>
        <v>2</v>
      </c>
      <c r="G798">
        <v>47</v>
      </c>
      <c r="I798" s="3" t="s">
        <v>70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  <c r="R798" t="s">
        <v>18</v>
      </c>
      <c r="S798" t="s">
        <v>18</v>
      </c>
      <c r="T798" t="s">
        <v>18</v>
      </c>
      <c r="U798" t="s">
        <v>18</v>
      </c>
      <c r="V798" t="s">
        <v>18</v>
      </c>
      <c r="W798">
        <v>47</v>
      </c>
    </row>
    <row r="799" spans="1:23" ht="43.5" x14ac:dyDescent="0.35">
      <c r="A799" t="s">
        <v>376</v>
      </c>
      <c r="B799" t="s">
        <v>377</v>
      </c>
      <c r="C799" t="str">
        <f>SUBSTITUTE(data_v6__3[[#This Row],[Sentença]]," ", "")</f>
        <v xml:space="preserve">
Instagram
</v>
      </c>
      <c r="D799">
        <f>LEN(data_v6__3[[#This Row],[Sentença]])</f>
        <v>12</v>
      </c>
      <c r="E799">
        <f>LEN(data_v6__3[[#This Row],[senteças sem espaços]])</f>
        <v>11</v>
      </c>
      <c r="F799">
        <f>data_v6__3[[#This Row],[número de carcteres com espaço]]-data_v6__3[[#This Row],[número de caractéres sem espaço]] + 1</f>
        <v>2</v>
      </c>
      <c r="G799">
        <v>48</v>
      </c>
      <c r="I799" s="3" t="s">
        <v>71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t="s">
        <v>18</v>
      </c>
      <c r="S799" t="s">
        <v>18</v>
      </c>
      <c r="T799" t="s">
        <v>18</v>
      </c>
      <c r="U799" t="s">
        <v>18</v>
      </c>
      <c r="V799" t="s">
        <v>18</v>
      </c>
      <c r="W799">
        <v>48</v>
      </c>
    </row>
    <row r="800" spans="1:23" ht="43.5" x14ac:dyDescent="0.35">
      <c r="A800" t="s">
        <v>376</v>
      </c>
      <c r="B800" t="s">
        <v>377</v>
      </c>
      <c r="C800" t="str">
        <f>SUBSTITUTE(data_v6__3[[#This Row],[Sentença]]," ", "")</f>
        <v xml:space="preserve">
Twitter
</v>
      </c>
      <c r="D800">
        <f>LEN(data_v6__3[[#This Row],[Sentença]])</f>
        <v>10</v>
      </c>
      <c r="E800">
        <f>LEN(data_v6__3[[#This Row],[senteças sem espaços]])</f>
        <v>9</v>
      </c>
      <c r="F800">
        <f>data_v6__3[[#This Row],[número de carcteres com espaço]]-data_v6__3[[#This Row],[número de caractéres sem espaço]] + 1</f>
        <v>2</v>
      </c>
      <c r="G800">
        <v>49</v>
      </c>
      <c r="I800" s="3" t="s">
        <v>72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  <c r="R800" t="s">
        <v>18</v>
      </c>
      <c r="S800" t="s">
        <v>18</v>
      </c>
      <c r="T800" t="s">
        <v>18</v>
      </c>
      <c r="U800" t="s">
        <v>18</v>
      </c>
      <c r="V800" t="s">
        <v>18</v>
      </c>
      <c r="W800">
        <v>49</v>
      </c>
    </row>
    <row r="801" spans="1:23" ht="43.5" x14ac:dyDescent="0.35">
      <c r="A801" t="s">
        <v>376</v>
      </c>
      <c r="B801" t="s">
        <v>377</v>
      </c>
      <c r="C801" t="str">
        <f>SUBSTITUTE(data_v6__3[[#This Row],[Sentença]]," ", "")</f>
        <v xml:space="preserve">
Youtube
</v>
      </c>
      <c r="D801">
        <f>LEN(data_v6__3[[#This Row],[Sentença]])</f>
        <v>10</v>
      </c>
      <c r="E801">
        <f>LEN(data_v6__3[[#This Row],[senteças sem espaços]])</f>
        <v>9</v>
      </c>
      <c r="F801">
        <f>data_v6__3[[#This Row],[número de carcteres com espaço]]-data_v6__3[[#This Row],[número de caractéres sem espaço]] + 1</f>
        <v>2</v>
      </c>
      <c r="G801">
        <v>50</v>
      </c>
      <c r="I801" s="3" t="s">
        <v>73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t="s">
        <v>18</v>
      </c>
      <c r="S801" t="s">
        <v>18</v>
      </c>
      <c r="T801" t="s">
        <v>18</v>
      </c>
      <c r="U801" t="s">
        <v>18</v>
      </c>
      <c r="V801" t="s">
        <v>18</v>
      </c>
      <c r="W801">
        <v>50</v>
      </c>
    </row>
    <row r="802" spans="1:23" x14ac:dyDescent="0.35">
      <c r="A802" t="s">
        <v>376</v>
      </c>
      <c r="B802" t="s">
        <v>377</v>
      </c>
      <c r="C802" t="str">
        <f>SUBSTITUTE(data_v6__3[[#This Row],[Sentença]]," ", "")</f>
        <v>Experiêncialegível</v>
      </c>
      <c r="D802">
        <f>LEN(data_v6__3[[#This Row],[Sentença]])</f>
        <v>19</v>
      </c>
      <c r="E802">
        <f>LEN(data_v6__3[[#This Row],[senteças sem espaços]])</f>
        <v>18</v>
      </c>
      <c r="F802">
        <f>data_v6__3[[#This Row],[número de carcteres com espaço]]-data_v6__3[[#This Row],[número de caractéres sem espaço]] + 1</f>
        <v>2</v>
      </c>
      <c r="G802">
        <v>53</v>
      </c>
      <c r="I802" s="3" t="s">
        <v>76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  <c r="R802" t="s">
        <v>18</v>
      </c>
      <c r="S802" t="s">
        <v>18</v>
      </c>
      <c r="T802" t="s">
        <v>18</v>
      </c>
      <c r="U802" t="s">
        <v>18</v>
      </c>
      <c r="V802" t="s">
        <v>18</v>
      </c>
      <c r="W802">
        <v>53</v>
      </c>
    </row>
    <row r="803" spans="1:23" x14ac:dyDescent="0.35">
      <c r="A803" t="s">
        <v>376</v>
      </c>
      <c r="B803" t="s">
        <v>377</v>
      </c>
      <c r="C803" t="str">
        <f>SUBSTITUTE(data_v6__3[[#This Row],[Sentença]]," ", "")</f>
        <v>OrientaçãoFácil</v>
      </c>
      <c r="D803">
        <f>LEN(data_v6__3[[#This Row],[Sentença]])</f>
        <v>16</v>
      </c>
      <c r="E803">
        <f>LEN(data_v6__3[[#This Row],[senteças sem espaços]])</f>
        <v>15</v>
      </c>
      <c r="F803">
        <f>data_v6__3[[#This Row],[número de carcteres com espaço]]-data_v6__3[[#This Row],[número de caractéres sem espaço]] + 1</f>
        <v>2</v>
      </c>
      <c r="G803">
        <v>55</v>
      </c>
      <c r="I803" s="3" t="s">
        <v>78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  <c r="R803" t="s">
        <v>18</v>
      </c>
      <c r="S803" t="s">
        <v>18</v>
      </c>
      <c r="T803" t="s">
        <v>18</v>
      </c>
      <c r="U803" t="s">
        <v>18</v>
      </c>
      <c r="V803" t="s">
        <v>18</v>
      </c>
      <c r="W803">
        <v>55</v>
      </c>
    </row>
    <row r="804" spans="1:23" x14ac:dyDescent="0.35">
      <c r="A804" t="s">
        <v>386</v>
      </c>
      <c r="B804" t="s">
        <v>387</v>
      </c>
      <c r="C804" t="str">
        <f>SUBSTITUTE(data_v6__3[[#This Row],[Sentença]]," ", "")</f>
        <v>ASSISTENTESTÉCNICOS</v>
      </c>
      <c r="D804">
        <f>LEN(data_v6__3[[#This Row],[Sentença]])</f>
        <v>20</v>
      </c>
      <c r="E804">
        <f>LEN(data_v6__3[[#This Row],[senteças sem espaços]])</f>
        <v>19</v>
      </c>
      <c r="F804">
        <f>data_v6__3[[#This Row],[número de carcteres com espaço]]-data_v6__3[[#This Row],[número de caractéres sem espaço]] + 1</f>
        <v>2</v>
      </c>
      <c r="G804">
        <v>6</v>
      </c>
      <c r="I804" s="3" t="s">
        <v>24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  <c r="Q804" t="s">
        <v>18</v>
      </c>
      <c r="R804" t="s">
        <v>18</v>
      </c>
      <c r="S804" t="s">
        <v>18</v>
      </c>
      <c r="T804" t="s">
        <v>18</v>
      </c>
      <c r="U804" t="s">
        <v>18</v>
      </c>
      <c r="V804" t="s">
        <v>18</v>
      </c>
      <c r="W804">
        <v>6</v>
      </c>
    </row>
    <row r="805" spans="1:23" x14ac:dyDescent="0.35">
      <c r="A805" t="s">
        <v>386</v>
      </c>
      <c r="B805" t="s">
        <v>387</v>
      </c>
      <c r="C805" t="str">
        <f>SUBSTITUTE(data_v6__3[[#This Row],[Sentença]]," ", "")</f>
        <v>PROJETOSESTRATÉGICOS</v>
      </c>
      <c r="D805">
        <f>LEN(data_v6__3[[#This Row],[Sentença]])</f>
        <v>21</v>
      </c>
      <c r="E805">
        <f>LEN(data_v6__3[[#This Row],[senteças sem espaços]])</f>
        <v>20</v>
      </c>
      <c r="F805">
        <f>data_v6__3[[#This Row],[número de carcteres com espaço]]-data_v6__3[[#This Row],[número de caractéres sem espaço]] + 1</f>
        <v>2</v>
      </c>
      <c r="G805">
        <v>7</v>
      </c>
      <c r="I805" s="3" t="s">
        <v>25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s">
        <v>18</v>
      </c>
      <c r="Q805" t="s">
        <v>18</v>
      </c>
      <c r="R805" t="s">
        <v>18</v>
      </c>
      <c r="S805" t="s">
        <v>18</v>
      </c>
      <c r="T805" t="s">
        <v>18</v>
      </c>
      <c r="U805" t="s">
        <v>18</v>
      </c>
      <c r="V805" t="s">
        <v>18</v>
      </c>
      <c r="W805">
        <v>7</v>
      </c>
    </row>
    <row r="806" spans="1:23" x14ac:dyDescent="0.35">
      <c r="A806" t="s">
        <v>386</v>
      </c>
      <c r="B806" t="s">
        <v>387</v>
      </c>
      <c r="C806" t="str">
        <f>SUBSTITUTE(data_v6__3[[#This Row],[Sentença]]," ", "")</f>
        <v>SOLICITAÇÃOSERVIÇOS</v>
      </c>
      <c r="D806">
        <f>LEN(data_v6__3[[#This Row],[Sentença]])</f>
        <v>20</v>
      </c>
      <c r="E806">
        <f>LEN(data_v6__3[[#This Row],[senteças sem espaços]])</f>
        <v>19</v>
      </c>
      <c r="F806">
        <f>data_v6__3[[#This Row],[número de carcteres com espaço]]-data_v6__3[[#This Row],[número de caractéres sem espaço]] + 1</f>
        <v>2</v>
      </c>
      <c r="G806">
        <v>22</v>
      </c>
      <c r="I806" s="3" t="s">
        <v>388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s">
        <v>18</v>
      </c>
      <c r="Q806" t="s">
        <v>18</v>
      </c>
      <c r="R806" t="s">
        <v>18</v>
      </c>
      <c r="S806" t="s">
        <v>18</v>
      </c>
      <c r="T806" t="s">
        <v>18</v>
      </c>
      <c r="U806" t="s">
        <v>18</v>
      </c>
      <c r="V806" t="s">
        <v>18</v>
      </c>
      <c r="W806">
        <v>22</v>
      </c>
    </row>
    <row r="807" spans="1:23" x14ac:dyDescent="0.35">
      <c r="A807" t="s">
        <v>386</v>
      </c>
      <c r="B807" t="s">
        <v>387</v>
      </c>
      <c r="C807" t="str">
        <f>SUBSTITUTE(data_v6__3[[#This Row],[Sentença]]," ", "")</f>
        <v>EquipeMidialogia</v>
      </c>
      <c r="D807">
        <f>LEN(data_v6__3[[#This Row],[Sentença]])</f>
        <v>17</v>
      </c>
      <c r="E807">
        <f>LEN(data_v6__3[[#This Row],[senteças sem espaços]])</f>
        <v>16</v>
      </c>
      <c r="F807">
        <f>data_v6__3[[#This Row],[número de carcteres com espaço]]-data_v6__3[[#This Row],[número de caractéres sem espaço]] + 1</f>
        <v>2</v>
      </c>
      <c r="G807">
        <v>32</v>
      </c>
      <c r="I807" s="3" t="s">
        <v>398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  <c r="R807" t="s">
        <v>18</v>
      </c>
      <c r="S807" t="s">
        <v>18</v>
      </c>
      <c r="T807" t="s">
        <v>18</v>
      </c>
      <c r="U807" t="s">
        <v>18</v>
      </c>
      <c r="V807" t="s">
        <v>18</v>
      </c>
      <c r="W807">
        <v>32</v>
      </c>
    </row>
    <row r="808" spans="1:23" x14ac:dyDescent="0.35">
      <c r="A808" t="s">
        <v>386</v>
      </c>
      <c r="B808" t="s">
        <v>387</v>
      </c>
      <c r="C808" t="str">
        <f>SUBSTITUTE(data_v6__3[[#This Row],[Sentença]]," ", "")</f>
        <v>ClaudioMoreira</v>
      </c>
      <c r="D808">
        <f>LEN(data_v6__3[[#This Row],[Sentença]])</f>
        <v>15</v>
      </c>
      <c r="E808">
        <f>LEN(data_v6__3[[#This Row],[senteças sem espaços]])</f>
        <v>14</v>
      </c>
      <c r="F808">
        <f>data_v6__3[[#This Row],[número de carcteres com espaço]]-data_v6__3[[#This Row],[número de caractéres sem espaço]] + 1</f>
        <v>2</v>
      </c>
      <c r="G808">
        <v>33</v>
      </c>
      <c r="I808" s="3" t="s">
        <v>69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s">
        <v>18</v>
      </c>
      <c r="Q808" t="s">
        <v>18</v>
      </c>
      <c r="R808" t="s">
        <v>18</v>
      </c>
      <c r="S808" t="s">
        <v>18</v>
      </c>
      <c r="T808" t="s">
        <v>18</v>
      </c>
      <c r="U808" t="s">
        <v>18</v>
      </c>
      <c r="V808" t="s">
        <v>18</v>
      </c>
      <c r="W808">
        <v>33</v>
      </c>
    </row>
    <row r="809" spans="1:23" x14ac:dyDescent="0.35">
      <c r="A809" t="s">
        <v>386</v>
      </c>
      <c r="B809" t="s">
        <v>387</v>
      </c>
      <c r="C809" t="str">
        <f>SUBSTITUTE(data_v6__3[[#This Row],[Sentença]]," ", "")</f>
        <v>DarioMendes</v>
      </c>
      <c r="D809">
        <f>LEN(data_v6__3[[#This Row],[Sentença]])</f>
        <v>12</v>
      </c>
      <c r="E809">
        <f>LEN(data_v6__3[[#This Row],[senteças sem espaços]])</f>
        <v>11</v>
      </c>
      <c r="F809">
        <f>data_v6__3[[#This Row],[número de carcteres com espaço]]-data_v6__3[[#This Row],[número de caractéres sem espaço]] + 1</f>
        <v>2</v>
      </c>
      <c r="G809">
        <v>34</v>
      </c>
      <c r="I809" s="3" t="s">
        <v>399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  <c r="P809" t="s">
        <v>18</v>
      </c>
      <c r="Q809" t="s">
        <v>18</v>
      </c>
      <c r="R809" t="s">
        <v>18</v>
      </c>
      <c r="S809" t="s">
        <v>18</v>
      </c>
      <c r="T809" t="s">
        <v>18</v>
      </c>
      <c r="U809" t="s">
        <v>18</v>
      </c>
      <c r="V809" t="s">
        <v>18</v>
      </c>
      <c r="W809">
        <v>34</v>
      </c>
    </row>
    <row r="810" spans="1:23" x14ac:dyDescent="0.35">
      <c r="A810" t="s">
        <v>386</v>
      </c>
      <c r="B810" t="s">
        <v>387</v>
      </c>
      <c r="C810" t="str">
        <f>SUBSTITUTE(data_v6__3[[#This Row],[Sentença]]," ", "")</f>
        <v>LuizHenrique</v>
      </c>
      <c r="D810">
        <f>LEN(data_v6__3[[#This Row],[Sentença]])</f>
        <v>13</v>
      </c>
      <c r="E810">
        <f>LEN(data_v6__3[[#This Row],[senteças sem espaços]])</f>
        <v>12</v>
      </c>
      <c r="F810">
        <f>data_v6__3[[#This Row],[número de carcteres com espaço]]-data_v6__3[[#This Row],[número de caractéres sem espaço]] + 1</f>
        <v>2</v>
      </c>
      <c r="G810">
        <v>35</v>
      </c>
      <c r="I810" s="3" t="s">
        <v>400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  <c r="R810" t="s">
        <v>18</v>
      </c>
      <c r="S810" t="s">
        <v>18</v>
      </c>
      <c r="T810" t="s">
        <v>18</v>
      </c>
      <c r="U810" t="s">
        <v>18</v>
      </c>
      <c r="V810" t="s">
        <v>18</v>
      </c>
      <c r="W810">
        <v>35</v>
      </c>
    </row>
    <row r="811" spans="1:23" x14ac:dyDescent="0.35">
      <c r="A811" t="s">
        <v>386</v>
      </c>
      <c r="B811" t="s">
        <v>387</v>
      </c>
      <c r="C811" t="str">
        <f>SUBSTITUTE(data_v6__3[[#This Row],[Sentença]]," ", "")</f>
        <v>PamelaKeiti</v>
      </c>
      <c r="D811">
        <f>LEN(data_v6__3[[#This Row],[Sentença]])</f>
        <v>12</v>
      </c>
      <c r="E811">
        <f>LEN(data_v6__3[[#This Row],[senteças sem espaços]])</f>
        <v>11</v>
      </c>
      <c r="F811">
        <f>data_v6__3[[#This Row],[número de carcteres com espaço]]-data_v6__3[[#This Row],[número de caractéres sem espaço]] + 1</f>
        <v>2</v>
      </c>
      <c r="G811">
        <v>36</v>
      </c>
      <c r="I811" s="3" t="s">
        <v>401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  <c r="S811" t="s">
        <v>18</v>
      </c>
      <c r="T811" t="s">
        <v>18</v>
      </c>
      <c r="U811" t="s">
        <v>18</v>
      </c>
      <c r="V811" t="s">
        <v>18</v>
      </c>
      <c r="W811">
        <v>36</v>
      </c>
    </row>
    <row r="812" spans="1:23" x14ac:dyDescent="0.35">
      <c r="A812" t="s">
        <v>386</v>
      </c>
      <c r="B812" t="s">
        <v>387</v>
      </c>
      <c r="C812" t="str">
        <f>SUBSTITUTE(data_v6__3[[#This Row],[Sentença]]," ", "")</f>
        <v>ViníciusAntonio</v>
      </c>
      <c r="D812">
        <f>LEN(data_v6__3[[#This Row],[Sentença]])</f>
        <v>16</v>
      </c>
      <c r="E812">
        <f>LEN(data_v6__3[[#This Row],[senteças sem espaços]])</f>
        <v>15</v>
      </c>
      <c r="F812">
        <f>data_v6__3[[#This Row],[número de carcteres com espaço]]-data_v6__3[[#This Row],[número de caractéres sem espaço]] + 1</f>
        <v>2</v>
      </c>
      <c r="G812">
        <v>37</v>
      </c>
      <c r="I812" s="3" t="s">
        <v>402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  <c r="R812" t="s">
        <v>18</v>
      </c>
      <c r="S812" t="s">
        <v>18</v>
      </c>
      <c r="T812" t="s">
        <v>18</v>
      </c>
      <c r="U812" t="s">
        <v>18</v>
      </c>
      <c r="V812" t="s">
        <v>18</v>
      </c>
      <c r="W812">
        <v>37</v>
      </c>
    </row>
    <row r="813" spans="1:23" x14ac:dyDescent="0.35">
      <c r="A813" t="s">
        <v>386</v>
      </c>
      <c r="B813" t="s">
        <v>387</v>
      </c>
      <c r="C813" t="str">
        <f>SUBSTITUTE(data_v6__3[[#This Row],[Sentença]]," ", "")</f>
        <v>ACESSORÁPIDO</v>
      </c>
      <c r="D813">
        <f>LEN(data_v6__3[[#This Row],[Sentença]])</f>
        <v>13</v>
      </c>
      <c r="E813">
        <f>LEN(data_v6__3[[#This Row],[senteças sem espaços]])</f>
        <v>12</v>
      </c>
      <c r="F813">
        <f>data_v6__3[[#This Row],[número de carcteres com espaço]]-data_v6__3[[#This Row],[número de caractéres sem espaço]] + 1</f>
        <v>2</v>
      </c>
      <c r="G813">
        <v>39</v>
      </c>
      <c r="I813" s="3" t="s">
        <v>59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s">
        <v>18</v>
      </c>
      <c r="Q813" t="s">
        <v>18</v>
      </c>
      <c r="R813" t="s">
        <v>18</v>
      </c>
      <c r="S813" t="s">
        <v>18</v>
      </c>
      <c r="T813" t="s">
        <v>18</v>
      </c>
      <c r="U813" t="s">
        <v>18</v>
      </c>
      <c r="V813" t="s">
        <v>18</v>
      </c>
      <c r="W813">
        <v>39</v>
      </c>
    </row>
    <row r="814" spans="1:23" x14ac:dyDescent="0.35">
      <c r="A814" t="s">
        <v>386</v>
      </c>
      <c r="B814" t="s">
        <v>387</v>
      </c>
      <c r="C814" t="str">
        <f>SUBSTITUTE(data_v6__3[[#This Row],[Sentença]]," ", "")</f>
        <v>MEMORIALCOVID-19</v>
      </c>
      <c r="D814">
        <f>LEN(data_v6__3[[#This Row],[Sentença]])</f>
        <v>17</v>
      </c>
      <c r="E814">
        <f>LEN(data_v6__3[[#This Row],[senteças sem espaços]])</f>
        <v>16</v>
      </c>
      <c r="F814">
        <f>data_v6__3[[#This Row],[número de carcteres com espaço]]-data_v6__3[[#This Row],[número de caractéres sem espaço]] + 1</f>
        <v>2</v>
      </c>
      <c r="G814">
        <v>40</v>
      </c>
      <c r="I814" s="3" t="s">
        <v>60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  <c r="R814" t="s">
        <v>18</v>
      </c>
      <c r="S814" t="s">
        <v>18</v>
      </c>
      <c r="T814" t="s">
        <v>18</v>
      </c>
      <c r="U814" t="s">
        <v>18</v>
      </c>
      <c r="V814" t="s">
        <v>18</v>
      </c>
      <c r="W814">
        <v>40</v>
      </c>
    </row>
    <row r="815" spans="1:23" x14ac:dyDescent="0.35">
      <c r="A815" t="s">
        <v>386</v>
      </c>
      <c r="B815" t="s">
        <v>387</v>
      </c>
      <c r="C815" t="str">
        <f>SUBSTITUTE(data_v6__3[[#This Row],[Sentença]]," ", "")</f>
        <v>EFEMÉRIDES2022</v>
      </c>
      <c r="D815">
        <f>LEN(data_v6__3[[#This Row],[Sentença]])</f>
        <v>15</v>
      </c>
      <c r="E815">
        <f>LEN(data_v6__3[[#This Row],[senteças sem espaços]])</f>
        <v>14</v>
      </c>
      <c r="F815">
        <f>data_v6__3[[#This Row],[número de carcteres com espaço]]-data_v6__3[[#This Row],[número de caractéres sem espaço]] + 1</f>
        <v>2</v>
      </c>
      <c r="G815">
        <v>43</v>
      </c>
      <c r="I815" s="3" t="s">
        <v>63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  <c r="S815" t="s">
        <v>18</v>
      </c>
      <c r="T815" t="s">
        <v>18</v>
      </c>
      <c r="U815" t="s">
        <v>18</v>
      </c>
      <c r="V815" t="s">
        <v>18</v>
      </c>
      <c r="W815">
        <v>43</v>
      </c>
    </row>
    <row r="816" spans="1:23" x14ac:dyDescent="0.35">
      <c r="A816" t="s">
        <v>386</v>
      </c>
      <c r="B816" t="s">
        <v>387</v>
      </c>
      <c r="C816" t="str">
        <f>SUBSTITUTE(data_v6__3[[#This Row],[Sentença]]," ", "")</f>
        <v>FÓRUNSPERMANENTES</v>
      </c>
      <c r="D816">
        <f>LEN(data_v6__3[[#This Row],[Sentença]])</f>
        <v>18</v>
      </c>
      <c r="E816">
        <f>LEN(data_v6__3[[#This Row],[senteças sem espaços]])</f>
        <v>17</v>
      </c>
      <c r="F816">
        <f>data_v6__3[[#This Row],[número de carcteres com espaço]]-data_v6__3[[#This Row],[número de caractéres sem espaço]] + 1</f>
        <v>2</v>
      </c>
      <c r="G816">
        <v>44</v>
      </c>
      <c r="I816" s="3" t="s">
        <v>64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t="s">
        <v>18</v>
      </c>
      <c r="T816" t="s">
        <v>18</v>
      </c>
      <c r="U816" t="s">
        <v>18</v>
      </c>
      <c r="V816" t="s">
        <v>18</v>
      </c>
      <c r="W816">
        <v>44</v>
      </c>
    </row>
    <row r="817" spans="1:23" ht="43.5" x14ac:dyDescent="0.35">
      <c r="A817" t="s">
        <v>386</v>
      </c>
      <c r="B817" t="s">
        <v>387</v>
      </c>
      <c r="C817" t="str">
        <f>SUBSTITUTE(data_v6__3[[#This Row],[Sentença]]," ", "")</f>
        <v xml:space="preserve">
Facebook-f
</v>
      </c>
      <c r="D817">
        <f>LEN(data_v6__3[[#This Row],[Sentença]])</f>
        <v>13</v>
      </c>
      <c r="E817">
        <f>LEN(data_v6__3[[#This Row],[senteças sem espaços]])</f>
        <v>12</v>
      </c>
      <c r="F817">
        <f>data_v6__3[[#This Row],[número de carcteres com espaço]]-data_v6__3[[#This Row],[número de caractéres sem espaço]] + 1</f>
        <v>2</v>
      </c>
      <c r="G817">
        <v>49</v>
      </c>
      <c r="I817" s="3" t="s">
        <v>70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  <c r="S817" t="s">
        <v>18</v>
      </c>
      <c r="T817" t="s">
        <v>18</v>
      </c>
      <c r="U817" t="s">
        <v>18</v>
      </c>
      <c r="V817" t="s">
        <v>18</v>
      </c>
      <c r="W817">
        <v>49</v>
      </c>
    </row>
    <row r="818" spans="1:23" ht="43.5" x14ac:dyDescent="0.35">
      <c r="A818" t="s">
        <v>386</v>
      </c>
      <c r="B818" t="s">
        <v>387</v>
      </c>
      <c r="C818" t="str">
        <f>SUBSTITUTE(data_v6__3[[#This Row],[Sentença]]," ", "")</f>
        <v xml:space="preserve">
Instagram
</v>
      </c>
      <c r="D818">
        <f>LEN(data_v6__3[[#This Row],[Sentença]])</f>
        <v>12</v>
      </c>
      <c r="E818">
        <f>LEN(data_v6__3[[#This Row],[senteças sem espaços]])</f>
        <v>11</v>
      </c>
      <c r="F818">
        <f>data_v6__3[[#This Row],[número de carcteres com espaço]]-data_v6__3[[#This Row],[número de caractéres sem espaço]] + 1</f>
        <v>2</v>
      </c>
      <c r="G818">
        <v>50</v>
      </c>
      <c r="I818" s="3" t="s">
        <v>71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  <c r="S818" t="s">
        <v>18</v>
      </c>
      <c r="T818" t="s">
        <v>18</v>
      </c>
      <c r="U818" t="s">
        <v>18</v>
      </c>
      <c r="V818" t="s">
        <v>18</v>
      </c>
      <c r="W818">
        <v>50</v>
      </c>
    </row>
    <row r="819" spans="1:23" ht="43.5" x14ac:dyDescent="0.35">
      <c r="A819" t="s">
        <v>386</v>
      </c>
      <c r="B819" t="s">
        <v>387</v>
      </c>
      <c r="C819" t="str">
        <f>SUBSTITUTE(data_v6__3[[#This Row],[Sentença]]," ", "")</f>
        <v xml:space="preserve">
Twitter
</v>
      </c>
      <c r="D819">
        <f>LEN(data_v6__3[[#This Row],[Sentença]])</f>
        <v>10</v>
      </c>
      <c r="E819">
        <f>LEN(data_v6__3[[#This Row],[senteças sem espaços]])</f>
        <v>9</v>
      </c>
      <c r="F819">
        <f>data_v6__3[[#This Row],[número de carcteres com espaço]]-data_v6__3[[#This Row],[número de caractéres sem espaço]] + 1</f>
        <v>2</v>
      </c>
      <c r="G819">
        <v>51</v>
      </c>
      <c r="I819" s="3" t="s">
        <v>72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  <c r="S819" t="s">
        <v>18</v>
      </c>
      <c r="T819" t="s">
        <v>18</v>
      </c>
      <c r="U819" t="s">
        <v>18</v>
      </c>
      <c r="V819" t="s">
        <v>18</v>
      </c>
      <c r="W819">
        <v>51</v>
      </c>
    </row>
    <row r="820" spans="1:23" ht="43.5" x14ac:dyDescent="0.35">
      <c r="A820" t="s">
        <v>386</v>
      </c>
      <c r="B820" t="s">
        <v>387</v>
      </c>
      <c r="C820" t="str">
        <f>SUBSTITUTE(data_v6__3[[#This Row],[Sentença]]," ", "")</f>
        <v xml:space="preserve">
Youtube
</v>
      </c>
      <c r="D820">
        <f>LEN(data_v6__3[[#This Row],[Sentença]])</f>
        <v>10</v>
      </c>
      <c r="E820">
        <f>LEN(data_v6__3[[#This Row],[senteças sem espaços]])</f>
        <v>9</v>
      </c>
      <c r="F820">
        <f>data_v6__3[[#This Row],[número de carcteres com espaço]]-data_v6__3[[#This Row],[número de caractéres sem espaço]] + 1</f>
        <v>2</v>
      </c>
      <c r="G820">
        <v>52</v>
      </c>
      <c r="I820" s="3" t="s">
        <v>73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  <c r="S820" t="s">
        <v>18</v>
      </c>
      <c r="T820" t="s">
        <v>18</v>
      </c>
      <c r="U820" t="s">
        <v>18</v>
      </c>
      <c r="V820" t="s">
        <v>18</v>
      </c>
      <c r="W820">
        <v>52</v>
      </c>
    </row>
    <row r="821" spans="1:23" x14ac:dyDescent="0.35">
      <c r="A821" t="s">
        <v>386</v>
      </c>
      <c r="B821" t="s">
        <v>387</v>
      </c>
      <c r="C821" t="str">
        <f>SUBSTITUTE(data_v6__3[[#This Row],[Sentença]]," ", "")</f>
        <v>Experiêncialegível</v>
      </c>
      <c r="D821">
        <f>LEN(data_v6__3[[#This Row],[Sentença]])</f>
        <v>19</v>
      </c>
      <c r="E821">
        <f>LEN(data_v6__3[[#This Row],[senteças sem espaços]])</f>
        <v>18</v>
      </c>
      <c r="F821">
        <f>data_v6__3[[#This Row],[número de carcteres com espaço]]-data_v6__3[[#This Row],[número de caractéres sem espaço]] + 1</f>
        <v>2</v>
      </c>
      <c r="G821">
        <v>55</v>
      </c>
      <c r="I821" s="3" t="s">
        <v>76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  <c r="S821" t="s">
        <v>18</v>
      </c>
      <c r="T821" t="s">
        <v>18</v>
      </c>
      <c r="U821" t="s">
        <v>18</v>
      </c>
      <c r="V821" t="s">
        <v>18</v>
      </c>
      <c r="W821">
        <v>55</v>
      </c>
    </row>
    <row r="822" spans="1:23" x14ac:dyDescent="0.35">
      <c r="A822" t="s">
        <v>386</v>
      </c>
      <c r="B822" t="s">
        <v>387</v>
      </c>
      <c r="C822" t="str">
        <f>SUBSTITUTE(data_v6__3[[#This Row],[Sentença]]," ", "")</f>
        <v>OrientaçãoFácil</v>
      </c>
      <c r="D822">
        <f>LEN(data_v6__3[[#This Row],[Sentença]])</f>
        <v>16</v>
      </c>
      <c r="E822">
        <f>LEN(data_v6__3[[#This Row],[senteças sem espaços]])</f>
        <v>15</v>
      </c>
      <c r="F822">
        <f>data_v6__3[[#This Row],[número de carcteres com espaço]]-data_v6__3[[#This Row],[número de caractéres sem espaço]] + 1</f>
        <v>2</v>
      </c>
      <c r="G822">
        <v>57</v>
      </c>
      <c r="I822" s="3" t="s">
        <v>78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18</v>
      </c>
      <c r="S822" t="s">
        <v>18</v>
      </c>
      <c r="T822" t="s">
        <v>18</v>
      </c>
      <c r="U822" t="s">
        <v>18</v>
      </c>
      <c r="V822" t="s">
        <v>18</v>
      </c>
      <c r="W822">
        <v>57</v>
      </c>
    </row>
    <row r="823" spans="1:23" x14ac:dyDescent="0.35">
      <c r="A823" t="s">
        <v>403</v>
      </c>
      <c r="B823" t="s">
        <v>80</v>
      </c>
      <c r="C823" t="str">
        <f>SUBSTITUTE(data_v6__3[[#This Row],[Sentença]]," ", "")</f>
        <v>ASSISTENTESTÉCNICOS</v>
      </c>
      <c r="D823">
        <f>LEN(data_v6__3[[#This Row],[Sentença]])</f>
        <v>20</v>
      </c>
      <c r="E823">
        <f>LEN(data_v6__3[[#This Row],[senteças sem espaços]])</f>
        <v>19</v>
      </c>
      <c r="F823">
        <f>data_v6__3[[#This Row],[número de carcteres com espaço]]-data_v6__3[[#This Row],[número de caractéres sem espaço]] + 1</f>
        <v>2</v>
      </c>
      <c r="G823">
        <v>6</v>
      </c>
      <c r="I823" s="3" t="s">
        <v>24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  <c r="R823" t="s">
        <v>18</v>
      </c>
      <c r="S823" t="s">
        <v>18</v>
      </c>
      <c r="T823" t="s">
        <v>18</v>
      </c>
      <c r="U823" t="s">
        <v>18</v>
      </c>
      <c r="V823" t="s">
        <v>18</v>
      </c>
      <c r="W823">
        <v>6</v>
      </c>
    </row>
    <row r="824" spans="1:23" x14ac:dyDescent="0.35">
      <c r="A824" t="s">
        <v>403</v>
      </c>
      <c r="B824" t="s">
        <v>80</v>
      </c>
      <c r="C824" t="str">
        <f>SUBSTITUTE(data_v6__3[[#This Row],[Sentença]]," ", "")</f>
        <v>PROJETOSESTRATÉGICOS</v>
      </c>
      <c r="D824">
        <f>LEN(data_v6__3[[#This Row],[Sentença]])</f>
        <v>21</v>
      </c>
      <c r="E824">
        <f>LEN(data_v6__3[[#This Row],[senteças sem espaços]])</f>
        <v>20</v>
      </c>
      <c r="F824">
        <f>data_v6__3[[#This Row],[número de carcteres com espaço]]-data_v6__3[[#This Row],[número de caractéres sem espaço]] + 1</f>
        <v>2</v>
      </c>
      <c r="G824">
        <v>7</v>
      </c>
      <c r="I824" s="3" t="s">
        <v>25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  <c r="S824" t="s">
        <v>18</v>
      </c>
      <c r="T824" t="s">
        <v>18</v>
      </c>
      <c r="U824" t="s">
        <v>18</v>
      </c>
      <c r="V824" t="s">
        <v>18</v>
      </c>
      <c r="W824">
        <v>7</v>
      </c>
    </row>
    <row r="825" spans="1:23" x14ac:dyDescent="0.35">
      <c r="A825" t="s">
        <v>403</v>
      </c>
      <c r="B825" t="s">
        <v>80</v>
      </c>
      <c r="C825" t="str">
        <f>SUBSTITUTE(data_v6__3[[#This Row],[Sentença]]," ", "")</f>
        <v>Categorias</v>
      </c>
      <c r="D825">
        <f>LEN(data_v6__3[[#This Row],[Sentença]])</f>
        <v>11</v>
      </c>
      <c r="E825">
        <f>LEN(data_v6__3[[#This Row],[senteças sem espaços]])</f>
        <v>10</v>
      </c>
      <c r="F825">
        <f>data_v6__3[[#This Row],[número de carcteres com espaço]]-data_v6__3[[#This Row],[número de caractéres sem espaço]] + 1</f>
        <v>2</v>
      </c>
      <c r="G825">
        <v>22</v>
      </c>
      <c r="I825" s="3" t="s">
        <v>40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  <c r="S825" t="s">
        <v>18</v>
      </c>
      <c r="T825" t="s">
        <v>18</v>
      </c>
      <c r="U825" t="s">
        <v>18</v>
      </c>
      <c r="V825" t="s">
        <v>18</v>
      </c>
      <c r="W825">
        <v>22</v>
      </c>
    </row>
    <row r="826" spans="1:23" x14ac:dyDescent="0.35">
      <c r="A826" t="s">
        <v>403</v>
      </c>
      <c r="B826" t="s">
        <v>80</v>
      </c>
      <c r="C826" t="str">
        <f>SUBSTITUTE(data_v6__3[[#This Row],[Sentença]]," ", "")</f>
        <v>Ea,consequatur.</v>
      </c>
      <c r="D826">
        <f>LEN(data_v6__3[[#This Row],[Sentença]])</f>
        <v>16</v>
      </c>
      <c r="E826">
        <f>LEN(data_v6__3[[#This Row],[senteças sem espaços]])</f>
        <v>15</v>
      </c>
      <c r="F826">
        <f>data_v6__3[[#This Row],[número de carcteres com espaço]]-data_v6__3[[#This Row],[número de caractéres sem espaço]] + 1</f>
        <v>2</v>
      </c>
      <c r="G826">
        <v>48</v>
      </c>
      <c r="I826" s="3" t="s">
        <v>99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  <c r="S826" t="s">
        <v>18</v>
      </c>
      <c r="T826" t="s">
        <v>18</v>
      </c>
      <c r="U826" t="s">
        <v>18</v>
      </c>
      <c r="V826" t="s">
        <v>18</v>
      </c>
      <c r="W826">
        <v>48</v>
      </c>
    </row>
    <row r="827" spans="1:23" x14ac:dyDescent="0.35">
      <c r="A827" t="s">
        <v>403</v>
      </c>
      <c r="B827" t="s">
        <v>80</v>
      </c>
      <c r="C827" t="str">
        <f>SUBSTITUTE(data_v6__3[[#This Row],[Sentença]]," ", "")</f>
        <v>daMat.</v>
      </c>
      <c r="D827">
        <f>LEN(data_v6__3[[#This Row],[Sentença]])</f>
        <v>7</v>
      </c>
      <c r="E827">
        <f>LEN(data_v6__3[[#This Row],[senteças sem espaços]])</f>
        <v>6</v>
      </c>
      <c r="F827">
        <f>data_v6__3[[#This Row],[número de carcteres com espaço]]-data_v6__3[[#This Row],[número de caractéres sem espaço]] + 1</f>
        <v>2</v>
      </c>
      <c r="G827">
        <v>97</v>
      </c>
      <c r="I827" s="3" t="s">
        <v>148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  <c r="S827" t="s">
        <v>18</v>
      </c>
      <c r="T827" t="s">
        <v>18</v>
      </c>
      <c r="U827" t="s">
        <v>18</v>
      </c>
      <c r="V827" t="s">
        <v>18</v>
      </c>
      <c r="W827">
        <v>97</v>
      </c>
    </row>
    <row r="828" spans="1:23" x14ac:dyDescent="0.35">
      <c r="A828" t="s">
        <v>403</v>
      </c>
      <c r="B828" t="s">
        <v>80</v>
      </c>
      <c r="C828" t="str">
        <f>SUBSTITUTE(data_v6__3[[#This Row],[Sentença]]," ", "")</f>
        <v>comRad.</v>
      </c>
      <c r="D828">
        <f>LEN(data_v6__3[[#This Row],[Sentença]])</f>
        <v>8</v>
      </c>
      <c r="E828">
        <f>LEN(data_v6__3[[#This Row],[senteças sem espaços]])</f>
        <v>7</v>
      </c>
      <c r="F828">
        <f>data_v6__3[[#This Row],[número de carcteres com espaço]]-data_v6__3[[#This Row],[número de caractéres sem espaço]] + 1</f>
        <v>2</v>
      </c>
      <c r="G828">
        <v>99</v>
      </c>
      <c r="I828" s="3" t="s">
        <v>150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  <c r="S828" t="s">
        <v>18</v>
      </c>
      <c r="T828" t="s">
        <v>18</v>
      </c>
      <c r="U828" t="s">
        <v>18</v>
      </c>
      <c r="V828" t="s">
        <v>18</v>
      </c>
      <c r="W828">
        <v>99</v>
      </c>
    </row>
    <row r="829" spans="1:23" x14ac:dyDescent="0.35">
      <c r="A829" t="s">
        <v>403</v>
      </c>
      <c r="B829" t="s">
        <v>80</v>
      </c>
      <c r="C829" t="str">
        <f>SUBSTITUTE(data_v6__3[[#This Row],[Sentença]]," ", "")</f>
        <v>ACESSORÁPIDO</v>
      </c>
      <c r="D829">
        <f>LEN(data_v6__3[[#This Row],[Sentença]])</f>
        <v>13</v>
      </c>
      <c r="E829">
        <f>LEN(data_v6__3[[#This Row],[senteças sem espaços]])</f>
        <v>12</v>
      </c>
      <c r="F829">
        <f>data_v6__3[[#This Row],[número de carcteres com espaço]]-data_v6__3[[#This Row],[número de caractéres sem espaço]] + 1</f>
        <v>2</v>
      </c>
      <c r="G829">
        <v>102</v>
      </c>
      <c r="I829" s="3" t="s">
        <v>59</v>
      </c>
      <c r="J829" t="s">
        <v>18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  <c r="S829" t="s">
        <v>18</v>
      </c>
      <c r="T829" t="s">
        <v>18</v>
      </c>
      <c r="U829" t="s">
        <v>18</v>
      </c>
      <c r="V829" t="s">
        <v>18</v>
      </c>
      <c r="W829">
        <v>102</v>
      </c>
    </row>
    <row r="830" spans="1:23" x14ac:dyDescent="0.35">
      <c r="A830" t="s">
        <v>403</v>
      </c>
      <c r="B830" t="s">
        <v>80</v>
      </c>
      <c r="C830" t="str">
        <f>SUBSTITUTE(data_v6__3[[#This Row],[Sentença]]," ", "")</f>
        <v>MEMORIALCOVID-19</v>
      </c>
      <c r="D830">
        <f>LEN(data_v6__3[[#This Row],[Sentença]])</f>
        <v>17</v>
      </c>
      <c r="E830">
        <f>LEN(data_v6__3[[#This Row],[senteças sem espaços]])</f>
        <v>16</v>
      </c>
      <c r="F830">
        <f>data_v6__3[[#This Row],[número de carcteres com espaço]]-data_v6__3[[#This Row],[número de caractéres sem espaço]] + 1</f>
        <v>2</v>
      </c>
      <c r="G830">
        <v>103</v>
      </c>
      <c r="I830" s="3" t="s">
        <v>60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18</v>
      </c>
      <c r="S830" t="s">
        <v>18</v>
      </c>
      <c r="T830" t="s">
        <v>18</v>
      </c>
      <c r="U830" t="s">
        <v>18</v>
      </c>
      <c r="V830" t="s">
        <v>18</v>
      </c>
      <c r="W830">
        <v>103</v>
      </c>
    </row>
    <row r="831" spans="1:23" x14ac:dyDescent="0.35">
      <c r="A831" t="s">
        <v>403</v>
      </c>
      <c r="B831" t="s">
        <v>80</v>
      </c>
      <c r="C831" t="str">
        <f>SUBSTITUTE(data_v6__3[[#This Row],[Sentença]]," ", "")</f>
        <v>EFEMÉRIDES2022</v>
      </c>
      <c r="D831">
        <f>LEN(data_v6__3[[#This Row],[Sentença]])</f>
        <v>15</v>
      </c>
      <c r="E831">
        <f>LEN(data_v6__3[[#This Row],[senteças sem espaços]])</f>
        <v>14</v>
      </c>
      <c r="F831">
        <f>data_v6__3[[#This Row],[número de carcteres com espaço]]-data_v6__3[[#This Row],[número de caractéres sem espaço]] + 1</f>
        <v>2</v>
      </c>
      <c r="G831">
        <v>106</v>
      </c>
      <c r="I831" s="3" t="s">
        <v>63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  <c r="S831" t="s">
        <v>18</v>
      </c>
      <c r="T831" t="s">
        <v>18</v>
      </c>
      <c r="U831" t="s">
        <v>18</v>
      </c>
      <c r="V831" t="s">
        <v>18</v>
      </c>
      <c r="W831">
        <v>106</v>
      </c>
    </row>
    <row r="832" spans="1:23" x14ac:dyDescent="0.35">
      <c r="A832" t="s">
        <v>403</v>
      </c>
      <c r="B832" t="s">
        <v>80</v>
      </c>
      <c r="C832" t="str">
        <f>SUBSTITUTE(data_v6__3[[#This Row],[Sentença]]," ", "")</f>
        <v>FÓRUNSPERMANENTES</v>
      </c>
      <c r="D832">
        <f>LEN(data_v6__3[[#This Row],[Sentença]])</f>
        <v>18</v>
      </c>
      <c r="E832">
        <f>LEN(data_v6__3[[#This Row],[senteças sem espaços]])</f>
        <v>17</v>
      </c>
      <c r="F832">
        <f>data_v6__3[[#This Row],[número de carcteres com espaço]]-data_v6__3[[#This Row],[número de caractéres sem espaço]] + 1</f>
        <v>2</v>
      </c>
      <c r="G832">
        <v>107</v>
      </c>
      <c r="I832" s="3" t="s">
        <v>64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18</v>
      </c>
      <c r="S832" t="s">
        <v>18</v>
      </c>
      <c r="T832" t="s">
        <v>18</v>
      </c>
      <c r="U832" t="s">
        <v>18</v>
      </c>
      <c r="V832" t="s">
        <v>18</v>
      </c>
      <c r="W832">
        <v>107</v>
      </c>
    </row>
    <row r="833" spans="1:23" x14ac:dyDescent="0.35">
      <c r="A833" t="s">
        <v>403</v>
      </c>
      <c r="B833" t="s">
        <v>80</v>
      </c>
      <c r="C833" t="str">
        <f>SUBSTITUTE(data_v6__3[[#This Row],[Sentença]]," ", "")</f>
        <v>ClaudioMoreira</v>
      </c>
      <c r="D833">
        <f>LEN(data_v6__3[[#This Row],[Sentença]])</f>
        <v>15</v>
      </c>
      <c r="E833">
        <f>LEN(data_v6__3[[#This Row],[senteças sem espaços]])</f>
        <v>14</v>
      </c>
      <c r="F833">
        <f>data_v6__3[[#This Row],[número de carcteres com espaço]]-data_v6__3[[#This Row],[número de caractéres sem espaço]] + 1</f>
        <v>2</v>
      </c>
      <c r="G833">
        <v>112</v>
      </c>
      <c r="I833" s="3" t="s">
        <v>69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18</v>
      </c>
      <c r="S833" t="s">
        <v>18</v>
      </c>
      <c r="T833" t="s">
        <v>18</v>
      </c>
      <c r="U833" t="s">
        <v>18</v>
      </c>
      <c r="V833" t="s">
        <v>18</v>
      </c>
      <c r="W833">
        <v>112</v>
      </c>
    </row>
    <row r="834" spans="1:23" ht="43.5" x14ac:dyDescent="0.35">
      <c r="A834" t="s">
        <v>403</v>
      </c>
      <c r="B834" t="s">
        <v>80</v>
      </c>
      <c r="C834" t="str">
        <f>SUBSTITUTE(data_v6__3[[#This Row],[Sentença]]," ", "")</f>
        <v xml:space="preserve">
Facebook-f
</v>
      </c>
      <c r="D834">
        <f>LEN(data_v6__3[[#This Row],[Sentença]])</f>
        <v>13</v>
      </c>
      <c r="E834">
        <f>LEN(data_v6__3[[#This Row],[senteças sem espaços]])</f>
        <v>12</v>
      </c>
      <c r="F834">
        <f>data_v6__3[[#This Row],[número de carcteres com espaço]]-data_v6__3[[#This Row],[número de caractéres sem espaço]] + 1</f>
        <v>2</v>
      </c>
      <c r="G834">
        <v>113</v>
      </c>
      <c r="I834" s="3" t="s">
        <v>70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18</v>
      </c>
      <c r="S834" t="s">
        <v>18</v>
      </c>
      <c r="T834" t="s">
        <v>18</v>
      </c>
      <c r="U834" t="s">
        <v>18</v>
      </c>
      <c r="V834" t="s">
        <v>18</v>
      </c>
      <c r="W834">
        <v>113</v>
      </c>
    </row>
    <row r="835" spans="1:23" ht="43.5" x14ac:dyDescent="0.35">
      <c r="A835" t="s">
        <v>403</v>
      </c>
      <c r="B835" t="s">
        <v>80</v>
      </c>
      <c r="C835" t="str">
        <f>SUBSTITUTE(data_v6__3[[#This Row],[Sentença]]," ", "")</f>
        <v xml:space="preserve">
Instagram
</v>
      </c>
      <c r="D835">
        <f>LEN(data_v6__3[[#This Row],[Sentença]])</f>
        <v>12</v>
      </c>
      <c r="E835">
        <f>LEN(data_v6__3[[#This Row],[senteças sem espaços]])</f>
        <v>11</v>
      </c>
      <c r="F835">
        <f>data_v6__3[[#This Row],[número de carcteres com espaço]]-data_v6__3[[#This Row],[número de caractéres sem espaço]] + 1</f>
        <v>2</v>
      </c>
      <c r="G835">
        <v>114</v>
      </c>
      <c r="I835" s="3" t="s">
        <v>71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18</v>
      </c>
      <c r="S835" t="s">
        <v>18</v>
      </c>
      <c r="T835" t="s">
        <v>18</v>
      </c>
      <c r="U835" t="s">
        <v>18</v>
      </c>
      <c r="V835" t="s">
        <v>18</v>
      </c>
      <c r="W835">
        <v>114</v>
      </c>
    </row>
    <row r="836" spans="1:23" ht="43.5" x14ac:dyDescent="0.35">
      <c r="A836" t="s">
        <v>403</v>
      </c>
      <c r="B836" t="s">
        <v>80</v>
      </c>
      <c r="C836" t="str">
        <f>SUBSTITUTE(data_v6__3[[#This Row],[Sentença]]," ", "")</f>
        <v xml:space="preserve">
Twitter
</v>
      </c>
      <c r="D836">
        <f>LEN(data_v6__3[[#This Row],[Sentença]])</f>
        <v>10</v>
      </c>
      <c r="E836">
        <f>LEN(data_v6__3[[#This Row],[senteças sem espaços]])</f>
        <v>9</v>
      </c>
      <c r="F836">
        <f>data_v6__3[[#This Row],[número de carcteres com espaço]]-data_v6__3[[#This Row],[número de caractéres sem espaço]] + 1</f>
        <v>2</v>
      </c>
      <c r="G836">
        <v>115</v>
      </c>
      <c r="I836" s="3" t="s">
        <v>72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  <c r="R836" t="s">
        <v>18</v>
      </c>
      <c r="S836" t="s">
        <v>18</v>
      </c>
      <c r="T836" t="s">
        <v>18</v>
      </c>
      <c r="U836" t="s">
        <v>18</v>
      </c>
      <c r="V836" t="s">
        <v>18</v>
      </c>
      <c r="W836">
        <v>115</v>
      </c>
    </row>
    <row r="837" spans="1:23" ht="43.5" x14ac:dyDescent="0.35">
      <c r="A837" t="s">
        <v>403</v>
      </c>
      <c r="B837" t="s">
        <v>80</v>
      </c>
      <c r="C837" t="str">
        <f>SUBSTITUTE(data_v6__3[[#This Row],[Sentença]]," ", "")</f>
        <v xml:space="preserve">
Youtube
</v>
      </c>
      <c r="D837">
        <f>LEN(data_v6__3[[#This Row],[Sentença]])</f>
        <v>10</v>
      </c>
      <c r="E837">
        <f>LEN(data_v6__3[[#This Row],[senteças sem espaços]])</f>
        <v>9</v>
      </c>
      <c r="F837">
        <f>data_v6__3[[#This Row],[número de carcteres com espaço]]-data_v6__3[[#This Row],[número de caractéres sem espaço]] + 1</f>
        <v>2</v>
      </c>
      <c r="G837">
        <v>116</v>
      </c>
      <c r="I837" s="3" t="s">
        <v>73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  <c r="R837" t="s">
        <v>18</v>
      </c>
      <c r="S837" t="s">
        <v>18</v>
      </c>
      <c r="T837" t="s">
        <v>18</v>
      </c>
      <c r="U837" t="s">
        <v>18</v>
      </c>
      <c r="V837" t="s">
        <v>18</v>
      </c>
      <c r="W837">
        <v>116</v>
      </c>
    </row>
    <row r="838" spans="1:23" x14ac:dyDescent="0.35">
      <c r="A838" t="s">
        <v>403</v>
      </c>
      <c r="B838" t="s">
        <v>80</v>
      </c>
      <c r="C838" t="str">
        <f>SUBSTITUTE(data_v6__3[[#This Row],[Sentença]]," ", "")</f>
        <v>Experiêncialegível</v>
      </c>
      <c r="D838">
        <f>LEN(data_v6__3[[#This Row],[Sentença]])</f>
        <v>19</v>
      </c>
      <c r="E838">
        <f>LEN(data_v6__3[[#This Row],[senteças sem espaços]])</f>
        <v>18</v>
      </c>
      <c r="F838">
        <f>data_v6__3[[#This Row],[número de carcteres com espaço]]-data_v6__3[[#This Row],[número de caractéres sem espaço]] + 1</f>
        <v>2</v>
      </c>
      <c r="G838">
        <v>119</v>
      </c>
      <c r="I838" s="3" t="s">
        <v>76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  <c r="S838" t="s">
        <v>18</v>
      </c>
      <c r="T838" t="s">
        <v>18</v>
      </c>
      <c r="U838" t="s">
        <v>18</v>
      </c>
      <c r="V838" t="s">
        <v>18</v>
      </c>
      <c r="W838">
        <v>119</v>
      </c>
    </row>
    <row r="839" spans="1:23" x14ac:dyDescent="0.35">
      <c r="A839" t="s">
        <v>403</v>
      </c>
      <c r="B839" t="s">
        <v>80</v>
      </c>
      <c r="C839" t="str">
        <f>SUBSTITUTE(data_v6__3[[#This Row],[Sentença]]," ", "")</f>
        <v>OrientaçãoFácil</v>
      </c>
      <c r="D839">
        <f>LEN(data_v6__3[[#This Row],[Sentença]])</f>
        <v>16</v>
      </c>
      <c r="E839">
        <f>LEN(data_v6__3[[#This Row],[senteças sem espaços]])</f>
        <v>15</v>
      </c>
      <c r="F839">
        <f>data_v6__3[[#This Row],[número de carcteres com espaço]]-data_v6__3[[#This Row],[número de caractéres sem espaço]] + 1</f>
        <v>2</v>
      </c>
      <c r="G839">
        <v>121</v>
      </c>
      <c r="I839" s="3" t="s">
        <v>78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  <c r="R839" t="s">
        <v>18</v>
      </c>
      <c r="S839" t="s">
        <v>18</v>
      </c>
      <c r="T839" t="s">
        <v>18</v>
      </c>
      <c r="U839" t="s">
        <v>18</v>
      </c>
      <c r="V839" t="s">
        <v>18</v>
      </c>
      <c r="W839">
        <v>121</v>
      </c>
    </row>
    <row r="840" spans="1:23" x14ac:dyDescent="0.35">
      <c r="A840" t="s">
        <v>404</v>
      </c>
      <c r="B840" t="s">
        <v>405</v>
      </c>
      <c r="C840" t="str">
        <f>SUBSTITUTE(data_v6__3[[#This Row],[Sentença]]," ", "")</f>
        <v>ASSISTENTESTÉCNICOS</v>
      </c>
      <c r="D840">
        <f>LEN(data_v6__3[[#This Row],[Sentença]])</f>
        <v>20</v>
      </c>
      <c r="E840">
        <f>LEN(data_v6__3[[#This Row],[senteças sem espaços]])</f>
        <v>19</v>
      </c>
      <c r="F840">
        <f>data_v6__3[[#This Row],[número de carcteres com espaço]]-data_v6__3[[#This Row],[número de caractéres sem espaço]] + 1</f>
        <v>2</v>
      </c>
      <c r="G840">
        <v>6</v>
      </c>
      <c r="I840" s="3" t="s">
        <v>24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  <c r="P840" t="s">
        <v>18</v>
      </c>
      <c r="Q840" t="s">
        <v>18</v>
      </c>
      <c r="R840" t="s">
        <v>18</v>
      </c>
      <c r="S840" t="s">
        <v>18</v>
      </c>
      <c r="T840" t="s">
        <v>18</v>
      </c>
      <c r="U840" t="s">
        <v>18</v>
      </c>
      <c r="V840" t="s">
        <v>18</v>
      </c>
      <c r="W840">
        <v>6</v>
      </c>
    </row>
    <row r="841" spans="1:23" x14ac:dyDescent="0.35">
      <c r="A841" t="s">
        <v>404</v>
      </c>
      <c r="B841" t="s">
        <v>405</v>
      </c>
      <c r="C841" t="str">
        <f>SUBSTITUTE(data_v6__3[[#This Row],[Sentença]]," ", "")</f>
        <v>PROJETOSESTRATÉGICOS</v>
      </c>
      <c r="D841">
        <f>LEN(data_v6__3[[#This Row],[Sentença]])</f>
        <v>21</v>
      </c>
      <c r="E841">
        <f>LEN(data_v6__3[[#This Row],[senteças sem espaços]])</f>
        <v>20</v>
      </c>
      <c r="F841">
        <f>data_v6__3[[#This Row],[número de carcteres com espaço]]-data_v6__3[[#This Row],[número de caractéres sem espaço]] + 1</f>
        <v>2</v>
      </c>
      <c r="G841">
        <v>7</v>
      </c>
      <c r="I841" s="3" t="s">
        <v>25</v>
      </c>
      <c r="J841" t="s">
        <v>18</v>
      </c>
      <c r="K841" t="s">
        <v>18</v>
      </c>
      <c r="L841" t="s">
        <v>18</v>
      </c>
      <c r="M841" t="s">
        <v>18</v>
      </c>
      <c r="N841" t="s">
        <v>18</v>
      </c>
      <c r="O841" t="s">
        <v>18</v>
      </c>
      <c r="P841" t="s">
        <v>18</v>
      </c>
      <c r="Q841" t="s">
        <v>18</v>
      </c>
      <c r="R841" t="s">
        <v>18</v>
      </c>
      <c r="S841" t="s">
        <v>18</v>
      </c>
      <c r="T841" t="s">
        <v>18</v>
      </c>
      <c r="U841" t="s">
        <v>18</v>
      </c>
      <c r="V841" t="s">
        <v>18</v>
      </c>
      <c r="W841">
        <v>7</v>
      </c>
    </row>
    <row r="842" spans="1:23" x14ac:dyDescent="0.35">
      <c r="A842" t="s">
        <v>404</v>
      </c>
      <c r="B842" t="s">
        <v>405</v>
      </c>
      <c r="C842" t="str">
        <f>SUBSTITUTE(data_v6__3[[#This Row],[Sentença]]," ", "")</f>
        <v>HOMECONCULT</v>
      </c>
      <c r="D842">
        <f>LEN(data_v6__3[[#This Row],[Sentença]])</f>
        <v>12</v>
      </c>
      <c r="E842">
        <f>LEN(data_v6__3[[#This Row],[senteças sem espaços]])</f>
        <v>11</v>
      </c>
      <c r="F842">
        <f>data_v6__3[[#This Row],[número de carcteres com espaço]]-data_v6__3[[#This Row],[número de caractéres sem espaço]] + 1</f>
        <v>2</v>
      </c>
      <c r="G842">
        <v>21</v>
      </c>
      <c r="I842" s="3" t="s">
        <v>406</v>
      </c>
      <c r="J842" t="s">
        <v>18</v>
      </c>
      <c r="K842" t="s">
        <v>18</v>
      </c>
      <c r="L842" t="s">
        <v>18</v>
      </c>
      <c r="M842" t="s">
        <v>18</v>
      </c>
      <c r="N842" t="s">
        <v>18</v>
      </c>
      <c r="O842" t="s">
        <v>18</v>
      </c>
      <c r="P842" t="s">
        <v>18</v>
      </c>
      <c r="Q842" t="s">
        <v>18</v>
      </c>
      <c r="R842" t="s">
        <v>18</v>
      </c>
      <c r="S842" t="s">
        <v>18</v>
      </c>
      <c r="T842" t="s">
        <v>18</v>
      </c>
      <c r="U842" t="s">
        <v>18</v>
      </c>
      <c r="V842" t="s">
        <v>18</v>
      </c>
      <c r="W842">
        <v>21</v>
      </c>
    </row>
    <row r="843" spans="1:23" x14ac:dyDescent="0.35">
      <c r="A843" t="s">
        <v>404</v>
      </c>
      <c r="B843" t="s">
        <v>405</v>
      </c>
      <c r="C843" t="str">
        <f>SUBSTITUTE(data_v6__3[[#This Row],[Sentença]]," ", "")</f>
        <v>ACESSORÁPIDO</v>
      </c>
      <c r="D843">
        <f>LEN(data_v6__3[[#This Row],[Sentença]])</f>
        <v>13</v>
      </c>
      <c r="E843">
        <f>LEN(data_v6__3[[#This Row],[senteças sem espaços]])</f>
        <v>12</v>
      </c>
      <c r="F843">
        <f>data_v6__3[[#This Row],[número de carcteres com espaço]]-data_v6__3[[#This Row],[número de caractéres sem espaço]] + 1</f>
        <v>2</v>
      </c>
      <c r="G843">
        <v>39</v>
      </c>
      <c r="I843" s="3" t="s">
        <v>59</v>
      </c>
      <c r="J843" t="s">
        <v>18</v>
      </c>
      <c r="K843" t="s">
        <v>18</v>
      </c>
      <c r="L843" t="s">
        <v>18</v>
      </c>
      <c r="M843" t="s">
        <v>18</v>
      </c>
      <c r="N843" t="s">
        <v>18</v>
      </c>
      <c r="O843" t="s">
        <v>18</v>
      </c>
      <c r="P843" t="s">
        <v>18</v>
      </c>
      <c r="Q843" t="s">
        <v>18</v>
      </c>
      <c r="R843" t="s">
        <v>18</v>
      </c>
      <c r="S843" t="s">
        <v>18</v>
      </c>
      <c r="T843" t="s">
        <v>18</v>
      </c>
      <c r="U843" t="s">
        <v>18</v>
      </c>
      <c r="V843" t="s">
        <v>18</v>
      </c>
      <c r="W843">
        <v>39</v>
      </c>
    </row>
    <row r="844" spans="1:23" x14ac:dyDescent="0.35">
      <c r="A844" t="s">
        <v>404</v>
      </c>
      <c r="B844" t="s">
        <v>405</v>
      </c>
      <c r="C844" t="str">
        <f>SUBSTITUTE(data_v6__3[[#This Row],[Sentença]]," ", "")</f>
        <v>MEMORIALCOVID-19</v>
      </c>
      <c r="D844">
        <f>LEN(data_v6__3[[#This Row],[Sentença]])</f>
        <v>17</v>
      </c>
      <c r="E844">
        <f>LEN(data_v6__3[[#This Row],[senteças sem espaços]])</f>
        <v>16</v>
      </c>
      <c r="F844">
        <f>data_v6__3[[#This Row],[número de carcteres com espaço]]-data_v6__3[[#This Row],[número de caractéres sem espaço]] + 1</f>
        <v>2</v>
      </c>
      <c r="G844">
        <v>40</v>
      </c>
      <c r="I844" s="3" t="s">
        <v>60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  <c r="R844" t="s">
        <v>18</v>
      </c>
      <c r="S844" t="s">
        <v>18</v>
      </c>
      <c r="T844" t="s">
        <v>18</v>
      </c>
      <c r="U844" t="s">
        <v>18</v>
      </c>
      <c r="V844" t="s">
        <v>18</v>
      </c>
      <c r="W844">
        <v>40</v>
      </c>
    </row>
    <row r="845" spans="1:23" x14ac:dyDescent="0.35">
      <c r="A845" t="s">
        <v>404</v>
      </c>
      <c r="B845" t="s">
        <v>405</v>
      </c>
      <c r="C845" t="str">
        <f>SUBSTITUTE(data_v6__3[[#This Row],[Sentença]]," ", "")</f>
        <v>EFEMÉRIDES2022</v>
      </c>
      <c r="D845">
        <f>LEN(data_v6__3[[#This Row],[Sentença]])</f>
        <v>15</v>
      </c>
      <c r="E845">
        <f>LEN(data_v6__3[[#This Row],[senteças sem espaços]])</f>
        <v>14</v>
      </c>
      <c r="F845">
        <f>data_v6__3[[#This Row],[número de carcteres com espaço]]-data_v6__3[[#This Row],[número de caractéres sem espaço]] + 1</f>
        <v>2</v>
      </c>
      <c r="G845">
        <v>43</v>
      </c>
      <c r="I845" s="3" t="s">
        <v>63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  <c r="R845" t="s">
        <v>18</v>
      </c>
      <c r="S845" t="s">
        <v>18</v>
      </c>
      <c r="T845" t="s">
        <v>18</v>
      </c>
      <c r="U845" t="s">
        <v>18</v>
      </c>
      <c r="V845" t="s">
        <v>18</v>
      </c>
      <c r="W845">
        <v>43</v>
      </c>
    </row>
    <row r="846" spans="1:23" x14ac:dyDescent="0.35">
      <c r="A846" t="s">
        <v>404</v>
      </c>
      <c r="B846" t="s">
        <v>405</v>
      </c>
      <c r="C846" t="str">
        <f>SUBSTITUTE(data_v6__3[[#This Row],[Sentença]]," ", "")</f>
        <v>FÓRUNSPERMANENTES</v>
      </c>
      <c r="D846">
        <f>LEN(data_v6__3[[#This Row],[Sentença]])</f>
        <v>18</v>
      </c>
      <c r="E846">
        <f>LEN(data_v6__3[[#This Row],[senteças sem espaços]])</f>
        <v>17</v>
      </c>
      <c r="F846">
        <f>data_v6__3[[#This Row],[número de carcteres com espaço]]-data_v6__3[[#This Row],[número de caractéres sem espaço]] + 1</f>
        <v>2</v>
      </c>
      <c r="G846">
        <v>44</v>
      </c>
      <c r="I846" s="3" t="s">
        <v>64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  <c r="S846" t="s">
        <v>18</v>
      </c>
      <c r="T846" t="s">
        <v>18</v>
      </c>
      <c r="U846" t="s">
        <v>18</v>
      </c>
      <c r="V846" t="s">
        <v>18</v>
      </c>
      <c r="W846">
        <v>44</v>
      </c>
    </row>
    <row r="847" spans="1:23" x14ac:dyDescent="0.35">
      <c r="A847" t="s">
        <v>404</v>
      </c>
      <c r="B847" t="s">
        <v>405</v>
      </c>
      <c r="C847" t="str">
        <f>SUBSTITUTE(data_v6__3[[#This Row],[Sentença]]," ", "")</f>
        <v>ClaudioMoreira</v>
      </c>
      <c r="D847">
        <f>LEN(data_v6__3[[#This Row],[Sentença]])</f>
        <v>15</v>
      </c>
      <c r="E847">
        <f>LEN(data_v6__3[[#This Row],[senteças sem espaços]])</f>
        <v>14</v>
      </c>
      <c r="F847">
        <f>data_v6__3[[#This Row],[número de carcteres com espaço]]-data_v6__3[[#This Row],[número de caractéres sem espaço]] + 1</f>
        <v>2</v>
      </c>
      <c r="G847">
        <v>49</v>
      </c>
      <c r="I847" s="3" t="s">
        <v>69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  <c r="S847" t="s">
        <v>18</v>
      </c>
      <c r="T847" t="s">
        <v>18</v>
      </c>
      <c r="U847" t="s">
        <v>18</v>
      </c>
      <c r="V847" t="s">
        <v>18</v>
      </c>
      <c r="W847">
        <v>49</v>
      </c>
    </row>
    <row r="848" spans="1:23" ht="43.5" x14ac:dyDescent="0.35">
      <c r="A848" t="s">
        <v>404</v>
      </c>
      <c r="B848" t="s">
        <v>405</v>
      </c>
      <c r="C848" t="str">
        <f>SUBSTITUTE(data_v6__3[[#This Row],[Sentença]]," ", "")</f>
        <v xml:space="preserve">
Facebook-f
</v>
      </c>
      <c r="D848">
        <f>LEN(data_v6__3[[#This Row],[Sentença]])</f>
        <v>13</v>
      </c>
      <c r="E848">
        <f>LEN(data_v6__3[[#This Row],[senteças sem espaços]])</f>
        <v>12</v>
      </c>
      <c r="F848">
        <f>data_v6__3[[#This Row],[número de carcteres com espaço]]-data_v6__3[[#This Row],[número de caractéres sem espaço]] + 1</f>
        <v>2</v>
      </c>
      <c r="G848">
        <v>50</v>
      </c>
      <c r="I848" s="3" t="s">
        <v>70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  <c r="R848" t="s">
        <v>18</v>
      </c>
      <c r="S848" t="s">
        <v>18</v>
      </c>
      <c r="T848" t="s">
        <v>18</v>
      </c>
      <c r="U848" t="s">
        <v>18</v>
      </c>
      <c r="V848" t="s">
        <v>18</v>
      </c>
      <c r="W848">
        <v>50</v>
      </c>
    </row>
    <row r="849" spans="1:23" ht="43.5" x14ac:dyDescent="0.35">
      <c r="A849" t="s">
        <v>404</v>
      </c>
      <c r="B849" t="s">
        <v>405</v>
      </c>
      <c r="C849" t="str">
        <f>SUBSTITUTE(data_v6__3[[#This Row],[Sentença]]," ", "")</f>
        <v xml:space="preserve">
Instagram
</v>
      </c>
      <c r="D849">
        <f>LEN(data_v6__3[[#This Row],[Sentença]])</f>
        <v>12</v>
      </c>
      <c r="E849">
        <f>LEN(data_v6__3[[#This Row],[senteças sem espaços]])</f>
        <v>11</v>
      </c>
      <c r="F849">
        <f>data_v6__3[[#This Row],[número de carcteres com espaço]]-data_v6__3[[#This Row],[número de caractéres sem espaço]] + 1</f>
        <v>2</v>
      </c>
      <c r="G849">
        <v>51</v>
      </c>
      <c r="I849" s="3" t="s">
        <v>71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  <c r="R849" t="s">
        <v>18</v>
      </c>
      <c r="S849" t="s">
        <v>18</v>
      </c>
      <c r="T849" t="s">
        <v>18</v>
      </c>
      <c r="U849" t="s">
        <v>18</v>
      </c>
      <c r="V849" t="s">
        <v>18</v>
      </c>
      <c r="W849">
        <v>51</v>
      </c>
    </row>
    <row r="850" spans="1:23" ht="43.5" x14ac:dyDescent="0.35">
      <c r="A850" t="s">
        <v>404</v>
      </c>
      <c r="B850" t="s">
        <v>405</v>
      </c>
      <c r="C850" t="str">
        <f>SUBSTITUTE(data_v6__3[[#This Row],[Sentença]]," ", "")</f>
        <v xml:space="preserve">
Twitter
</v>
      </c>
      <c r="D850">
        <f>LEN(data_v6__3[[#This Row],[Sentença]])</f>
        <v>10</v>
      </c>
      <c r="E850">
        <f>LEN(data_v6__3[[#This Row],[senteças sem espaços]])</f>
        <v>9</v>
      </c>
      <c r="F850">
        <f>data_v6__3[[#This Row],[número de carcteres com espaço]]-data_v6__3[[#This Row],[número de caractéres sem espaço]] + 1</f>
        <v>2</v>
      </c>
      <c r="G850">
        <v>52</v>
      </c>
      <c r="I850" s="3" t="s">
        <v>72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  <c r="Q850" t="s">
        <v>18</v>
      </c>
      <c r="R850" t="s">
        <v>18</v>
      </c>
      <c r="S850" t="s">
        <v>18</v>
      </c>
      <c r="T850" t="s">
        <v>18</v>
      </c>
      <c r="U850" t="s">
        <v>18</v>
      </c>
      <c r="V850" t="s">
        <v>18</v>
      </c>
      <c r="W850">
        <v>52</v>
      </c>
    </row>
    <row r="851" spans="1:23" ht="43.5" x14ac:dyDescent="0.35">
      <c r="A851" t="s">
        <v>404</v>
      </c>
      <c r="B851" t="s">
        <v>405</v>
      </c>
      <c r="C851" t="str">
        <f>SUBSTITUTE(data_v6__3[[#This Row],[Sentença]]," ", "")</f>
        <v xml:space="preserve">
Youtube
</v>
      </c>
      <c r="D851">
        <f>LEN(data_v6__3[[#This Row],[Sentença]])</f>
        <v>10</v>
      </c>
      <c r="E851">
        <f>LEN(data_v6__3[[#This Row],[senteças sem espaços]])</f>
        <v>9</v>
      </c>
      <c r="F851">
        <f>data_v6__3[[#This Row],[número de carcteres com espaço]]-data_v6__3[[#This Row],[número de caractéres sem espaço]] + 1</f>
        <v>2</v>
      </c>
      <c r="G851">
        <v>53</v>
      </c>
      <c r="I851" s="3" t="s">
        <v>73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  <c r="Q851" t="s">
        <v>18</v>
      </c>
      <c r="R851" t="s">
        <v>18</v>
      </c>
      <c r="S851" t="s">
        <v>18</v>
      </c>
      <c r="T851" t="s">
        <v>18</v>
      </c>
      <c r="U851" t="s">
        <v>18</v>
      </c>
      <c r="V851" t="s">
        <v>18</v>
      </c>
      <c r="W851">
        <v>53</v>
      </c>
    </row>
    <row r="852" spans="1:23" x14ac:dyDescent="0.35">
      <c r="A852" t="s">
        <v>404</v>
      </c>
      <c r="B852" t="s">
        <v>405</v>
      </c>
      <c r="C852" t="str">
        <f>SUBSTITUTE(data_v6__3[[#This Row],[Sentença]]," ", "")</f>
        <v>Experiêncialegível</v>
      </c>
      <c r="D852">
        <f>LEN(data_v6__3[[#This Row],[Sentença]])</f>
        <v>19</v>
      </c>
      <c r="E852">
        <f>LEN(data_v6__3[[#This Row],[senteças sem espaços]])</f>
        <v>18</v>
      </c>
      <c r="F852">
        <f>data_v6__3[[#This Row],[número de carcteres com espaço]]-data_v6__3[[#This Row],[número de caractéres sem espaço]] + 1</f>
        <v>2</v>
      </c>
      <c r="G852">
        <v>56</v>
      </c>
      <c r="I852" s="3" t="s">
        <v>76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18</v>
      </c>
      <c r="R852" t="s">
        <v>18</v>
      </c>
      <c r="S852" t="s">
        <v>18</v>
      </c>
      <c r="T852" t="s">
        <v>18</v>
      </c>
      <c r="U852" t="s">
        <v>18</v>
      </c>
      <c r="V852" t="s">
        <v>18</v>
      </c>
      <c r="W852">
        <v>56</v>
      </c>
    </row>
    <row r="853" spans="1:23" x14ac:dyDescent="0.35">
      <c r="A853" t="s">
        <v>404</v>
      </c>
      <c r="B853" t="s">
        <v>405</v>
      </c>
      <c r="C853" t="str">
        <f>SUBSTITUTE(data_v6__3[[#This Row],[Sentença]]," ", "")</f>
        <v>OrientaçãoFácil</v>
      </c>
      <c r="D853">
        <f>LEN(data_v6__3[[#This Row],[Sentença]])</f>
        <v>16</v>
      </c>
      <c r="E853">
        <f>LEN(data_v6__3[[#This Row],[senteças sem espaços]])</f>
        <v>15</v>
      </c>
      <c r="F853">
        <f>data_v6__3[[#This Row],[número de carcteres com espaço]]-data_v6__3[[#This Row],[número de caractéres sem espaço]] + 1</f>
        <v>2</v>
      </c>
      <c r="G853">
        <v>58</v>
      </c>
      <c r="I853" s="3" t="s">
        <v>78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  <c r="Q853" t="s">
        <v>18</v>
      </c>
      <c r="R853" t="s">
        <v>18</v>
      </c>
      <c r="S853" t="s">
        <v>18</v>
      </c>
      <c r="T853" t="s">
        <v>18</v>
      </c>
      <c r="U853" t="s">
        <v>18</v>
      </c>
      <c r="V853" t="s">
        <v>18</v>
      </c>
      <c r="W853">
        <v>58</v>
      </c>
    </row>
    <row r="854" spans="1:23" x14ac:dyDescent="0.35">
      <c r="A854" t="s">
        <v>423</v>
      </c>
      <c r="B854" t="s">
        <v>424</v>
      </c>
      <c r="C854" t="str">
        <f>SUBSTITUTE(data_v6__3[[#This Row],[Sentença]]," ", "")</f>
        <v>ASSISTENTESTÉCNICOS</v>
      </c>
      <c r="D854">
        <f>LEN(data_v6__3[[#This Row],[Sentença]])</f>
        <v>20</v>
      </c>
      <c r="E854">
        <f>LEN(data_v6__3[[#This Row],[senteças sem espaços]])</f>
        <v>19</v>
      </c>
      <c r="F854">
        <f>data_v6__3[[#This Row],[número de carcteres com espaço]]-data_v6__3[[#This Row],[número de caractéres sem espaço]] + 1</f>
        <v>2</v>
      </c>
      <c r="G854">
        <v>6</v>
      </c>
      <c r="I854" s="3" t="s">
        <v>24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t="s">
        <v>18</v>
      </c>
      <c r="S854" t="s">
        <v>18</v>
      </c>
      <c r="T854" t="s">
        <v>18</v>
      </c>
      <c r="U854" t="s">
        <v>18</v>
      </c>
      <c r="V854" t="s">
        <v>18</v>
      </c>
      <c r="W854">
        <v>6</v>
      </c>
    </row>
    <row r="855" spans="1:23" x14ac:dyDescent="0.35">
      <c r="A855" t="s">
        <v>423</v>
      </c>
      <c r="B855" t="s">
        <v>424</v>
      </c>
      <c r="C855" t="str">
        <f>SUBSTITUTE(data_v6__3[[#This Row],[Sentença]]," ", "")</f>
        <v>PROJETOSESTRATÉGICOS</v>
      </c>
      <c r="D855">
        <f>LEN(data_v6__3[[#This Row],[Sentença]])</f>
        <v>21</v>
      </c>
      <c r="E855">
        <f>LEN(data_v6__3[[#This Row],[senteças sem espaços]])</f>
        <v>20</v>
      </c>
      <c r="F855">
        <f>data_v6__3[[#This Row],[número de carcteres com espaço]]-data_v6__3[[#This Row],[número de caractéres sem espaço]] + 1</f>
        <v>2</v>
      </c>
      <c r="G855">
        <v>7</v>
      </c>
      <c r="I855" s="3" t="s">
        <v>25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18</v>
      </c>
      <c r="S855" t="s">
        <v>18</v>
      </c>
      <c r="T855" t="s">
        <v>18</v>
      </c>
      <c r="U855" t="s">
        <v>18</v>
      </c>
      <c r="V855" t="s">
        <v>18</v>
      </c>
      <c r="W855">
        <v>7</v>
      </c>
    </row>
    <row r="856" spans="1:23" x14ac:dyDescent="0.35">
      <c r="A856" t="s">
        <v>423</v>
      </c>
      <c r="B856" t="s">
        <v>424</v>
      </c>
      <c r="C856" t="str">
        <f>SUBSTITUTE(data_v6__3[[#This Row],[Sentença]]," ", "")</f>
        <v>Categorias</v>
      </c>
      <c r="D856">
        <f>LEN(data_v6__3[[#This Row],[Sentença]])</f>
        <v>11</v>
      </c>
      <c r="E856">
        <f>LEN(data_v6__3[[#This Row],[senteças sem espaços]])</f>
        <v>10</v>
      </c>
      <c r="F856">
        <f>data_v6__3[[#This Row],[número de carcteres com espaço]]-data_v6__3[[#This Row],[número de caractéres sem espaço]] + 1</f>
        <v>2</v>
      </c>
      <c r="G856">
        <v>22</v>
      </c>
      <c r="I856" s="3" t="s">
        <v>40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  <c r="R856" t="s">
        <v>18</v>
      </c>
      <c r="S856" t="s">
        <v>18</v>
      </c>
      <c r="T856" t="s">
        <v>18</v>
      </c>
      <c r="U856" t="s">
        <v>18</v>
      </c>
      <c r="V856" t="s">
        <v>18</v>
      </c>
      <c r="W856">
        <v>22</v>
      </c>
    </row>
    <row r="857" spans="1:23" x14ac:dyDescent="0.35">
      <c r="A857" t="s">
        <v>423</v>
      </c>
      <c r="B857" t="s">
        <v>424</v>
      </c>
      <c r="C857" t="str">
        <f>SUBSTITUTE(data_v6__3[[#This Row],[Sentença]]," ", "")</f>
        <v>ACESSORÁPIDO</v>
      </c>
      <c r="D857">
        <f>LEN(data_v6__3[[#This Row],[Sentença]])</f>
        <v>13</v>
      </c>
      <c r="E857">
        <f>LEN(data_v6__3[[#This Row],[senteças sem espaços]])</f>
        <v>12</v>
      </c>
      <c r="F857">
        <f>data_v6__3[[#This Row],[número de carcteres com espaço]]-data_v6__3[[#This Row],[número de caractéres sem espaço]] + 1</f>
        <v>2</v>
      </c>
      <c r="G857">
        <v>63</v>
      </c>
      <c r="I857" s="3" t="s">
        <v>59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  <c r="P857" t="s">
        <v>18</v>
      </c>
      <c r="Q857" t="s">
        <v>18</v>
      </c>
      <c r="R857" t="s">
        <v>18</v>
      </c>
      <c r="S857" t="s">
        <v>18</v>
      </c>
      <c r="T857" t="s">
        <v>18</v>
      </c>
      <c r="U857" t="s">
        <v>18</v>
      </c>
      <c r="V857" t="s">
        <v>18</v>
      </c>
      <c r="W857">
        <v>63</v>
      </c>
    </row>
    <row r="858" spans="1:23" x14ac:dyDescent="0.35">
      <c r="A858" t="s">
        <v>423</v>
      </c>
      <c r="B858" t="s">
        <v>424</v>
      </c>
      <c r="C858" t="str">
        <f>SUBSTITUTE(data_v6__3[[#This Row],[Sentença]]," ", "")</f>
        <v>MEMORIALCOVID-19</v>
      </c>
      <c r="D858">
        <f>LEN(data_v6__3[[#This Row],[Sentença]])</f>
        <v>17</v>
      </c>
      <c r="E858">
        <f>LEN(data_v6__3[[#This Row],[senteças sem espaços]])</f>
        <v>16</v>
      </c>
      <c r="F858">
        <f>data_v6__3[[#This Row],[número de carcteres com espaço]]-data_v6__3[[#This Row],[número de caractéres sem espaço]] + 1</f>
        <v>2</v>
      </c>
      <c r="G858">
        <v>64</v>
      </c>
      <c r="I858" s="3" t="s">
        <v>60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O858" t="s">
        <v>18</v>
      </c>
      <c r="P858" t="s">
        <v>18</v>
      </c>
      <c r="Q858" t="s">
        <v>18</v>
      </c>
      <c r="R858" t="s">
        <v>18</v>
      </c>
      <c r="S858" t="s">
        <v>18</v>
      </c>
      <c r="T858" t="s">
        <v>18</v>
      </c>
      <c r="U858" t="s">
        <v>18</v>
      </c>
      <c r="V858" t="s">
        <v>18</v>
      </c>
      <c r="W858">
        <v>64</v>
      </c>
    </row>
    <row r="859" spans="1:23" x14ac:dyDescent="0.35">
      <c r="A859" t="s">
        <v>423</v>
      </c>
      <c r="B859" t="s">
        <v>424</v>
      </c>
      <c r="C859" t="str">
        <f>SUBSTITUTE(data_v6__3[[#This Row],[Sentença]]," ", "")</f>
        <v>EFEMÉRIDES2022</v>
      </c>
      <c r="D859">
        <f>LEN(data_v6__3[[#This Row],[Sentença]])</f>
        <v>15</v>
      </c>
      <c r="E859">
        <f>LEN(data_v6__3[[#This Row],[senteças sem espaços]])</f>
        <v>14</v>
      </c>
      <c r="F859">
        <f>data_v6__3[[#This Row],[número de carcteres com espaço]]-data_v6__3[[#This Row],[número de caractéres sem espaço]] + 1</f>
        <v>2</v>
      </c>
      <c r="G859">
        <v>67</v>
      </c>
      <c r="I859" s="3" t="s">
        <v>63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  <c r="S859" t="s">
        <v>18</v>
      </c>
      <c r="T859" t="s">
        <v>18</v>
      </c>
      <c r="U859" t="s">
        <v>18</v>
      </c>
      <c r="V859" t="s">
        <v>18</v>
      </c>
      <c r="W859">
        <v>67</v>
      </c>
    </row>
    <row r="860" spans="1:23" x14ac:dyDescent="0.35">
      <c r="A860" t="s">
        <v>423</v>
      </c>
      <c r="B860" t="s">
        <v>424</v>
      </c>
      <c r="C860" t="str">
        <f>SUBSTITUTE(data_v6__3[[#This Row],[Sentença]]," ", "")</f>
        <v>FÓRUNSPERMANENTES</v>
      </c>
      <c r="D860">
        <f>LEN(data_v6__3[[#This Row],[Sentença]])</f>
        <v>18</v>
      </c>
      <c r="E860">
        <f>LEN(data_v6__3[[#This Row],[senteças sem espaços]])</f>
        <v>17</v>
      </c>
      <c r="F860">
        <f>data_v6__3[[#This Row],[número de carcteres com espaço]]-data_v6__3[[#This Row],[número de caractéres sem espaço]] + 1</f>
        <v>2</v>
      </c>
      <c r="G860">
        <v>68</v>
      </c>
      <c r="I860" s="3" t="s">
        <v>64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  <c r="S860" t="s">
        <v>18</v>
      </c>
      <c r="T860" t="s">
        <v>18</v>
      </c>
      <c r="U860" t="s">
        <v>18</v>
      </c>
      <c r="V860" t="s">
        <v>18</v>
      </c>
      <c r="W860">
        <v>68</v>
      </c>
    </row>
    <row r="861" spans="1:23" x14ac:dyDescent="0.35">
      <c r="A861" t="s">
        <v>423</v>
      </c>
      <c r="B861" t="s">
        <v>424</v>
      </c>
      <c r="C861" t="str">
        <f>SUBSTITUTE(data_v6__3[[#This Row],[Sentença]]," ", "")</f>
        <v>ClaudioMoreira</v>
      </c>
      <c r="D861">
        <f>LEN(data_v6__3[[#This Row],[Sentença]])</f>
        <v>15</v>
      </c>
      <c r="E861">
        <f>LEN(data_v6__3[[#This Row],[senteças sem espaços]])</f>
        <v>14</v>
      </c>
      <c r="F861">
        <f>data_v6__3[[#This Row],[número de carcteres com espaço]]-data_v6__3[[#This Row],[número de caractéres sem espaço]] + 1</f>
        <v>2</v>
      </c>
      <c r="G861">
        <v>73</v>
      </c>
      <c r="I861" s="3" t="s">
        <v>69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  <c r="S861" t="s">
        <v>18</v>
      </c>
      <c r="T861" t="s">
        <v>18</v>
      </c>
      <c r="U861" t="s">
        <v>18</v>
      </c>
      <c r="V861" t="s">
        <v>18</v>
      </c>
      <c r="W861">
        <v>73</v>
      </c>
    </row>
    <row r="862" spans="1:23" ht="43.5" x14ac:dyDescent="0.35">
      <c r="A862" t="s">
        <v>423</v>
      </c>
      <c r="B862" t="s">
        <v>424</v>
      </c>
      <c r="C862" t="str">
        <f>SUBSTITUTE(data_v6__3[[#This Row],[Sentença]]," ", "")</f>
        <v xml:space="preserve">
Facebook-f
</v>
      </c>
      <c r="D862">
        <f>LEN(data_v6__3[[#This Row],[Sentença]])</f>
        <v>13</v>
      </c>
      <c r="E862">
        <f>LEN(data_v6__3[[#This Row],[senteças sem espaços]])</f>
        <v>12</v>
      </c>
      <c r="F862">
        <f>data_v6__3[[#This Row],[número de carcteres com espaço]]-data_v6__3[[#This Row],[número de caractéres sem espaço]] + 1</f>
        <v>2</v>
      </c>
      <c r="G862">
        <v>74</v>
      </c>
      <c r="I862" s="3" t="s">
        <v>70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  <c r="S862" t="s">
        <v>18</v>
      </c>
      <c r="T862" t="s">
        <v>18</v>
      </c>
      <c r="U862" t="s">
        <v>18</v>
      </c>
      <c r="V862" t="s">
        <v>18</v>
      </c>
      <c r="W862">
        <v>74</v>
      </c>
    </row>
    <row r="863" spans="1:23" ht="43.5" x14ac:dyDescent="0.35">
      <c r="A863" t="s">
        <v>423</v>
      </c>
      <c r="B863" t="s">
        <v>424</v>
      </c>
      <c r="C863" t="str">
        <f>SUBSTITUTE(data_v6__3[[#This Row],[Sentença]]," ", "")</f>
        <v xml:space="preserve">
Instagram
</v>
      </c>
      <c r="D863">
        <f>LEN(data_v6__3[[#This Row],[Sentença]])</f>
        <v>12</v>
      </c>
      <c r="E863">
        <f>LEN(data_v6__3[[#This Row],[senteças sem espaços]])</f>
        <v>11</v>
      </c>
      <c r="F863">
        <f>data_v6__3[[#This Row],[número de carcteres com espaço]]-data_v6__3[[#This Row],[número de caractéres sem espaço]] + 1</f>
        <v>2</v>
      </c>
      <c r="G863">
        <v>75</v>
      </c>
      <c r="I863" s="3" t="s">
        <v>71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  <c r="S863" t="s">
        <v>18</v>
      </c>
      <c r="T863" t="s">
        <v>18</v>
      </c>
      <c r="U863" t="s">
        <v>18</v>
      </c>
      <c r="V863" t="s">
        <v>18</v>
      </c>
      <c r="W863">
        <v>75</v>
      </c>
    </row>
    <row r="864" spans="1:23" ht="43.5" x14ac:dyDescent="0.35">
      <c r="A864" t="s">
        <v>423</v>
      </c>
      <c r="B864" t="s">
        <v>424</v>
      </c>
      <c r="C864" t="str">
        <f>SUBSTITUTE(data_v6__3[[#This Row],[Sentença]]," ", "")</f>
        <v xml:space="preserve">
Twitter
</v>
      </c>
      <c r="D864">
        <f>LEN(data_v6__3[[#This Row],[Sentença]])</f>
        <v>10</v>
      </c>
      <c r="E864">
        <f>LEN(data_v6__3[[#This Row],[senteças sem espaços]])</f>
        <v>9</v>
      </c>
      <c r="F864">
        <f>data_v6__3[[#This Row],[número de carcteres com espaço]]-data_v6__3[[#This Row],[número de caractéres sem espaço]] + 1</f>
        <v>2</v>
      </c>
      <c r="G864">
        <v>76</v>
      </c>
      <c r="I864" s="3" t="s">
        <v>72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  <c r="S864" t="s">
        <v>18</v>
      </c>
      <c r="T864" t="s">
        <v>18</v>
      </c>
      <c r="U864" t="s">
        <v>18</v>
      </c>
      <c r="V864" t="s">
        <v>18</v>
      </c>
      <c r="W864">
        <v>76</v>
      </c>
    </row>
    <row r="865" spans="1:23" ht="43.5" x14ac:dyDescent="0.35">
      <c r="A865" t="s">
        <v>423</v>
      </c>
      <c r="B865" t="s">
        <v>424</v>
      </c>
      <c r="C865" t="str">
        <f>SUBSTITUTE(data_v6__3[[#This Row],[Sentença]]," ", "")</f>
        <v xml:space="preserve">
Youtube
</v>
      </c>
      <c r="D865">
        <f>LEN(data_v6__3[[#This Row],[Sentença]])</f>
        <v>10</v>
      </c>
      <c r="E865">
        <f>LEN(data_v6__3[[#This Row],[senteças sem espaços]])</f>
        <v>9</v>
      </c>
      <c r="F865">
        <f>data_v6__3[[#This Row],[número de carcteres com espaço]]-data_v6__3[[#This Row],[número de caractéres sem espaço]] + 1</f>
        <v>2</v>
      </c>
      <c r="G865">
        <v>77</v>
      </c>
      <c r="I865" s="3" t="s">
        <v>73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  <c r="S865" t="s">
        <v>18</v>
      </c>
      <c r="T865" t="s">
        <v>18</v>
      </c>
      <c r="U865" t="s">
        <v>18</v>
      </c>
      <c r="V865" t="s">
        <v>18</v>
      </c>
      <c r="W865">
        <v>77</v>
      </c>
    </row>
    <row r="866" spans="1:23" x14ac:dyDescent="0.35">
      <c r="A866" t="s">
        <v>423</v>
      </c>
      <c r="B866" t="s">
        <v>424</v>
      </c>
      <c r="C866" t="str">
        <f>SUBSTITUTE(data_v6__3[[#This Row],[Sentença]]," ", "")</f>
        <v>Experiêncialegível</v>
      </c>
      <c r="D866">
        <f>LEN(data_v6__3[[#This Row],[Sentença]])</f>
        <v>19</v>
      </c>
      <c r="E866">
        <f>LEN(data_v6__3[[#This Row],[senteças sem espaços]])</f>
        <v>18</v>
      </c>
      <c r="F866">
        <f>data_v6__3[[#This Row],[número de carcteres com espaço]]-data_v6__3[[#This Row],[número de caractéres sem espaço]] + 1</f>
        <v>2</v>
      </c>
      <c r="G866">
        <v>80</v>
      </c>
      <c r="I866" s="3" t="s">
        <v>76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  <c r="S866" t="s">
        <v>18</v>
      </c>
      <c r="T866" t="s">
        <v>18</v>
      </c>
      <c r="U866" t="s">
        <v>18</v>
      </c>
      <c r="V866" t="s">
        <v>18</v>
      </c>
      <c r="W866">
        <v>80</v>
      </c>
    </row>
    <row r="867" spans="1:23" x14ac:dyDescent="0.35">
      <c r="A867" t="s">
        <v>423</v>
      </c>
      <c r="B867" t="s">
        <v>424</v>
      </c>
      <c r="C867" t="str">
        <f>SUBSTITUTE(data_v6__3[[#This Row],[Sentença]]," ", "")</f>
        <v>OrientaçãoFácil</v>
      </c>
      <c r="D867">
        <f>LEN(data_v6__3[[#This Row],[Sentença]])</f>
        <v>16</v>
      </c>
      <c r="E867">
        <f>LEN(data_v6__3[[#This Row],[senteças sem espaços]])</f>
        <v>15</v>
      </c>
      <c r="F867">
        <f>data_v6__3[[#This Row],[número de carcteres com espaço]]-data_v6__3[[#This Row],[número de caractéres sem espaço]] + 1</f>
        <v>2</v>
      </c>
      <c r="G867">
        <v>82</v>
      </c>
      <c r="I867" s="3" t="s">
        <v>78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  <c r="S867" t="s">
        <v>18</v>
      </c>
      <c r="T867" t="s">
        <v>18</v>
      </c>
      <c r="U867" t="s">
        <v>18</v>
      </c>
      <c r="V867" t="s">
        <v>18</v>
      </c>
      <c r="W867">
        <v>82</v>
      </c>
    </row>
    <row r="868" spans="1:23" x14ac:dyDescent="0.35">
      <c r="A868" t="s">
        <v>457</v>
      </c>
      <c r="B868" t="s">
        <v>458</v>
      </c>
      <c r="C868" t="str">
        <f>SUBSTITUTE(data_v6__3[[#This Row],[Sentença]]," ", "")</f>
        <v>ASSISTENTESTÉCNICOS</v>
      </c>
      <c r="D868">
        <f>LEN(data_v6__3[[#This Row],[Sentença]])</f>
        <v>20</v>
      </c>
      <c r="E868">
        <f>LEN(data_v6__3[[#This Row],[senteças sem espaços]])</f>
        <v>19</v>
      </c>
      <c r="F868">
        <f>data_v6__3[[#This Row],[número de carcteres com espaço]]-data_v6__3[[#This Row],[número de caractéres sem espaço]] + 1</f>
        <v>2</v>
      </c>
      <c r="G868">
        <v>6</v>
      </c>
      <c r="I868" s="3" t="s">
        <v>24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18</v>
      </c>
      <c r="P868" t="s">
        <v>18</v>
      </c>
      <c r="Q868" t="s">
        <v>18</v>
      </c>
      <c r="R868" t="s">
        <v>18</v>
      </c>
      <c r="S868" t="s">
        <v>18</v>
      </c>
      <c r="T868" t="s">
        <v>18</v>
      </c>
      <c r="U868" t="s">
        <v>18</v>
      </c>
      <c r="V868" t="s">
        <v>18</v>
      </c>
      <c r="W868">
        <v>6</v>
      </c>
    </row>
    <row r="869" spans="1:23" x14ac:dyDescent="0.35">
      <c r="A869" t="s">
        <v>457</v>
      </c>
      <c r="B869" t="s">
        <v>458</v>
      </c>
      <c r="C869" t="str">
        <f>SUBSTITUTE(data_v6__3[[#This Row],[Sentença]]," ", "")</f>
        <v>PROJETOSESTRATÉGICOS</v>
      </c>
      <c r="D869">
        <f>LEN(data_v6__3[[#This Row],[Sentença]])</f>
        <v>21</v>
      </c>
      <c r="E869">
        <f>LEN(data_v6__3[[#This Row],[senteças sem espaços]])</f>
        <v>20</v>
      </c>
      <c r="F869">
        <f>data_v6__3[[#This Row],[número de carcteres com espaço]]-data_v6__3[[#This Row],[número de caractéres sem espaço]] + 1</f>
        <v>2</v>
      </c>
      <c r="G869">
        <v>7</v>
      </c>
      <c r="I869" s="3" t="s">
        <v>25</v>
      </c>
      <c r="J869" t="s">
        <v>18</v>
      </c>
      <c r="K869" t="s">
        <v>18</v>
      </c>
      <c r="L869" t="s">
        <v>18</v>
      </c>
      <c r="M869" t="s">
        <v>18</v>
      </c>
      <c r="N869" t="s">
        <v>18</v>
      </c>
      <c r="O869" t="s">
        <v>18</v>
      </c>
      <c r="P869" t="s">
        <v>18</v>
      </c>
      <c r="Q869" t="s">
        <v>18</v>
      </c>
      <c r="R869" t="s">
        <v>18</v>
      </c>
      <c r="S869" t="s">
        <v>18</v>
      </c>
      <c r="T869" t="s">
        <v>18</v>
      </c>
      <c r="U869" t="s">
        <v>18</v>
      </c>
      <c r="V869" t="s">
        <v>18</v>
      </c>
      <c r="W869">
        <v>7</v>
      </c>
    </row>
    <row r="870" spans="1:23" x14ac:dyDescent="0.35">
      <c r="A870" t="s">
        <v>457</v>
      </c>
      <c r="B870" t="s">
        <v>458</v>
      </c>
      <c r="C870" t="str">
        <f>SUBSTITUTE(data_v6__3[[#This Row],[Sentença]]," ", "")</f>
        <v>Categorias</v>
      </c>
      <c r="D870">
        <f>LEN(data_v6__3[[#This Row],[Sentença]])</f>
        <v>11</v>
      </c>
      <c r="E870">
        <f>LEN(data_v6__3[[#This Row],[senteças sem espaços]])</f>
        <v>10</v>
      </c>
      <c r="F870">
        <f>data_v6__3[[#This Row],[número de carcteres com espaço]]-data_v6__3[[#This Row],[número de caractéres sem espaço]] + 1</f>
        <v>2</v>
      </c>
      <c r="G870">
        <v>22</v>
      </c>
      <c r="I870" s="3" t="s">
        <v>40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  <c r="O870" t="s">
        <v>18</v>
      </c>
      <c r="P870" t="s">
        <v>18</v>
      </c>
      <c r="Q870" t="s">
        <v>18</v>
      </c>
      <c r="R870" t="s">
        <v>18</v>
      </c>
      <c r="S870" t="s">
        <v>18</v>
      </c>
      <c r="T870" t="s">
        <v>18</v>
      </c>
      <c r="U870" t="s">
        <v>18</v>
      </c>
      <c r="V870" t="s">
        <v>18</v>
      </c>
      <c r="W870">
        <v>22</v>
      </c>
    </row>
    <row r="871" spans="1:23" x14ac:dyDescent="0.35">
      <c r="A871" t="s">
        <v>457</v>
      </c>
      <c r="B871" t="s">
        <v>458</v>
      </c>
      <c r="C871" t="str">
        <f>SUBSTITUTE(data_v6__3[[#This Row],[Sentença]]," ", "")</f>
        <v>ACESSORÁPIDO</v>
      </c>
      <c r="D871">
        <f>LEN(data_v6__3[[#This Row],[Sentença]])</f>
        <v>13</v>
      </c>
      <c r="E871">
        <f>LEN(data_v6__3[[#This Row],[senteças sem espaços]])</f>
        <v>12</v>
      </c>
      <c r="F871">
        <f>data_v6__3[[#This Row],[número de carcteres com espaço]]-data_v6__3[[#This Row],[número de caractéres sem espaço]] + 1</f>
        <v>2</v>
      </c>
      <c r="G871">
        <v>41</v>
      </c>
      <c r="I871" s="3" t="s">
        <v>59</v>
      </c>
      <c r="J871" t="s">
        <v>18</v>
      </c>
      <c r="K871" t="s">
        <v>18</v>
      </c>
      <c r="L871" t="s">
        <v>18</v>
      </c>
      <c r="M871" t="s">
        <v>18</v>
      </c>
      <c r="N871" t="s">
        <v>18</v>
      </c>
      <c r="O871" t="s">
        <v>18</v>
      </c>
      <c r="P871" t="s">
        <v>18</v>
      </c>
      <c r="Q871" t="s">
        <v>18</v>
      </c>
      <c r="R871" t="s">
        <v>18</v>
      </c>
      <c r="S871" t="s">
        <v>18</v>
      </c>
      <c r="T871" t="s">
        <v>18</v>
      </c>
      <c r="U871" t="s">
        <v>18</v>
      </c>
      <c r="V871" t="s">
        <v>18</v>
      </c>
      <c r="W871">
        <v>41</v>
      </c>
    </row>
    <row r="872" spans="1:23" x14ac:dyDescent="0.35">
      <c r="A872" t="s">
        <v>457</v>
      </c>
      <c r="B872" t="s">
        <v>458</v>
      </c>
      <c r="C872" t="str">
        <f>SUBSTITUTE(data_v6__3[[#This Row],[Sentença]]," ", "")</f>
        <v>MEMORIALCOVID-19</v>
      </c>
      <c r="D872">
        <f>LEN(data_v6__3[[#This Row],[Sentença]])</f>
        <v>17</v>
      </c>
      <c r="E872">
        <f>LEN(data_v6__3[[#This Row],[senteças sem espaços]])</f>
        <v>16</v>
      </c>
      <c r="F872">
        <f>data_v6__3[[#This Row],[número de carcteres com espaço]]-data_v6__3[[#This Row],[número de caractéres sem espaço]] + 1</f>
        <v>2</v>
      </c>
      <c r="G872">
        <v>42</v>
      </c>
      <c r="I872" s="3" t="s">
        <v>60</v>
      </c>
      <c r="J872" t="s">
        <v>18</v>
      </c>
      <c r="K872" t="s">
        <v>18</v>
      </c>
      <c r="L872" t="s">
        <v>18</v>
      </c>
      <c r="M872" t="s">
        <v>18</v>
      </c>
      <c r="N872" t="s">
        <v>18</v>
      </c>
      <c r="O872" t="s">
        <v>18</v>
      </c>
      <c r="P872" t="s">
        <v>18</v>
      </c>
      <c r="Q872" t="s">
        <v>18</v>
      </c>
      <c r="R872" t="s">
        <v>18</v>
      </c>
      <c r="S872" t="s">
        <v>18</v>
      </c>
      <c r="T872" t="s">
        <v>18</v>
      </c>
      <c r="U872" t="s">
        <v>18</v>
      </c>
      <c r="V872" t="s">
        <v>18</v>
      </c>
      <c r="W872">
        <v>42</v>
      </c>
    </row>
    <row r="873" spans="1:23" x14ac:dyDescent="0.35">
      <c r="A873" t="s">
        <v>457</v>
      </c>
      <c r="B873" t="s">
        <v>458</v>
      </c>
      <c r="C873" t="str">
        <f>SUBSTITUTE(data_v6__3[[#This Row],[Sentença]]," ", "")</f>
        <v>EFEMÉRIDES2022</v>
      </c>
      <c r="D873">
        <f>LEN(data_v6__3[[#This Row],[Sentença]])</f>
        <v>15</v>
      </c>
      <c r="E873">
        <f>LEN(data_v6__3[[#This Row],[senteças sem espaços]])</f>
        <v>14</v>
      </c>
      <c r="F873">
        <f>data_v6__3[[#This Row],[número de carcteres com espaço]]-data_v6__3[[#This Row],[número de caractéres sem espaço]] + 1</f>
        <v>2</v>
      </c>
      <c r="G873">
        <v>45</v>
      </c>
      <c r="I873" s="3" t="s">
        <v>63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  <c r="R873" t="s">
        <v>18</v>
      </c>
      <c r="S873" t="s">
        <v>18</v>
      </c>
      <c r="T873" t="s">
        <v>18</v>
      </c>
      <c r="U873" t="s">
        <v>18</v>
      </c>
      <c r="V873" t="s">
        <v>18</v>
      </c>
      <c r="W873">
        <v>45</v>
      </c>
    </row>
    <row r="874" spans="1:23" x14ac:dyDescent="0.35">
      <c r="A874" t="s">
        <v>457</v>
      </c>
      <c r="B874" t="s">
        <v>458</v>
      </c>
      <c r="C874" t="str">
        <f>SUBSTITUTE(data_v6__3[[#This Row],[Sentença]]," ", "")</f>
        <v>FÓRUNSPERMANENTES</v>
      </c>
      <c r="D874">
        <f>LEN(data_v6__3[[#This Row],[Sentença]])</f>
        <v>18</v>
      </c>
      <c r="E874">
        <f>LEN(data_v6__3[[#This Row],[senteças sem espaços]])</f>
        <v>17</v>
      </c>
      <c r="F874">
        <f>data_v6__3[[#This Row],[número de carcteres com espaço]]-data_v6__3[[#This Row],[número de caractéres sem espaço]] + 1</f>
        <v>2</v>
      </c>
      <c r="G874">
        <v>46</v>
      </c>
      <c r="I874" s="3" t="s">
        <v>64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18</v>
      </c>
      <c r="S874" t="s">
        <v>18</v>
      </c>
      <c r="T874" t="s">
        <v>18</v>
      </c>
      <c r="U874" t="s">
        <v>18</v>
      </c>
      <c r="V874" t="s">
        <v>18</v>
      </c>
      <c r="W874">
        <v>46</v>
      </c>
    </row>
    <row r="875" spans="1:23" x14ac:dyDescent="0.35">
      <c r="A875" t="s">
        <v>457</v>
      </c>
      <c r="B875" t="s">
        <v>458</v>
      </c>
      <c r="C875" t="str">
        <f>SUBSTITUTE(data_v6__3[[#This Row],[Sentença]]," ", "")</f>
        <v>ClaudioMoreira</v>
      </c>
      <c r="D875">
        <f>LEN(data_v6__3[[#This Row],[Sentença]])</f>
        <v>15</v>
      </c>
      <c r="E875">
        <f>LEN(data_v6__3[[#This Row],[senteças sem espaços]])</f>
        <v>14</v>
      </c>
      <c r="F875">
        <f>data_v6__3[[#This Row],[número de carcteres com espaço]]-data_v6__3[[#This Row],[número de caractéres sem espaço]] + 1</f>
        <v>2</v>
      </c>
      <c r="G875">
        <v>51</v>
      </c>
      <c r="I875" s="3" t="s">
        <v>69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  <c r="S875" t="s">
        <v>18</v>
      </c>
      <c r="T875" t="s">
        <v>18</v>
      </c>
      <c r="U875" t="s">
        <v>18</v>
      </c>
      <c r="V875" t="s">
        <v>18</v>
      </c>
      <c r="W875">
        <v>51</v>
      </c>
    </row>
    <row r="876" spans="1:23" ht="43.5" x14ac:dyDescent="0.35">
      <c r="A876" t="s">
        <v>457</v>
      </c>
      <c r="B876" t="s">
        <v>458</v>
      </c>
      <c r="C876" t="str">
        <f>SUBSTITUTE(data_v6__3[[#This Row],[Sentença]]," ", "")</f>
        <v xml:space="preserve">
Facebook-f
</v>
      </c>
      <c r="D876">
        <f>LEN(data_v6__3[[#This Row],[Sentença]])</f>
        <v>13</v>
      </c>
      <c r="E876">
        <f>LEN(data_v6__3[[#This Row],[senteças sem espaços]])</f>
        <v>12</v>
      </c>
      <c r="F876">
        <f>data_v6__3[[#This Row],[número de carcteres com espaço]]-data_v6__3[[#This Row],[número de caractéres sem espaço]] + 1</f>
        <v>2</v>
      </c>
      <c r="G876">
        <v>52</v>
      </c>
      <c r="I876" s="3" t="s">
        <v>70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18</v>
      </c>
      <c r="S876" t="s">
        <v>18</v>
      </c>
      <c r="T876" t="s">
        <v>18</v>
      </c>
      <c r="U876" t="s">
        <v>18</v>
      </c>
      <c r="V876" t="s">
        <v>18</v>
      </c>
      <c r="W876">
        <v>52</v>
      </c>
    </row>
    <row r="877" spans="1:23" ht="43.5" x14ac:dyDescent="0.35">
      <c r="A877" t="s">
        <v>457</v>
      </c>
      <c r="B877" t="s">
        <v>458</v>
      </c>
      <c r="C877" t="str">
        <f>SUBSTITUTE(data_v6__3[[#This Row],[Sentença]]," ", "")</f>
        <v xml:space="preserve">
Instagram
</v>
      </c>
      <c r="D877">
        <f>LEN(data_v6__3[[#This Row],[Sentença]])</f>
        <v>12</v>
      </c>
      <c r="E877">
        <f>LEN(data_v6__3[[#This Row],[senteças sem espaços]])</f>
        <v>11</v>
      </c>
      <c r="F877">
        <f>data_v6__3[[#This Row],[número de carcteres com espaço]]-data_v6__3[[#This Row],[número de caractéres sem espaço]] + 1</f>
        <v>2</v>
      </c>
      <c r="G877">
        <v>53</v>
      </c>
      <c r="I877" s="3" t="s">
        <v>71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  <c r="S877" t="s">
        <v>18</v>
      </c>
      <c r="T877" t="s">
        <v>18</v>
      </c>
      <c r="U877" t="s">
        <v>18</v>
      </c>
      <c r="V877" t="s">
        <v>18</v>
      </c>
      <c r="W877">
        <v>53</v>
      </c>
    </row>
    <row r="878" spans="1:23" ht="43.5" x14ac:dyDescent="0.35">
      <c r="A878" t="s">
        <v>457</v>
      </c>
      <c r="B878" t="s">
        <v>458</v>
      </c>
      <c r="C878" t="str">
        <f>SUBSTITUTE(data_v6__3[[#This Row],[Sentença]]," ", "")</f>
        <v xml:space="preserve">
Twitter
</v>
      </c>
      <c r="D878">
        <f>LEN(data_v6__3[[#This Row],[Sentença]])</f>
        <v>10</v>
      </c>
      <c r="E878">
        <f>LEN(data_v6__3[[#This Row],[senteças sem espaços]])</f>
        <v>9</v>
      </c>
      <c r="F878">
        <f>data_v6__3[[#This Row],[número de carcteres com espaço]]-data_v6__3[[#This Row],[número de caractéres sem espaço]] + 1</f>
        <v>2</v>
      </c>
      <c r="G878">
        <v>54</v>
      </c>
      <c r="I878" s="3" t="s">
        <v>72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  <c r="S878" t="s">
        <v>18</v>
      </c>
      <c r="T878" t="s">
        <v>18</v>
      </c>
      <c r="U878" t="s">
        <v>18</v>
      </c>
      <c r="V878" t="s">
        <v>18</v>
      </c>
      <c r="W878">
        <v>54</v>
      </c>
    </row>
    <row r="879" spans="1:23" ht="43.5" x14ac:dyDescent="0.35">
      <c r="A879" t="s">
        <v>457</v>
      </c>
      <c r="B879" t="s">
        <v>458</v>
      </c>
      <c r="C879" t="str">
        <f>SUBSTITUTE(data_v6__3[[#This Row],[Sentença]]," ", "")</f>
        <v xml:space="preserve">
Youtube
</v>
      </c>
      <c r="D879">
        <f>LEN(data_v6__3[[#This Row],[Sentença]])</f>
        <v>10</v>
      </c>
      <c r="E879">
        <f>LEN(data_v6__3[[#This Row],[senteças sem espaços]])</f>
        <v>9</v>
      </c>
      <c r="F879">
        <f>data_v6__3[[#This Row],[número de carcteres com espaço]]-data_v6__3[[#This Row],[número de caractéres sem espaço]] + 1</f>
        <v>2</v>
      </c>
      <c r="G879">
        <v>55</v>
      </c>
      <c r="I879" s="3" t="s">
        <v>73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  <c r="R879" t="s">
        <v>18</v>
      </c>
      <c r="S879" t="s">
        <v>18</v>
      </c>
      <c r="T879" t="s">
        <v>18</v>
      </c>
      <c r="U879" t="s">
        <v>18</v>
      </c>
      <c r="V879" t="s">
        <v>18</v>
      </c>
      <c r="W879">
        <v>55</v>
      </c>
    </row>
    <row r="880" spans="1:23" x14ac:dyDescent="0.35">
      <c r="A880" t="s">
        <v>457</v>
      </c>
      <c r="B880" t="s">
        <v>458</v>
      </c>
      <c r="C880" t="str">
        <f>SUBSTITUTE(data_v6__3[[#This Row],[Sentença]]," ", "")</f>
        <v>Experiêncialegível</v>
      </c>
      <c r="D880">
        <f>LEN(data_v6__3[[#This Row],[Sentença]])</f>
        <v>19</v>
      </c>
      <c r="E880">
        <f>LEN(data_v6__3[[#This Row],[senteças sem espaços]])</f>
        <v>18</v>
      </c>
      <c r="F880">
        <f>data_v6__3[[#This Row],[número de carcteres com espaço]]-data_v6__3[[#This Row],[número de caractéres sem espaço]] + 1</f>
        <v>2</v>
      </c>
      <c r="G880">
        <v>58</v>
      </c>
      <c r="I880" s="3" t="s">
        <v>76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  <c r="S880" t="s">
        <v>18</v>
      </c>
      <c r="T880" t="s">
        <v>18</v>
      </c>
      <c r="U880" t="s">
        <v>18</v>
      </c>
      <c r="V880" t="s">
        <v>18</v>
      </c>
      <c r="W880">
        <v>58</v>
      </c>
    </row>
    <row r="881" spans="1:23" x14ac:dyDescent="0.35">
      <c r="A881" t="s">
        <v>457</v>
      </c>
      <c r="B881" t="s">
        <v>458</v>
      </c>
      <c r="C881" t="str">
        <f>SUBSTITUTE(data_v6__3[[#This Row],[Sentença]]," ", "")</f>
        <v>OrientaçãoFácil</v>
      </c>
      <c r="D881">
        <f>LEN(data_v6__3[[#This Row],[Sentença]])</f>
        <v>16</v>
      </c>
      <c r="E881">
        <f>LEN(data_v6__3[[#This Row],[senteças sem espaços]])</f>
        <v>15</v>
      </c>
      <c r="F881">
        <f>data_v6__3[[#This Row],[número de carcteres com espaço]]-data_v6__3[[#This Row],[número de caractéres sem espaço]] + 1</f>
        <v>2</v>
      </c>
      <c r="G881">
        <v>60</v>
      </c>
      <c r="I881" s="3" t="s">
        <v>78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  <c r="R881" t="s">
        <v>18</v>
      </c>
      <c r="S881" t="s">
        <v>18</v>
      </c>
      <c r="T881" t="s">
        <v>18</v>
      </c>
      <c r="U881" t="s">
        <v>18</v>
      </c>
      <c r="V881" t="s">
        <v>18</v>
      </c>
      <c r="W881">
        <v>60</v>
      </c>
    </row>
    <row r="882" spans="1:23" x14ac:dyDescent="0.35">
      <c r="A882" t="s">
        <v>468</v>
      </c>
      <c r="B882" t="s">
        <v>469</v>
      </c>
      <c r="C882" t="str">
        <f>SUBSTITUTE(data_v6__3[[#This Row],[Sentença]]," ", "")</f>
        <v>ASSISTENTESTÉCNICOS</v>
      </c>
      <c r="D882">
        <f>LEN(data_v6__3[[#This Row],[Sentença]])</f>
        <v>20</v>
      </c>
      <c r="E882">
        <f>LEN(data_v6__3[[#This Row],[senteças sem espaços]])</f>
        <v>19</v>
      </c>
      <c r="F882">
        <f>data_v6__3[[#This Row],[número de carcteres com espaço]]-data_v6__3[[#This Row],[número de caractéres sem espaço]] + 1</f>
        <v>2</v>
      </c>
      <c r="G882">
        <v>6</v>
      </c>
      <c r="I882" s="3" t="s">
        <v>24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  <c r="S882" t="s">
        <v>18</v>
      </c>
      <c r="T882" t="s">
        <v>18</v>
      </c>
      <c r="U882" t="s">
        <v>18</v>
      </c>
      <c r="V882" t="s">
        <v>18</v>
      </c>
      <c r="W882">
        <v>6</v>
      </c>
    </row>
    <row r="883" spans="1:23" x14ac:dyDescent="0.35">
      <c r="A883" t="s">
        <v>468</v>
      </c>
      <c r="B883" t="s">
        <v>469</v>
      </c>
      <c r="C883" t="str">
        <f>SUBSTITUTE(data_v6__3[[#This Row],[Sentença]]," ", "")</f>
        <v>PROJETOSESTRATÉGICOS</v>
      </c>
      <c r="D883">
        <f>LEN(data_v6__3[[#This Row],[Sentença]])</f>
        <v>21</v>
      </c>
      <c r="E883">
        <f>LEN(data_v6__3[[#This Row],[senteças sem espaços]])</f>
        <v>20</v>
      </c>
      <c r="F883">
        <f>data_v6__3[[#This Row],[número de carcteres com espaço]]-data_v6__3[[#This Row],[número de caractéres sem espaço]] + 1</f>
        <v>2</v>
      </c>
      <c r="G883">
        <v>7</v>
      </c>
      <c r="I883" s="3" t="s">
        <v>25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18</v>
      </c>
      <c r="S883" t="s">
        <v>18</v>
      </c>
      <c r="T883" t="s">
        <v>18</v>
      </c>
      <c r="U883" t="s">
        <v>18</v>
      </c>
      <c r="V883" t="s">
        <v>18</v>
      </c>
      <c r="W883">
        <v>7</v>
      </c>
    </row>
    <row r="884" spans="1:23" x14ac:dyDescent="0.35">
      <c r="A884" t="s">
        <v>468</v>
      </c>
      <c r="B884" t="s">
        <v>469</v>
      </c>
      <c r="C884" t="str">
        <f>SUBSTITUTE(data_v6__3[[#This Row],[Sentença]]," ", "")</f>
        <v>Categorias</v>
      </c>
      <c r="D884">
        <f>LEN(data_v6__3[[#This Row],[Sentença]])</f>
        <v>11</v>
      </c>
      <c r="E884">
        <f>LEN(data_v6__3[[#This Row],[senteças sem espaços]])</f>
        <v>10</v>
      </c>
      <c r="F884">
        <f>data_v6__3[[#This Row],[número de carcteres com espaço]]-data_v6__3[[#This Row],[número de caractéres sem espaço]] + 1</f>
        <v>2</v>
      </c>
      <c r="G884">
        <v>22</v>
      </c>
      <c r="I884" s="3" t="s">
        <v>40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18</v>
      </c>
      <c r="S884" t="s">
        <v>18</v>
      </c>
      <c r="T884" t="s">
        <v>18</v>
      </c>
      <c r="U884" t="s">
        <v>18</v>
      </c>
      <c r="V884" t="s">
        <v>18</v>
      </c>
      <c r="W884">
        <v>22</v>
      </c>
    </row>
    <row r="885" spans="1:23" x14ac:dyDescent="0.35">
      <c r="A885" t="s">
        <v>468</v>
      </c>
      <c r="B885" t="s">
        <v>469</v>
      </c>
      <c r="C885" t="str">
        <f>SUBSTITUTE(data_v6__3[[#This Row],[Sentença]]," ", "")</f>
        <v>AssistentesTécnicos</v>
      </c>
      <c r="D885">
        <f>LEN(data_v6__3[[#This Row],[Sentença]])</f>
        <v>20</v>
      </c>
      <c r="E885">
        <f>LEN(data_v6__3[[#This Row],[senteças sem espaços]])</f>
        <v>19</v>
      </c>
      <c r="F885">
        <f>data_v6__3[[#This Row],[número de carcteres com espaço]]-data_v6__3[[#This Row],[número de caractéres sem espaço]] + 1</f>
        <v>2</v>
      </c>
      <c r="G885">
        <v>30</v>
      </c>
      <c r="I885" s="3" t="s">
        <v>470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18</v>
      </c>
      <c r="S885" t="s">
        <v>18</v>
      </c>
      <c r="T885" t="s">
        <v>18</v>
      </c>
      <c r="U885" t="s">
        <v>18</v>
      </c>
      <c r="V885" t="s">
        <v>18</v>
      </c>
      <c r="W885">
        <v>30</v>
      </c>
    </row>
    <row r="886" spans="1:23" x14ac:dyDescent="0.35">
      <c r="A886" t="s">
        <v>468</v>
      </c>
      <c r="B886" t="s">
        <v>469</v>
      </c>
      <c r="C886" t="str">
        <f>SUBSTITUTE(data_v6__3[[#This Row],[Sentença]]," ", "")</f>
        <v>AssistenteTécnica</v>
      </c>
      <c r="D886">
        <f>LEN(data_v6__3[[#This Row],[Sentença]])</f>
        <v>18</v>
      </c>
      <c r="E886">
        <f>LEN(data_v6__3[[#This Row],[senteças sem espaços]])</f>
        <v>17</v>
      </c>
      <c r="F886">
        <f>data_v6__3[[#This Row],[número de carcteres com espaço]]-data_v6__3[[#This Row],[número de caractéres sem espaço]] + 1</f>
        <v>2</v>
      </c>
      <c r="G886">
        <v>33</v>
      </c>
      <c r="I886" s="3" t="s">
        <v>473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  <c r="S886" t="s">
        <v>18</v>
      </c>
      <c r="T886" t="s">
        <v>18</v>
      </c>
      <c r="U886" t="s">
        <v>18</v>
      </c>
      <c r="V886" t="s">
        <v>18</v>
      </c>
      <c r="W886">
        <v>33</v>
      </c>
    </row>
    <row r="887" spans="1:23" ht="43.5" x14ac:dyDescent="0.35">
      <c r="A887" t="s">
        <v>468</v>
      </c>
      <c r="B887" t="s">
        <v>469</v>
      </c>
      <c r="C887" t="str">
        <f>SUBSTITUTE(data_v6__3[[#This Row],[Sentença]]," ", "")</f>
        <v xml:space="preserve">
Envelope
</v>
      </c>
      <c r="D887">
        <f>LEN(data_v6__3[[#This Row],[Sentença]])</f>
        <v>11</v>
      </c>
      <c r="E887">
        <f>LEN(data_v6__3[[#This Row],[senteças sem espaços]])</f>
        <v>10</v>
      </c>
      <c r="F887">
        <f>data_v6__3[[#This Row],[número de carcteres com espaço]]-data_v6__3[[#This Row],[número de caractéres sem espaço]] + 1</f>
        <v>2</v>
      </c>
      <c r="G887">
        <v>34</v>
      </c>
      <c r="I887" s="3" t="s">
        <v>474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18</v>
      </c>
      <c r="S887" t="s">
        <v>18</v>
      </c>
      <c r="T887" t="s">
        <v>18</v>
      </c>
      <c r="U887" t="s">
        <v>18</v>
      </c>
      <c r="V887" t="s">
        <v>18</v>
      </c>
      <c r="W887">
        <v>34</v>
      </c>
    </row>
    <row r="888" spans="1:23" ht="43.5" x14ac:dyDescent="0.35">
      <c r="A888" t="s">
        <v>468</v>
      </c>
      <c r="B888" t="s">
        <v>469</v>
      </c>
      <c r="C888" t="str">
        <f>SUBSTITUTE(data_v6__3[[#This Row],[Sentença]]," ", "")</f>
        <v xml:space="preserve">
Im-phone
</v>
      </c>
      <c r="D888">
        <f>LEN(data_v6__3[[#This Row],[Sentença]])</f>
        <v>11</v>
      </c>
      <c r="E888">
        <f>LEN(data_v6__3[[#This Row],[senteças sem espaços]])</f>
        <v>10</v>
      </c>
      <c r="F888">
        <f>data_v6__3[[#This Row],[número de carcteres com espaço]]-data_v6__3[[#This Row],[número de caractéres sem espaço]] + 1</f>
        <v>2</v>
      </c>
      <c r="G888">
        <v>35</v>
      </c>
      <c r="I888" s="3" t="s">
        <v>475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  <c r="R888" t="s">
        <v>18</v>
      </c>
      <c r="S888" t="s">
        <v>18</v>
      </c>
      <c r="T888" t="s">
        <v>18</v>
      </c>
      <c r="U888" t="s">
        <v>18</v>
      </c>
      <c r="V888" t="s">
        <v>18</v>
      </c>
      <c r="W888">
        <v>35</v>
      </c>
    </row>
    <row r="889" spans="1:23" x14ac:dyDescent="0.35">
      <c r="A889" t="s">
        <v>468</v>
      </c>
      <c r="B889" t="s">
        <v>469</v>
      </c>
      <c r="C889" t="str">
        <f>SUBSTITUTE(data_v6__3[[#This Row],[Sentença]]," ", "")</f>
        <v>AssistenteTécnico</v>
      </c>
      <c r="D889">
        <f>LEN(data_v6__3[[#This Row],[Sentença]])</f>
        <v>18</v>
      </c>
      <c r="E889">
        <f>LEN(data_v6__3[[#This Row],[senteças sem espaços]])</f>
        <v>17</v>
      </c>
      <c r="F889">
        <f>data_v6__3[[#This Row],[número de carcteres com espaço]]-data_v6__3[[#This Row],[número de caractéres sem espaço]] + 1</f>
        <v>2</v>
      </c>
      <c r="G889">
        <v>37</v>
      </c>
      <c r="I889" s="3" t="s">
        <v>477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  <c r="P889" t="s">
        <v>18</v>
      </c>
      <c r="Q889" t="s">
        <v>18</v>
      </c>
      <c r="R889" t="s">
        <v>18</v>
      </c>
      <c r="S889" t="s">
        <v>18</v>
      </c>
      <c r="T889" t="s">
        <v>18</v>
      </c>
      <c r="U889" t="s">
        <v>18</v>
      </c>
      <c r="V889" t="s">
        <v>18</v>
      </c>
      <c r="W889">
        <v>37</v>
      </c>
    </row>
    <row r="890" spans="1:23" x14ac:dyDescent="0.35">
      <c r="A890" t="s">
        <v>468</v>
      </c>
      <c r="B890" t="s">
        <v>469</v>
      </c>
      <c r="C890" t="str">
        <f>SUBSTITUTE(data_v6__3[[#This Row],[Sentença]]," ", "")</f>
        <v>ACESSORÁPIDO</v>
      </c>
      <c r="D890">
        <f>LEN(data_v6__3[[#This Row],[Sentença]])</f>
        <v>13</v>
      </c>
      <c r="E890">
        <f>LEN(data_v6__3[[#This Row],[senteças sem espaços]])</f>
        <v>12</v>
      </c>
      <c r="F890">
        <f>data_v6__3[[#This Row],[número de carcteres com espaço]]-data_v6__3[[#This Row],[número de caractéres sem espaço]] + 1</f>
        <v>2</v>
      </c>
      <c r="G890">
        <v>42</v>
      </c>
      <c r="I890" s="3" t="s">
        <v>59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  <c r="R890" t="s">
        <v>18</v>
      </c>
      <c r="S890" t="s">
        <v>18</v>
      </c>
      <c r="T890" t="s">
        <v>18</v>
      </c>
      <c r="U890" t="s">
        <v>18</v>
      </c>
      <c r="V890" t="s">
        <v>18</v>
      </c>
      <c r="W890">
        <v>42</v>
      </c>
    </row>
    <row r="891" spans="1:23" x14ac:dyDescent="0.35">
      <c r="A891" t="s">
        <v>468</v>
      </c>
      <c r="B891" t="s">
        <v>469</v>
      </c>
      <c r="C891" t="str">
        <f>SUBSTITUTE(data_v6__3[[#This Row],[Sentença]]," ", "")</f>
        <v>MEMORIALCOVID-19</v>
      </c>
      <c r="D891">
        <f>LEN(data_v6__3[[#This Row],[Sentença]])</f>
        <v>17</v>
      </c>
      <c r="E891">
        <f>LEN(data_v6__3[[#This Row],[senteças sem espaços]])</f>
        <v>16</v>
      </c>
      <c r="F891">
        <f>data_v6__3[[#This Row],[número de carcteres com espaço]]-data_v6__3[[#This Row],[número de caractéres sem espaço]] + 1</f>
        <v>2</v>
      </c>
      <c r="G891">
        <v>43</v>
      </c>
      <c r="I891" s="3" t="s">
        <v>60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  <c r="R891" t="s">
        <v>18</v>
      </c>
      <c r="S891" t="s">
        <v>18</v>
      </c>
      <c r="T891" t="s">
        <v>18</v>
      </c>
      <c r="U891" t="s">
        <v>18</v>
      </c>
      <c r="V891" t="s">
        <v>18</v>
      </c>
      <c r="W891">
        <v>43</v>
      </c>
    </row>
    <row r="892" spans="1:23" x14ac:dyDescent="0.35">
      <c r="A892" t="s">
        <v>468</v>
      </c>
      <c r="B892" t="s">
        <v>469</v>
      </c>
      <c r="C892" t="str">
        <f>SUBSTITUTE(data_v6__3[[#This Row],[Sentença]]," ", "")</f>
        <v>EFEMÉRIDES2022</v>
      </c>
      <c r="D892">
        <f>LEN(data_v6__3[[#This Row],[Sentença]])</f>
        <v>15</v>
      </c>
      <c r="E892">
        <f>LEN(data_v6__3[[#This Row],[senteças sem espaços]])</f>
        <v>14</v>
      </c>
      <c r="F892">
        <f>data_v6__3[[#This Row],[número de carcteres com espaço]]-data_v6__3[[#This Row],[número de caractéres sem espaço]] + 1</f>
        <v>2</v>
      </c>
      <c r="G892">
        <v>46</v>
      </c>
      <c r="I892" s="3" t="s">
        <v>63</v>
      </c>
      <c r="J892" t="s">
        <v>18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  <c r="R892" t="s">
        <v>18</v>
      </c>
      <c r="S892" t="s">
        <v>18</v>
      </c>
      <c r="T892" t="s">
        <v>18</v>
      </c>
      <c r="U892" t="s">
        <v>18</v>
      </c>
      <c r="V892" t="s">
        <v>18</v>
      </c>
      <c r="W892">
        <v>46</v>
      </c>
    </row>
    <row r="893" spans="1:23" x14ac:dyDescent="0.35">
      <c r="A893" t="s">
        <v>468</v>
      </c>
      <c r="B893" t="s">
        <v>469</v>
      </c>
      <c r="C893" t="str">
        <f>SUBSTITUTE(data_v6__3[[#This Row],[Sentença]]," ", "")</f>
        <v>FÓRUNSPERMANENTES</v>
      </c>
      <c r="D893">
        <f>LEN(data_v6__3[[#This Row],[Sentença]])</f>
        <v>18</v>
      </c>
      <c r="E893">
        <f>LEN(data_v6__3[[#This Row],[senteças sem espaços]])</f>
        <v>17</v>
      </c>
      <c r="F893">
        <f>data_v6__3[[#This Row],[número de carcteres com espaço]]-data_v6__3[[#This Row],[número de caractéres sem espaço]] + 1</f>
        <v>2</v>
      </c>
      <c r="G893">
        <v>47</v>
      </c>
      <c r="I893" s="3" t="s">
        <v>64</v>
      </c>
      <c r="J893" t="s">
        <v>18</v>
      </c>
      <c r="K893" t="s">
        <v>18</v>
      </c>
      <c r="L893" t="s">
        <v>18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  <c r="R893" t="s">
        <v>18</v>
      </c>
      <c r="S893" t="s">
        <v>18</v>
      </c>
      <c r="T893" t="s">
        <v>18</v>
      </c>
      <c r="U893" t="s">
        <v>18</v>
      </c>
      <c r="V893" t="s">
        <v>18</v>
      </c>
      <c r="W893">
        <v>47</v>
      </c>
    </row>
    <row r="894" spans="1:23" x14ac:dyDescent="0.35">
      <c r="A894" t="s">
        <v>468</v>
      </c>
      <c r="B894" t="s">
        <v>469</v>
      </c>
      <c r="C894" t="str">
        <f>SUBSTITUTE(data_v6__3[[#This Row],[Sentença]]," ", "")</f>
        <v>ClaudioMoreira</v>
      </c>
      <c r="D894">
        <f>LEN(data_v6__3[[#This Row],[Sentença]])</f>
        <v>15</v>
      </c>
      <c r="E894">
        <f>LEN(data_v6__3[[#This Row],[senteças sem espaços]])</f>
        <v>14</v>
      </c>
      <c r="F894">
        <f>data_v6__3[[#This Row],[número de carcteres com espaço]]-data_v6__3[[#This Row],[número de caractéres sem espaço]] + 1</f>
        <v>2</v>
      </c>
      <c r="G894">
        <v>52</v>
      </c>
      <c r="I894" s="3" t="s">
        <v>69</v>
      </c>
      <c r="J894" t="s">
        <v>18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  <c r="P894" t="s">
        <v>18</v>
      </c>
      <c r="Q894" t="s">
        <v>18</v>
      </c>
      <c r="R894" t="s">
        <v>18</v>
      </c>
      <c r="S894" t="s">
        <v>18</v>
      </c>
      <c r="T894" t="s">
        <v>18</v>
      </c>
      <c r="U894" t="s">
        <v>18</v>
      </c>
      <c r="V894" t="s">
        <v>18</v>
      </c>
      <c r="W894">
        <v>52</v>
      </c>
    </row>
    <row r="895" spans="1:23" ht="43.5" x14ac:dyDescent="0.35">
      <c r="A895" t="s">
        <v>468</v>
      </c>
      <c r="B895" t="s">
        <v>469</v>
      </c>
      <c r="C895" t="str">
        <f>SUBSTITUTE(data_v6__3[[#This Row],[Sentença]]," ", "")</f>
        <v xml:space="preserve">
Facebook-f
</v>
      </c>
      <c r="D895">
        <f>LEN(data_v6__3[[#This Row],[Sentença]])</f>
        <v>13</v>
      </c>
      <c r="E895">
        <f>LEN(data_v6__3[[#This Row],[senteças sem espaços]])</f>
        <v>12</v>
      </c>
      <c r="F895">
        <f>data_v6__3[[#This Row],[número de carcteres com espaço]]-data_v6__3[[#This Row],[número de caractéres sem espaço]] + 1</f>
        <v>2</v>
      </c>
      <c r="G895">
        <v>53</v>
      </c>
      <c r="I895" s="3" t="s">
        <v>70</v>
      </c>
      <c r="J895" t="s">
        <v>18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  <c r="P895" t="s">
        <v>18</v>
      </c>
      <c r="Q895" t="s">
        <v>18</v>
      </c>
      <c r="R895" t="s">
        <v>18</v>
      </c>
      <c r="S895" t="s">
        <v>18</v>
      </c>
      <c r="T895" t="s">
        <v>18</v>
      </c>
      <c r="U895" t="s">
        <v>18</v>
      </c>
      <c r="V895" t="s">
        <v>18</v>
      </c>
      <c r="W895">
        <v>53</v>
      </c>
    </row>
    <row r="896" spans="1:23" ht="43.5" x14ac:dyDescent="0.35">
      <c r="A896" t="s">
        <v>468</v>
      </c>
      <c r="B896" t="s">
        <v>469</v>
      </c>
      <c r="C896" t="str">
        <f>SUBSTITUTE(data_v6__3[[#This Row],[Sentença]]," ", "")</f>
        <v xml:space="preserve">
Instagram
</v>
      </c>
      <c r="D896">
        <f>LEN(data_v6__3[[#This Row],[Sentença]])</f>
        <v>12</v>
      </c>
      <c r="E896">
        <f>LEN(data_v6__3[[#This Row],[senteças sem espaços]])</f>
        <v>11</v>
      </c>
      <c r="F896">
        <f>data_v6__3[[#This Row],[número de carcteres com espaço]]-data_v6__3[[#This Row],[número de caractéres sem espaço]] + 1</f>
        <v>2</v>
      </c>
      <c r="G896">
        <v>54</v>
      </c>
      <c r="I896" s="3" t="s">
        <v>71</v>
      </c>
      <c r="J896" t="s">
        <v>18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  <c r="R896" t="s">
        <v>18</v>
      </c>
      <c r="S896" t="s">
        <v>18</v>
      </c>
      <c r="T896" t="s">
        <v>18</v>
      </c>
      <c r="U896" t="s">
        <v>18</v>
      </c>
      <c r="V896" t="s">
        <v>18</v>
      </c>
      <c r="W896">
        <v>54</v>
      </c>
    </row>
    <row r="897" spans="1:23" ht="43.5" x14ac:dyDescent="0.35">
      <c r="A897" t="s">
        <v>468</v>
      </c>
      <c r="B897" t="s">
        <v>469</v>
      </c>
      <c r="C897" t="str">
        <f>SUBSTITUTE(data_v6__3[[#This Row],[Sentença]]," ", "")</f>
        <v xml:space="preserve">
Twitter
</v>
      </c>
      <c r="D897">
        <f>LEN(data_v6__3[[#This Row],[Sentença]])</f>
        <v>10</v>
      </c>
      <c r="E897">
        <f>LEN(data_v6__3[[#This Row],[senteças sem espaços]])</f>
        <v>9</v>
      </c>
      <c r="F897">
        <f>data_v6__3[[#This Row],[número de carcteres com espaço]]-data_v6__3[[#This Row],[número de caractéres sem espaço]] + 1</f>
        <v>2</v>
      </c>
      <c r="G897">
        <v>55</v>
      </c>
      <c r="I897" s="3" t="s">
        <v>72</v>
      </c>
      <c r="J897" t="s">
        <v>18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  <c r="P897" t="s">
        <v>18</v>
      </c>
      <c r="Q897" t="s">
        <v>18</v>
      </c>
      <c r="R897" t="s">
        <v>18</v>
      </c>
      <c r="S897" t="s">
        <v>18</v>
      </c>
      <c r="T897" t="s">
        <v>18</v>
      </c>
      <c r="U897" t="s">
        <v>18</v>
      </c>
      <c r="V897" t="s">
        <v>18</v>
      </c>
      <c r="W897">
        <v>55</v>
      </c>
    </row>
    <row r="898" spans="1:23" ht="43.5" x14ac:dyDescent="0.35">
      <c r="A898" t="s">
        <v>468</v>
      </c>
      <c r="B898" t="s">
        <v>469</v>
      </c>
      <c r="C898" t="str">
        <f>SUBSTITUTE(data_v6__3[[#This Row],[Sentença]]," ", "")</f>
        <v xml:space="preserve">
Youtube
</v>
      </c>
      <c r="D898">
        <f>LEN(data_v6__3[[#This Row],[Sentença]])</f>
        <v>10</v>
      </c>
      <c r="E898">
        <f>LEN(data_v6__3[[#This Row],[senteças sem espaços]])</f>
        <v>9</v>
      </c>
      <c r="F898">
        <f>data_v6__3[[#This Row],[número de carcteres com espaço]]-data_v6__3[[#This Row],[número de caractéres sem espaço]] + 1</f>
        <v>2</v>
      </c>
      <c r="G898">
        <v>56</v>
      </c>
      <c r="I898" s="3" t="s">
        <v>73</v>
      </c>
      <c r="J898" t="s">
        <v>18</v>
      </c>
      <c r="K898" t="s">
        <v>18</v>
      </c>
      <c r="L898" t="s">
        <v>18</v>
      </c>
      <c r="M898" t="s">
        <v>18</v>
      </c>
      <c r="N898" t="s">
        <v>18</v>
      </c>
      <c r="O898" t="s">
        <v>18</v>
      </c>
      <c r="P898" t="s">
        <v>18</v>
      </c>
      <c r="Q898" t="s">
        <v>18</v>
      </c>
      <c r="R898" t="s">
        <v>18</v>
      </c>
      <c r="S898" t="s">
        <v>18</v>
      </c>
      <c r="T898" t="s">
        <v>18</v>
      </c>
      <c r="U898" t="s">
        <v>18</v>
      </c>
      <c r="V898" t="s">
        <v>18</v>
      </c>
      <c r="W898">
        <v>56</v>
      </c>
    </row>
    <row r="899" spans="1:23" x14ac:dyDescent="0.35">
      <c r="A899" t="s">
        <v>468</v>
      </c>
      <c r="B899" t="s">
        <v>469</v>
      </c>
      <c r="C899" t="str">
        <f>SUBSTITUTE(data_v6__3[[#This Row],[Sentença]]," ", "")</f>
        <v>Experiêncialegível</v>
      </c>
      <c r="D899">
        <f>LEN(data_v6__3[[#This Row],[Sentença]])</f>
        <v>19</v>
      </c>
      <c r="E899">
        <f>LEN(data_v6__3[[#This Row],[senteças sem espaços]])</f>
        <v>18</v>
      </c>
      <c r="F899">
        <f>data_v6__3[[#This Row],[número de carcteres com espaço]]-data_v6__3[[#This Row],[número de caractéres sem espaço]] + 1</f>
        <v>2</v>
      </c>
      <c r="G899">
        <v>59</v>
      </c>
      <c r="I899" s="3" t="s">
        <v>76</v>
      </c>
      <c r="J899" t="s">
        <v>18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  <c r="P899" t="s">
        <v>18</v>
      </c>
      <c r="Q899" t="s">
        <v>18</v>
      </c>
      <c r="R899" t="s">
        <v>18</v>
      </c>
      <c r="S899" t="s">
        <v>18</v>
      </c>
      <c r="T899" t="s">
        <v>18</v>
      </c>
      <c r="U899" t="s">
        <v>18</v>
      </c>
      <c r="V899" t="s">
        <v>18</v>
      </c>
      <c r="W899">
        <v>59</v>
      </c>
    </row>
    <row r="900" spans="1:23" x14ac:dyDescent="0.35">
      <c r="A900" t="s">
        <v>468</v>
      </c>
      <c r="B900" t="s">
        <v>469</v>
      </c>
      <c r="C900" t="str">
        <f>SUBSTITUTE(data_v6__3[[#This Row],[Sentença]]," ", "")</f>
        <v>OrientaçãoFácil</v>
      </c>
      <c r="D900">
        <f>LEN(data_v6__3[[#This Row],[Sentença]])</f>
        <v>16</v>
      </c>
      <c r="E900">
        <f>LEN(data_v6__3[[#This Row],[senteças sem espaços]])</f>
        <v>15</v>
      </c>
      <c r="F900">
        <f>data_v6__3[[#This Row],[número de carcteres com espaço]]-data_v6__3[[#This Row],[número de caractéres sem espaço]] + 1</f>
        <v>2</v>
      </c>
      <c r="G900">
        <v>61</v>
      </c>
      <c r="I900" s="3" t="s">
        <v>78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  <c r="P900" t="s">
        <v>18</v>
      </c>
      <c r="Q900" t="s">
        <v>18</v>
      </c>
      <c r="R900" t="s">
        <v>18</v>
      </c>
      <c r="S900" t="s">
        <v>18</v>
      </c>
      <c r="T900" t="s">
        <v>18</v>
      </c>
      <c r="U900" t="s">
        <v>18</v>
      </c>
      <c r="V900" t="s">
        <v>18</v>
      </c>
      <c r="W900">
        <v>61</v>
      </c>
    </row>
    <row r="901" spans="1:23" x14ac:dyDescent="0.35">
      <c r="A901" t="s">
        <v>481</v>
      </c>
      <c r="B901" t="s">
        <v>482</v>
      </c>
      <c r="C901" t="str">
        <f>SUBSTITUTE(data_v6__3[[#This Row],[Sentença]]," ", "")</f>
        <v>ASSISTENTESTÉCNICOS</v>
      </c>
      <c r="D901">
        <f>LEN(data_v6__3[[#This Row],[Sentença]])</f>
        <v>20</v>
      </c>
      <c r="E901">
        <f>LEN(data_v6__3[[#This Row],[senteças sem espaços]])</f>
        <v>19</v>
      </c>
      <c r="F901">
        <f>data_v6__3[[#This Row],[número de carcteres com espaço]]-data_v6__3[[#This Row],[número de caractéres sem espaço]] + 1</f>
        <v>2</v>
      </c>
      <c r="G901">
        <v>6</v>
      </c>
      <c r="I901" s="3" t="s">
        <v>24</v>
      </c>
      <c r="J901" t="s">
        <v>18</v>
      </c>
      <c r="K901" t="s">
        <v>18</v>
      </c>
      <c r="L901" t="s">
        <v>18</v>
      </c>
      <c r="M901" t="s">
        <v>18</v>
      </c>
      <c r="N901" t="s">
        <v>18</v>
      </c>
      <c r="O901" t="s">
        <v>18</v>
      </c>
      <c r="P901" t="s">
        <v>18</v>
      </c>
      <c r="Q901" t="s">
        <v>18</v>
      </c>
      <c r="R901" t="s">
        <v>18</v>
      </c>
      <c r="S901" t="s">
        <v>18</v>
      </c>
      <c r="T901" t="s">
        <v>18</v>
      </c>
      <c r="U901" t="s">
        <v>18</v>
      </c>
      <c r="V901" t="s">
        <v>18</v>
      </c>
      <c r="W901">
        <v>6</v>
      </c>
    </row>
    <row r="902" spans="1:23" x14ac:dyDescent="0.35">
      <c r="A902" t="s">
        <v>481</v>
      </c>
      <c r="B902" t="s">
        <v>482</v>
      </c>
      <c r="C902" t="str">
        <f>SUBSTITUTE(data_v6__3[[#This Row],[Sentença]]," ", "")</f>
        <v>PROJETOSESTRATÉGICOS</v>
      </c>
      <c r="D902">
        <f>LEN(data_v6__3[[#This Row],[Sentença]])</f>
        <v>21</v>
      </c>
      <c r="E902">
        <f>LEN(data_v6__3[[#This Row],[senteças sem espaços]])</f>
        <v>20</v>
      </c>
      <c r="F902">
        <f>data_v6__3[[#This Row],[número de carcteres com espaço]]-data_v6__3[[#This Row],[número de caractéres sem espaço]] + 1</f>
        <v>2</v>
      </c>
      <c r="G902">
        <v>7</v>
      </c>
      <c r="I902" s="3" t="s">
        <v>25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  <c r="Q902" t="s">
        <v>18</v>
      </c>
      <c r="R902" t="s">
        <v>18</v>
      </c>
      <c r="S902" t="s">
        <v>18</v>
      </c>
      <c r="T902" t="s">
        <v>18</v>
      </c>
      <c r="U902" t="s">
        <v>18</v>
      </c>
      <c r="V902" t="s">
        <v>18</v>
      </c>
      <c r="W902">
        <v>7</v>
      </c>
    </row>
    <row r="903" spans="1:23" x14ac:dyDescent="0.35">
      <c r="A903" t="s">
        <v>481</v>
      </c>
      <c r="B903" t="s">
        <v>482</v>
      </c>
      <c r="C903" t="str">
        <f>SUBSTITUTE(data_v6__3[[#This Row],[Sentença]]," ", "")</f>
        <v>ÁREASDCULT</v>
      </c>
      <c r="D903">
        <f>LEN(data_v6__3[[#This Row],[Sentença]])</f>
        <v>11</v>
      </c>
      <c r="E903">
        <f>LEN(data_v6__3[[#This Row],[senteças sem espaços]])</f>
        <v>10</v>
      </c>
      <c r="F903">
        <f>data_v6__3[[#This Row],[número de carcteres com espaço]]-data_v6__3[[#This Row],[número de caractéres sem espaço]] + 1</f>
        <v>2</v>
      </c>
      <c r="G903">
        <v>23</v>
      </c>
      <c r="I903" s="3" t="s">
        <v>484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  <c r="P903" t="s">
        <v>18</v>
      </c>
      <c r="Q903" t="s">
        <v>18</v>
      </c>
      <c r="R903" t="s">
        <v>18</v>
      </c>
      <c r="S903" t="s">
        <v>18</v>
      </c>
      <c r="T903" t="s">
        <v>18</v>
      </c>
      <c r="U903" t="s">
        <v>18</v>
      </c>
      <c r="V903" t="s">
        <v>18</v>
      </c>
      <c r="W903">
        <v>23</v>
      </c>
    </row>
    <row r="904" spans="1:23" x14ac:dyDescent="0.35">
      <c r="A904" t="s">
        <v>481</v>
      </c>
      <c r="B904" t="s">
        <v>482</v>
      </c>
      <c r="C904" t="str">
        <f>SUBSTITUTE(data_v6__3[[#This Row],[Sentença]]," ", "")</f>
        <v>GINÁSIOMULTIDISCIPLINAR</v>
      </c>
      <c r="D904">
        <f>LEN(data_v6__3[[#This Row],[Sentença]])</f>
        <v>24</v>
      </c>
      <c r="E904">
        <f>LEN(data_v6__3[[#This Row],[senteças sem espaços]])</f>
        <v>23</v>
      </c>
      <c r="F904">
        <f>data_v6__3[[#This Row],[número de carcteres com espaço]]-data_v6__3[[#This Row],[número de caractéres sem espaço]] + 1</f>
        <v>2</v>
      </c>
      <c r="G904">
        <v>27</v>
      </c>
      <c r="I904" s="3" t="s">
        <v>488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  <c r="Q904" t="s">
        <v>18</v>
      </c>
      <c r="R904" t="s">
        <v>18</v>
      </c>
      <c r="S904" t="s">
        <v>18</v>
      </c>
      <c r="T904" t="s">
        <v>18</v>
      </c>
      <c r="U904" t="s">
        <v>18</v>
      </c>
      <c r="V904" t="s">
        <v>18</v>
      </c>
      <c r="W904">
        <v>27</v>
      </c>
    </row>
    <row r="905" spans="1:23" x14ac:dyDescent="0.35">
      <c r="A905" t="s">
        <v>481</v>
      </c>
      <c r="B905" t="s">
        <v>482</v>
      </c>
      <c r="C905" t="str">
        <f>SUBSTITUTE(data_v6__3[[#This Row],[Sentença]]," ", "")</f>
        <v>EquipeDCult</v>
      </c>
      <c r="D905">
        <f>LEN(data_v6__3[[#This Row],[Sentença]])</f>
        <v>12</v>
      </c>
      <c r="E905">
        <f>LEN(data_v6__3[[#This Row],[senteças sem espaços]])</f>
        <v>11</v>
      </c>
      <c r="F905">
        <f>data_v6__3[[#This Row],[número de carcteres com espaço]]-data_v6__3[[#This Row],[número de caractéres sem espaço]] + 1</f>
        <v>2</v>
      </c>
      <c r="G905">
        <v>36</v>
      </c>
      <c r="I905" s="3" t="s">
        <v>496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t="s">
        <v>18</v>
      </c>
      <c r="S905" t="s">
        <v>18</v>
      </c>
      <c r="T905" t="s">
        <v>18</v>
      </c>
      <c r="U905" t="s">
        <v>18</v>
      </c>
      <c r="V905" t="s">
        <v>18</v>
      </c>
      <c r="W905">
        <v>36</v>
      </c>
    </row>
    <row r="906" spans="1:23" x14ac:dyDescent="0.35">
      <c r="A906" t="s">
        <v>481</v>
      </c>
      <c r="B906" t="s">
        <v>482</v>
      </c>
      <c r="C906" t="str">
        <f>SUBSTITUTE(data_v6__3[[#This Row],[Sentença]]," ", "")</f>
        <v>ACESSORÁPIDO</v>
      </c>
      <c r="D906">
        <f>LEN(data_v6__3[[#This Row],[Sentença]])</f>
        <v>13</v>
      </c>
      <c r="E906">
        <f>LEN(data_v6__3[[#This Row],[senteças sem espaços]])</f>
        <v>12</v>
      </c>
      <c r="F906">
        <f>data_v6__3[[#This Row],[número de carcteres com espaço]]-data_v6__3[[#This Row],[número de caractéres sem espaço]] + 1</f>
        <v>2</v>
      </c>
      <c r="G906">
        <v>51</v>
      </c>
      <c r="I906" s="3" t="s">
        <v>59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  <c r="Q906" t="s">
        <v>18</v>
      </c>
      <c r="R906" t="s">
        <v>18</v>
      </c>
      <c r="S906" t="s">
        <v>18</v>
      </c>
      <c r="T906" t="s">
        <v>18</v>
      </c>
      <c r="U906" t="s">
        <v>18</v>
      </c>
      <c r="V906" t="s">
        <v>18</v>
      </c>
      <c r="W906">
        <v>51</v>
      </c>
    </row>
    <row r="907" spans="1:23" x14ac:dyDescent="0.35">
      <c r="A907" t="s">
        <v>481</v>
      </c>
      <c r="B907" t="s">
        <v>482</v>
      </c>
      <c r="C907" t="str">
        <f>SUBSTITUTE(data_v6__3[[#This Row],[Sentença]]," ", "")</f>
        <v>MEMORIALCOVID-19</v>
      </c>
      <c r="D907">
        <f>LEN(data_v6__3[[#This Row],[Sentença]])</f>
        <v>17</v>
      </c>
      <c r="E907">
        <f>LEN(data_v6__3[[#This Row],[senteças sem espaços]])</f>
        <v>16</v>
      </c>
      <c r="F907">
        <f>data_v6__3[[#This Row],[número de carcteres com espaço]]-data_v6__3[[#This Row],[número de caractéres sem espaço]] + 1</f>
        <v>2</v>
      </c>
      <c r="G907">
        <v>52</v>
      </c>
      <c r="I907" s="3" t="s">
        <v>60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  <c r="P907" t="s">
        <v>18</v>
      </c>
      <c r="Q907" t="s">
        <v>18</v>
      </c>
      <c r="R907" t="s">
        <v>18</v>
      </c>
      <c r="S907" t="s">
        <v>18</v>
      </c>
      <c r="T907" t="s">
        <v>18</v>
      </c>
      <c r="U907" t="s">
        <v>18</v>
      </c>
      <c r="V907" t="s">
        <v>18</v>
      </c>
      <c r="W907">
        <v>52</v>
      </c>
    </row>
    <row r="908" spans="1:23" x14ac:dyDescent="0.35">
      <c r="A908" t="s">
        <v>481</v>
      </c>
      <c r="B908" t="s">
        <v>482</v>
      </c>
      <c r="C908" t="str">
        <f>SUBSTITUTE(data_v6__3[[#This Row],[Sentença]]," ", "")</f>
        <v>EFEMÉRIDES2022</v>
      </c>
      <c r="D908">
        <f>LEN(data_v6__3[[#This Row],[Sentença]])</f>
        <v>15</v>
      </c>
      <c r="E908">
        <f>LEN(data_v6__3[[#This Row],[senteças sem espaços]])</f>
        <v>14</v>
      </c>
      <c r="F908">
        <f>data_v6__3[[#This Row],[número de carcteres com espaço]]-data_v6__3[[#This Row],[número de caractéres sem espaço]] + 1</f>
        <v>2</v>
      </c>
      <c r="G908">
        <v>55</v>
      </c>
      <c r="I908" s="3" t="s">
        <v>63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  <c r="P908" t="s">
        <v>18</v>
      </c>
      <c r="Q908" t="s">
        <v>18</v>
      </c>
      <c r="R908" t="s">
        <v>18</v>
      </c>
      <c r="S908" t="s">
        <v>18</v>
      </c>
      <c r="T908" t="s">
        <v>18</v>
      </c>
      <c r="U908" t="s">
        <v>18</v>
      </c>
      <c r="V908" t="s">
        <v>18</v>
      </c>
      <c r="W908">
        <v>55</v>
      </c>
    </row>
    <row r="909" spans="1:23" x14ac:dyDescent="0.35">
      <c r="A909" t="s">
        <v>481</v>
      </c>
      <c r="B909" t="s">
        <v>482</v>
      </c>
      <c r="C909" t="str">
        <f>SUBSTITUTE(data_v6__3[[#This Row],[Sentença]]," ", "")</f>
        <v>FÓRUNSPERMANENTES</v>
      </c>
      <c r="D909">
        <f>LEN(data_v6__3[[#This Row],[Sentença]])</f>
        <v>18</v>
      </c>
      <c r="E909">
        <f>LEN(data_v6__3[[#This Row],[senteças sem espaços]])</f>
        <v>17</v>
      </c>
      <c r="F909">
        <f>data_v6__3[[#This Row],[número de carcteres com espaço]]-data_v6__3[[#This Row],[número de caractéres sem espaço]] + 1</f>
        <v>2</v>
      </c>
      <c r="G909">
        <v>56</v>
      </c>
      <c r="I909" s="3" t="s">
        <v>64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  <c r="P909" t="s">
        <v>18</v>
      </c>
      <c r="Q909" t="s">
        <v>18</v>
      </c>
      <c r="R909" t="s">
        <v>18</v>
      </c>
      <c r="S909" t="s">
        <v>18</v>
      </c>
      <c r="T909" t="s">
        <v>18</v>
      </c>
      <c r="U909" t="s">
        <v>18</v>
      </c>
      <c r="V909" t="s">
        <v>18</v>
      </c>
      <c r="W909">
        <v>56</v>
      </c>
    </row>
    <row r="910" spans="1:23" x14ac:dyDescent="0.35">
      <c r="A910" t="s">
        <v>481</v>
      </c>
      <c r="B910" t="s">
        <v>482</v>
      </c>
      <c r="C910" t="str">
        <f>SUBSTITUTE(data_v6__3[[#This Row],[Sentença]]," ", "")</f>
        <v>ClaudioMoreira</v>
      </c>
      <c r="D910">
        <f>LEN(data_v6__3[[#This Row],[Sentença]])</f>
        <v>15</v>
      </c>
      <c r="E910">
        <f>LEN(data_v6__3[[#This Row],[senteças sem espaços]])</f>
        <v>14</v>
      </c>
      <c r="F910">
        <f>data_v6__3[[#This Row],[número de carcteres com espaço]]-data_v6__3[[#This Row],[número de caractéres sem espaço]] + 1</f>
        <v>2</v>
      </c>
      <c r="G910">
        <v>60</v>
      </c>
      <c r="I910" s="3" t="s">
        <v>69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  <c r="P910" t="s">
        <v>18</v>
      </c>
      <c r="Q910" t="s">
        <v>18</v>
      </c>
      <c r="R910" t="s">
        <v>18</v>
      </c>
      <c r="S910" t="s">
        <v>18</v>
      </c>
      <c r="T910" t="s">
        <v>18</v>
      </c>
      <c r="U910" t="s">
        <v>18</v>
      </c>
      <c r="V910" t="s">
        <v>18</v>
      </c>
      <c r="W910">
        <v>60</v>
      </c>
    </row>
    <row r="911" spans="1:23" ht="43.5" x14ac:dyDescent="0.35">
      <c r="A911" t="s">
        <v>481</v>
      </c>
      <c r="B911" t="s">
        <v>482</v>
      </c>
      <c r="C911" t="str">
        <f>SUBSTITUTE(data_v6__3[[#This Row],[Sentença]]," ", "")</f>
        <v xml:space="preserve">
Facebook-f
</v>
      </c>
      <c r="D911">
        <f>LEN(data_v6__3[[#This Row],[Sentença]])</f>
        <v>13</v>
      </c>
      <c r="E911">
        <f>LEN(data_v6__3[[#This Row],[senteças sem espaços]])</f>
        <v>12</v>
      </c>
      <c r="F911">
        <f>data_v6__3[[#This Row],[número de carcteres com espaço]]-data_v6__3[[#This Row],[número de caractéres sem espaço]] + 1</f>
        <v>2</v>
      </c>
      <c r="G911">
        <v>61</v>
      </c>
      <c r="I911" s="3" t="s">
        <v>70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  <c r="P911" t="s">
        <v>18</v>
      </c>
      <c r="Q911" t="s">
        <v>18</v>
      </c>
      <c r="R911" t="s">
        <v>18</v>
      </c>
      <c r="S911" t="s">
        <v>18</v>
      </c>
      <c r="T911" t="s">
        <v>18</v>
      </c>
      <c r="U911" t="s">
        <v>18</v>
      </c>
      <c r="V911" t="s">
        <v>18</v>
      </c>
      <c r="W911">
        <v>61</v>
      </c>
    </row>
    <row r="912" spans="1:23" ht="43.5" x14ac:dyDescent="0.35">
      <c r="A912" t="s">
        <v>481</v>
      </c>
      <c r="B912" t="s">
        <v>482</v>
      </c>
      <c r="C912" t="str">
        <f>SUBSTITUTE(data_v6__3[[#This Row],[Sentença]]," ", "")</f>
        <v xml:space="preserve">
Instagram
</v>
      </c>
      <c r="D912">
        <f>LEN(data_v6__3[[#This Row],[Sentença]])</f>
        <v>12</v>
      </c>
      <c r="E912">
        <f>LEN(data_v6__3[[#This Row],[senteças sem espaços]])</f>
        <v>11</v>
      </c>
      <c r="F912">
        <f>data_v6__3[[#This Row],[número de carcteres com espaço]]-data_v6__3[[#This Row],[número de caractéres sem espaço]] + 1</f>
        <v>2</v>
      </c>
      <c r="G912">
        <v>62</v>
      </c>
      <c r="I912" s="3" t="s">
        <v>71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  <c r="P912" t="s">
        <v>18</v>
      </c>
      <c r="Q912" t="s">
        <v>18</v>
      </c>
      <c r="R912" t="s">
        <v>18</v>
      </c>
      <c r="S912" t="s">
        <v>18</v>
      </c>
      <c r="T912" t="s">
        <v>18</v>
      </c>
      <c r="U912" t="s">
        <v>18</v>
      </c>
      <c r="V912" t="s">
        <v>18</v>
      </c>
      <c r="W912">
        <v>62</v>
      </c>
    </row>
    <row r="913" spans="1:23" ht="43.5" x14ac:dyDescent="0.35">
      <c r="A913" t="s">
        <v>481</v>
      </c>
      <c r="B913" t="s">
        <v>482</v>
      </c>
      <c r="C913" t="str">
        <f>SUBSTITUTE(data_v6__3[[#This Row],[Sentença]]," ", "")</f>
        <v xml:space="preserve">
Twitter
</v>
      </c>
      <c r="D913">
        <f>LEN(data_v6__3[[#This Row],[Sentença]])</f>
        <v>10</v>
      </c>
      <c r="E913">
        <f>LEN(data_v6__3[[#This Row],[senteças sem espaços]])</f>
        <v>9</v>
      </c>
      <c r="F913">
        <f>data_v6__3[[#This Row],[número de carcteres com espaço]]-data_v6__3[[#This Row],[número de caractéres sem espaço]] + 1</f>
        <v>2</v>
      </c>
      <c r="G913">
        <v>63</v>
      </c>
      <c r="I913" s="3" t="s">
        <v>72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  <c r="P913" t="s">
        <v>18</v>
      </c>
      <c r="Q913" t="s">
        <v>18</v>
      </c>
      <c r="R913" t="s">
        <v>18</v>
      </c>
      <c r="S913" t="s">
        <v>18</v>
      </c>
      <c r="T913" t="s">
        <v>18</v>
      </c>
      <c r="U913" t="s">
        <v>18</v>
      </c>
      <c r="V913" t="s">
        <v>18</v>
      </c>
      <c r="W913">
        <v>63</v>
      </c>
    </row>
    <row r="914" spans="1:23" ht="43.5" x14ac:dyDescent="0.35">
      <c r="A914" t="s">
        <v>481</v>
      </c>
      <c r="B914" t="s">
        <v>482</v>
      </c>
      <c r="C914" t="str">
        <f>SUBSTITUTE(data_v6__3[[#This Row],[Sentença]]," ", "")</f>
        <v xml:space="preserve">
Youtube
</v>
      </c>
      <c r="D914">
        <f>LEN(data_v6__3[[#This Row],[Sentença]])</f>
        <v>10</v>
      </c>
      <c r="E914">
        <f>LEN(data_v6__3[[#This Row],[senteças sem espaços]])</f>
        <v>9</v>
      </c>
      <c r="F914">
        <f>data_v6__3[[#This Row],[número de carcteres com espaço]]-data_v6__3[[#This Row],[número de caractéres sem espaço]] + 1</f>
        <v>2</v>
      </c>
      <c r="G914">
        <v>64</v>
      </c>
      <c r="I914" s="3" t="s">
        <v>73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  <c r="P914" t="s">
        <v>18</v>
      </c>
      <c r="Q914" t="s">
        <v>18</v>
      </c>
      <c r="R914" t="s">
        <v>18</v>
      </c>
      <c r="S914" t="s">
        <v>18</v>
      </c>
      <c r="T914" t="s">
        <v>18</v>
      </c>
      <c r="U914" t="s">
        <v>18</v>
      </c>
      <c r="V914" t="s">
        <v>18</v>
      </c>
      <c r="W914">
        <v>64</v>
      </c>
    </row>
    <row r="915" spans="1:23" x14ac:dyDescent="0.35">
      <c r="A915" t="s">
        <v>481</v>
      </c>
      <c r="B915" t="s">
        <v>482</v>
      </c>
      <c r="C915" t="str">
        <f>SUBSTITUTE(data_v6__3[[#This Row],[Sentença]]," ", "")</f>
        <v>Experiêncialegível</v>
      </c>
      <c r="D915">
        <f>LEN(data_v6__3[[#This Row],[Sentença]])</f>
        <v>19</v>
      </c>
      <c r="E915">
        <f>LEN(data_v6__3[[#This Row],[senteças sem espaços]])</f>
        <v>18</v>
      </c>
      <c r="F915">
        <f>data_v6__3[[#This Row],[número de carcteres com espaço]]-data_v6__3[[#This Row],[número de caractéres sem espaço]] + 1</f>
        <v>2</v>
      </c>
      <c r="G915">
        <v>67</v>
      </c>
      <c r="I915" s="3" t="s">
        <v>76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  <c r="P915" t="s">
        <v>18</v>
      </c>
      <c r="Q915" t="s">
        <v>18</v>
      </c>
      <c r="R915" t="s">
        <v>18</v>
      </c>
      <c r="S915" t="s">
        <v>18</v>
      </c>
      <c r="T915" t="s">
        <v>18</v>
      </c>
      <c r="U915" t="s">
        <v>18</v>
      </c>
      <c r="V915" t="s">
        <v>18</v>
      </c>
      <c r="W915">
        <v>67</v>
      </c>
    </row>
    <row r="916" spans="1:23" x14ac:dyDescent="0.35">
      <c r="A916" t="s">
        <v>481</v>
      </c>
      <c r="B916" t="s">
        <v>482</v>
      </c>
      <c r="C916" t="str">
        <f>SUBSTITUTE(data_v6__3[[#This Row],[Sentença]]," ", "")</f>
        <v>OrientaçãoFácil</v>
      </c>
      <c r="D916">
        <f>LEN(data_v6__3[[#This Row],[Sentença]])</f>
        <v>16</v>
      </c>
      <c r="E916">
        <f>LEN(data_v6__3[[#This Row],[senteças sem espaços]])</f>
        <v>15</v>
      </c>
      <c r="F916">
        <f>data_v6__3[[#This Row],[número de carcteres com espaço]]-data_v6__3[[#This Row],[número de caractéres sem espaço]] + 1</f>
        <v>2</v>
      </c>
      <c r="G916">
        <v>69</v>
      </c>
      <c r="I916" s="3" t="s">
        <v>78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  <c r="P916" t="s">
        <v>18</v>
      </c>
      <c r="Q916" t="s">
        <v>18</v>
      </c>
      <c r="R916" t="s">
        <v>18</v>
      </c>
      <c r="S916" t="s">
        <v>18</v>
      </c>
      <c r="T916" t="s">
        <v>18</v>
      </c>
      <c r="U916" t="s">
        <v>18</v>
      </c>
      <c r="V916" t="s">
        <v>18</v>
      </c>
      <c r="W916">
        <v>69</v>
      </c>
    </row>
    <row r="917" spans="1:23" x14ac:dyDescent="0.35">
      <c r="A917" t="s">
        <v>506</v>
      </c>
      <c r="B917" t="s">
        <v>507</v>
      </c>
      <c r="C917" t="str">
        <f>SUBSTITUTE(data_v6__3[[#This Row],[Sentença]]," ", "")</f>
        <v>ASSISTENTESTÉCNICOS</v>
      </c>
      <c r="D917">
        <f>LEN(data_v6__3[[#This Row],[Sentença]])</f>
        <v>20</v>
      </c>
      <c r="E917">
        <f>LEN(data_v6__3[[#This Row],[senteças sem espaços]])</f>
        <v>19</v>
      </c>
      <c r="F917">
        <f>data_v6__3[[#This Row],[número de carcteres com espaço]]-data_v6__3[[#This Row],[número de caractéres sem espaço]] + 1</f>
        <v>2</v>
      </c>
      <c r="G917">
        <v>6</v>
      </c>
      <c r="I917" s="3" t="s">
        <v>24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  <c r="P917" t="s">
        <v>18</v>
      </c>
      <c r="Q917" t="s">
        <v>18</v>
      </c>
      <c r="R917" t="s">
        <v>18</v>
      </c>
      <c r="S917" t="s">
        <v>18</v>
      </c>
      <c r="T917" t="s">
        <v>18</v>
      </c>
      <c r="U917" t="s">
        <v>18</v>
      </c>
      <c r="V917" t="s">
        <v>18</v>
      </c>
      <c r="W917">
        <v>6</v>
      </c>
    </row>
    <row r="918" spans="1:23" x14ac:dyDescent="0.35">
      <c r="A918" t="s">
        <v>506</v>
      </c>
      <c r="B918" t="s">
        <v>507</v>
      </c>
      <c r="C918" t="str">
        <f>SUBSTITUTE(data_v6__3[[#This Row],[Sentença]]," ", "")</f>
        <v>PROJETOSESTRATÉGICOS</v>
      </c>
      <c r="D918">
        <f>LEN(data_v6__3[[#This Row],[Sentença]])</f>
        <v>21</v>
      </c>
      <c r="E918">
        <f>LEN(data_v6__3[[#This Row],[senteças sem espaços]])</f>
        <v>20</v>
      </c>
      <c r="F918">
        <f>data_v6__3[[#This Row],[número de carcteres com espaço]]-data_v6__3[[#This Row],[número de caractéres sem espaço]] + 1</f>
        <v>2</v>
      </c>
      <c r="G918">
        <v>7</v>
      </c>
      <c r="I918" s="3" t="s">
        <v>25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18</v>
      </c>
      <c r="P918" t="s">
        <v>18</v>
      </c>
      <c r="Q918" t="s">
        <v>18</v>
      </c>
      <c r="R918" t="s">
        <v>18</v>
      </c>
      <c r="S918" t="s">
        <v>18</v>
      </c>
      <c r="T918" t="s">
        <v>18</v>
      </c>
      <c r="U918" t="s">
        <v>18</v>
      </c>
      <c r="V918" t="s">
        <v>18</v>
      </c>
      <c r="W918">
        <v>7</v>
      </c>
    </row>
    <row r="919" spans="1:23" x14ac:dyDescent="0.35">
      <c r="A919" t="s">
        <v>506</v>
      </c>
      <c r="B919" t="s">
        <v>507</v>
      </c>
      <c r="C919" t="str">
        <f>SUBSTITUTE(data_v6__3[[#This Row],[Sentença]]," ", "")</f>
        <v>EquipeCDC</v>
      </c>
      <c r="D919">
        <f>LEN(data_v6__3[[#This Row],[Sentença]])</f>
        <v>10</v>
      </c>
      <c r="E919">
        <f>LEN(data_v6__3[[#This Row],[senteças sem espaços]])</f>
        <v>9</v>
      </c>
      <c r="F919">
        <f>data_v6__3[[#This Row],[número de carcteres com espaço]]-data_v6__3[[#This Row],[número de caractéres sem espaço]] + 1</f>
        <v>2</v>
      </c>
      <c r="G919">
        <v>28</v>
      </c>
      <c r="I919" s="3" t="s">
        <v>514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  <c r="P919" t="s">
        <v>18</v>
      </c>
      <c r="Q919" t="s">
        <v>18</v>
      </c>
      <c r="R919" t="s">
        <v>18</v>
      </c>
      <c r="S919" t="s">
        <v>18</v>
      </c>
      <c r="T919" t="s">
        <v>18</v>
      </c>
      <c r="U919" t="s">
        <v>18</v>
      </c>
      <c r="V919" t="s">
        <v>18</v>
      </c>
      <c r="W919">
        <v>28</v>
      </c>
    </row>
    <row r="920" spans="1:23" x14ac:dyDescent="0.35">
      <c r="A920" t="s">
        <v>506</v>
      </c>
      <c r="B920" t="s">
        <v>507</v>
      </c>
      <c r="C920" t="str">
        <f>SUBSTITUTE(data_v6__3[[#This Row],[Sentença]]," ", "")</f>
        <v>ThiagoCrepaldi</v>
      </c>
      <c r="D920">
        <f>LEN(data_v6__3[[#This Row],[Sentença]])</f>
        <v>15</v>
      </c>
      <c r="E920">
        <f>LEN(data_v6__3[[#This Row],[senteças sem espaços]])</f>
        <v>14</v>
      </c>
      <c r="F920">
        <f>data_v6__3[[#This Row],[número de carcteres com espaço]]-data_v6__3[[#This Row],[número de caractéres sem espaço]] + 1</f>
        <v>2</v>
      </c>
      <c r="G920">
        <v>30</v>
      </c>
      <c r="I920" s="3" t="s">
        <v>516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18</v>
      </c>
      <c r="P920" t="s">
        <v>18</v>
      </c>
      <c r="Q920" t="s">
        <v>18</v>
      </c>
      <c r="R920" t="s">
        <v>18</v>
      </c>
      <c r="S920" t="s">
        <v>18</v>
      </c>
      <c r="T920" t="s">
        <v>18</v>
      </c>
      <c r="U920" t="s">
        <v>18</v>
      </c>
      <c r="V920" t="s">
        <v>18</v>
      </c>
      <c r="W920">
        <v>30</v>
      </c>
    </row>
    <row r="921" spans="1:23" ht="29" x14ac:dyDescent="0.35">
      <c r="A921" t="s">
        <v>506</v>
      </c>
      <c r="B921" t="s">
        <v>507</v>
      </c>
      <c r="C921" t="str">
        <f>SUBSTITUTE(data_v6__3[[#This Row],[Sentença]]," ", "")</f>
        <v xml:space="preserve">
						AuditórioI					</v>
      </c>
      <c r="D921">
        <f>LEN(data_v6__3[[#This Row],[Sentença]])</f>
        <v>23</v>
      </c>
      <c r="E921">
        <f>LEN(data_v6__3[[#This Row],[senteças sem espaços]])</f>
        <v>22</v>
      </c>
      <c r="F921">
        <f>data_v6__3[[#This Row],[número de carcteres com espaço]]-data_v6__3[[#This Row],[número de caractéres sem espaço]] + 1</f>
        <v>2</v>
      </c>
      <c r="G921">
        <v>34</v>
      </c>
      <c r="I921" s="3" t="s">
        <v>520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18</v>
      </c>
      <c r="P921" t="s">
        <v>18</v>
      </c>
      <c r="Q921" t="s">
        <v>18</v>
      </c>
      <c r="R921" t="s">
        <v>18</v>
      </c>
      <c r="S921" t="s">
        <v>18</v>
      </c>
      <c r="T921" t="s">
        <v>18</v>
      </c>
      <c r="U921" t="s">
        <v>18</v>
      </c>
      <c r="V921" t="s">
        <v>18</v>
      </c>
      <c r="W921">
        <v>34</v>
      </c>
    </row>
    <row r="922" spans="1:23" ht="29" x14ac:dyDescent="0.35">
      <c r="A922" t="s">
        <v>506</v>
      </c>
      <c r="B922" t="s">
        <v>507</v>
      </c>
      <c r="C922" t="str">
        <f>SUBSTITUTE(data_v6__3[[#This Row],[Sentença]]," ", "")</f>
        <v xml:space="preserve">
						maisinformações					</v>
      </c>
      <c r="D922">
        <f>LEN(data_v6__3[[#This Row],[Sentença]])</f>
        <v>28</v>
      </c>
      <c r="E922">
        <f>LEN(data_v6__3[[#This Row],[senteças sem espaços]])</f>
        <v>27</v>
      </c>
      <c r="F922">
        <f>data_v6__3[[#This Row],[número de carcteres com espaço]]-data_v6__3[[#This Row],[número de caractéres sem espaço]] + 1</f>
        <v>2</v>
      </c>
      <c r="G922">
        <v>35</v>
      </c>
      <c r="I922" s="3" t="s">
        <v>521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 t="s">
        <v>18</v>
      </c>
      <c r="P922" t="s">
        <v>18</v>
      </c>
      <c r="Q922" t="s">
        <v>18</v>
      </c>
      <c r="R922" t="s">
        <v>18</v>
      </c>
      <c r="S922" t="s">
        <v>18</v>
      </c>
      <c r="T922" t="s">
        <v>18</v>
      </c>
      <c r="U922" t="s">
        <v>18</v>
      </c>
      <c r="V922" t="s">
        <v>18</v>
      </c>
      <c r="W922">
        <v>35</v>
      </c>
    </row>
    <row r="923" spans="1:23" ht="29" x14ac:dyDescent="0.35">
      <c r="A923" t="s">
        <v>506</v>
      </c>
      <c r="B923" t="s">
        <v>507</v>
      </c>
      <c r="C923" t="str">
        <f>SUBSTITUTE(data_v6__3[[#This Row],[Sentença]]," ", "")</f>
        <v xml:space="preserve">
						AuditórioII					</v>
      </c>
      <c r="D923">
        <f>LEN(data_v6__3[[#This Row],[Sentença]])</f>
        <v>24</v>
      </c>
      <c r="E923">
        <f>LEN(data_v6__3[[#This Row],[senteças sem espaços]])</f>
        <v>23</v>
      </c>
      <c r="F923">
        <f>data_v6__3[[#This Row],[número de carcteres com espaço]]-data_v6__3[[#This Row],[número de caractéres sem espaço]] + 1</f>
        <v>2</v>
      </c>
      <c r="G923">
        <v>36</v>
      </c>
      <c r="I923" s="3" t="s">
        <v>522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  <c r="P923" t="s">
        <v>18</v>
      </c>
      <c r="Q923" t="s">
        <v>18</v>
      </c>
      <c r="R923" t="s">
        <v>18</v>
      </c>
      <c r="S923" t="s">
        <v>18</v>
      </c>
      <c r="T923" t="s">
        <v>18</v>
      </c>
      <c r="U923" t="s">
        <v>18</v>
      </c>
      <c r="V923" t="s">
        <v>18</v>
      </c>
      <c r="W923">
        <v>36</v>
      </c>
    </row>
    <row r="924" spans="1:23" ht="29" x14ac:dyDescent="0.35">
      <c r="A924" t="s">
        <v>506</v>
      </c>
      <c r="B924" t="s">
        <v>507</v>
      </c>
      <c r="C924" t="str">
        <f>SUBSTITUTE(data_v6__3[[#This Row],[Sentença]]," ", "")</f>
        <v xml:space="preserve">
						AuditórioIII					</v>
      </c>
      <c r="D924">
        <f>LEN(data_v6__3[[#This Row],[Sentença]])</f>
        <v>25</v>
      </c>
      <c r="E924">
        <f>LEN(data_v6__3[[#This Row],[senteças sem espaços]])</f>
        <v>24</v>
      </c>
      <c r="F924">
        <f>data_v6__3[[#This Row],[número de carcteres com espaço]]-data_v6__3[[#This Row],[número de caractéres sem espaço]] + 1</f>
        <v>2</v>
      </c>
      <c r="G924">
        <v>37</v>
      </c>
      <c r="I924" s="3" t="s">
        <v>523</v>
      </c>
      <c r="J924" t="s">
        <v>18</v>
      </c>
      <c r="K924" t="s">
        <v>18</v>
      </c>
      <c r="L924" t="s">
        <v>18</v>
      </c>
      <c r="M924" t="s">
        <v>18</v>
      </c>
      <c r="N924" t="s">
        <v>18</v>
      </c>
      <c r="O924" t="s">
        <v>18</v>
      </c>
      <c r="P924" t="s">
        <v>18</v>
      </c>
      <c r="Q924" t="s">
        <v>18</v>
      </c>
      <c r="R924" t="s">
        <v>18</v>
      </c>
      <c r="S924" t="s">
        <v>18</v>
      </c>
      <c r="T924" t="s">
        <v>18</v>
      </c>
      <c r="U924" t="s">
        <v>18</v>
      </c>
      <c r="V924" t="s">
        <v>18</v>
      </c>
      <c r="W924">
        <v>37</v>
      </c>
    </row>
    <row r="925" spans="1:23" ht="29" x14ac:dyDescent="0.35">
      <c r="A925" t="s">
        <v>506</v>
      </c>
      <c r="B925" t="s">
        <v>507</v>
      </c>
      <c r="C925" t="str">
        <f>SUBSTITUTE(data_v6__3[[#This Row],[Sentença]]," ", "")</f>
        <v xml:space="preserve">
						SalaVIP					</v>
      </c>
      <c r="D925">
        <f>LEN(data_v6__3[[#This Row],[Sentença]])</f>
        <v>20</v>
      </c>
      <c r="E925">
        <f>LEN(data_v6__3[[#This Row],[senteças sem espaços]])</f>
        <v>19</v>
      </c>
      <c r="F925">
        <f>data_v6__3[[#This Row],[número de carcteres com espaço]]-data_v6__3[[#This Row],[número de caractéres sem espaço]] + 1</f>
        <v>2</v>
      </c>
      <c r="G925">
        <v>40</v>
      </c>
      <c r="I925" s="3" t="s">
        <v>526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O925" t="s">
        <v>18</v>
      </c>
      <c r="P925" t="s">
        <v>18</v>
      </c>
      <c r="Q925" t="s">
        <v>18</v>
      </c>
      <c r="R925" t="s">
        <v>18</v>
      </c>
      <c r="S925" t="s">
        <v>18</v>
      </c>
      <c r="T925" t="s">
        <v>18</v>
      </c>
      <c r="U925" t="s">
        <v>18</v>
      </c>
      <c r="V925" t="s">
        <v>18</v>
      </c>
      <c r="W925">
        <v>40</v>
      </c>
    </row>
    <row r="926" spans="1:23" ht="29" x14ac:dyDescent="0.35">
      <c r="A926" t="s">
        <v>506</v>
      </c>
      <c r="B926" t="s">
        <v>507</v>
      </c>
      <c r="C926" t="str">
        <f>SUBSTITUTE(data_v6__3[[#This Row],[Sentença]]," ", "")</f>
        <v xml:space="preserve">
						Áreaexterna					</v>
      </c>
      <c r="D926">
        <f>LEN(data_v6__3[[#This Row],[Sentença]])</f>
        <v>24</v>
      </c>
      <c r="E926">
        <f>LEN(data_v6__3[[#This Row],[senteças sem espaços]])</f>
        <v>23</v>
      </c>
      <c r="F926">
        <f>data_v6__3[[#This Row],[número de carcteres com espaço]]-data_v6__3[[#This Row],[número de caractéres sem espaço]] + 1</f>
        <v>2</v>
      </c>
      <c r="G926">
        <v>42</v>
      </c>
      <c r="I926" s="3" t="s">
        <v>528</v>
      </c>
      <c r="J926" t="s">
        <v>18</v>
      </c>
      <c r="K926" t="s">
        <v>18</v>
      </c>
      <c r="L926" t="s">
        <v>18</v>
      </c>
      <c r="M926" t="s">
        <v>18</v>
      </c>
      <c r="N926" t="s">
        <v>18</v>
      </c>
      <c r="O926" t="s">
        <v>18</v>
      </c>
      <c r="P926" t="s">
        <v>18</v>
      </c>
      <c r="Q926" t="s">
        <v>18</v>
      </c>
      <c r="R926" t="s">
        <v>18</v>
      </c>
      <c r="S926" t="s">
        <v>18</v>
      </c>
      <c r="T926" t="s">
        <v>18</v>
      </c>
      <c r="U926" t="s">
        <v>18</v>
      </c>
      <c r="V926" t="s">
        <v>18</v>
      </c>
      <c r="W926">
        <v>42</v>
      </c>
    </row>
    <row r="927" spans="1:23" x14ac:dyDescent="0.35">
      <c r="A927" t="s">
        <v>506</v>
      </c>
      <c r="B927" t="s">
        <v>507</v>
      </c>
      <c r="C927" t="str">
        <f>SUBSTITUTE(data_v6__3[[#This Row],[Sentença]]," ", "")</f>
        <v>ACESSORÁPIDO</v>
      </c>
      <c r="D927">
        <f>LEN(data_v6__3[[#This Row],[Sentença]])</f>
        <v>13</v>
      </c>
      <c r="E927">
        <f>LEN(data_v6__3[[#This Row],[senteças sem espaços]])</f>
        <v>12</v>
      </c>
      <c r="F927">
        <f>data_v6__3[[#This Row],[número de carcteres com espaço]]-data_v6__3[[#This Row],[número de caractéres sem espaço]] + 1</f>
        <v>2</v>
      </c>
      <c r="G927">
        <v>44</v>
      </c>
      <c r="I927" s="3" t="s">
        <v>59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O927" t="s">
        <v>18</v>
      </c>
      <c r="P927" t="s">
        <v>18</v>
      </c>
      <c r="Q927" t="s">
        <v>18</v>
      </c>
      <c r="R927" t="s">
        <v>18</v>
      </c>
      <c r="S927" t="s">
        <v>18</v>
      </c>
      <c r="T927" t="s">
        <v>18</v>
      </c>
      <c r="U927" t="s">
        <v>18</v>
      </c>
      <c r="V927" t="s">
        <v>18</v>
      </c>
      <c r="W927">
        <v>44</v>
      </c>
    </row>
    <row r="928" spans="1:23" x14ac:dyDescent="0.35">
      <c r="A928" t="s">
        <v>506</v>
      </c>
      <c r="B928" t="s">
        <v>507</v>
      </c>
      <c r="C928" t="str">
        <f>SUBSTITUTE(data_v6__3[[#This Row],[Sentença]]," ", "")</f>
        <v>MEMORIALCOVID-19</v>
      </c>
      <c r="D928">
        <f>LEN(data_v6__3[[#This Row],[Sentença]])</f>
        <v>17</v>
      </c>
      <c r="E928">
        <f>LEN(data_v6__3[[#This Row],[senteças sem espaços]])</f>
        <v>16</v>
      </c>
      <c r="F928">
        <f>data_v6__3[[#This Row],[número de carcteres com espaço]]-data_v6__3[[#This Row],[número de caractéres sem espaço]] + 1</f>
        <v>2</v>
      </c>
      <c r="G928">
        <v>45</v>
      </c>
      <c r="I928" s="3" t="s">
        <v>60</v>
      </c>
      <c r="J928" t="s">
        <v>18</v>
      </c>
      <c r="K928" t="s">
        <v>18</v>
      </c>
      <c r="L928" t="s">
        <v>18</v>
      </c>
      <c r="M928" t="s">
        <v>18</v>
      </c>
      <c r="N928" t="s">
        <v>18</v>
      </c>
      <c r="O928" t="s">
        <v>18</v>
      </c>
      <c r="P928" t="s">
        <v>18</v>
      </c>
      <c r="Q928" t="s">
        <v>18</v>
      </c>
      <c r="R928" t="s">
        <v>18</v>
      </c>
      <c r="S928" t="s">
        <v>18</v>
      </c>
      <c r="T928" t="s">
        <v>18</v>
      </c>
      <c r="U928" t="s">
        <v>18</v>
      </c>
      <c r="V928" t="s">
        <v>18</v>
      </c>
      <c r="W928">
        <v>45</v>
      </c>
    </row>
    <row r="929" spans="1:23" x14ac:dyDescent="0.35">
      <c r="A929" t="s">
        <v>506</v>
      </c>
      <c r="B929" t="s">
        <v>507</v>
      </c>
      <c r="C929" t="str">
        <f>SUBSTITUTE(data_v6__3[[#This Row],[Sentença]]," ", "")</f>
        <v>EFEMÉRIDES2022</v>
      </c>
      <c r="D929">
        <f>LEN(data_v6__3[[#This Row],[Sentença]])</f>
        <v>15</v>
      </c>
      <c r="E929">
        <f>LEN(data_v6__3[[#This Row],[senteças sem espaços]])</f>
        <v>14</v>
      </c>
      <c r="F929">
        <f>data_v6__3[[#This Row],[número de carcteres com espaço]]-data_v6__3[[#This Row],[número de caractéres sem espaço]] + 1</f>
        <v>2</v>
      </c>
      <c r="G929">
        <v>48</v>
      </c>
      <c r="I929" s="3" t="s">
        <v>63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18</v>
      </c>
      <c r="P929" t="s">
        <v>18</v>
      </c>
      <c r="Q929" t="s">
        <v>18</v>
      </c>
      <c r="R929" t="s">
        <v>18</v>
      </c>
      <c r="S929" t="s">
        <v>18</v>
      </c>
      <c r="T929" t="s">
        <v>18</v>
      </c>
      <c r="U929" t="s">
        <v>18</v>
      </c>
      <c r="V929" t="s">
        <v>18</v>
      </c>
      <c r="W929">
        <v>48</v>
      </c>
    </row>
    <row r="930" spans="1:23" x14ac:dyDescent="0.35">
      <c r="A930" t="s">
        <v>506</v>
      </c>
      <c r="B930" t="s">
        <v>507</v>
      </c>
      <c r="C930" t="str">
        <f>SUBSTITUTE(data_v6__3[[#This Row],[Sentença]]," ", "")</f>
        <v>FÓRUNSPERMANENTES</v>
      </c>
      <c r="D930">
        <f>LEN(data_v6__3[[#This Row],[Sentença]])</f>
        <v>18</v>
      </c>
      <c r="E930">
        <f>LEN(data_v6__3[[#This Row],[senteças sem espaços]])</f>
        <v>17</v>
      </c>
      <c r="F930">
        <f>data_v6__3[[#This Row],[número de carcteres com espaço]]-data_v6__3[[#This Row],[número de caractéres sem espaço]] + 1</f>
        <v>2</v>
      </c>
      <c r="G930">
        <v>49</v>
      </c>
      <c r="I930" s="3" t="s">
        <v>64</v>
      </c>
      <c r="J930" t="s">
        <v>18</v>
      </c>
      <c r="K930" t="s">
        <v>18</v>
      </c>
      <c r="L930" t="s">
        <v>18</v>
      </c>
      <c r="M930" t="s">
        <v>18</v>
      </c>
      <c r="N930" t="s">
        <v>18</v>
      </c>
      <c r="O930" t="s">
        <v>18</v>
      </c>
      <c r="P930" t="s">
        <v>18</v>
      </c>
      <c r="Q930" t="s">
        <v>18</v>
      </c>
      <c r="R930" t="s">
        <v>18</v>
      </c>
      <c r="S930" t="s">
        <v>18</v>
      </c>
      <c r="T930" t="s">
        <v>18</v>
      </c>
      <c r="U930" t="s">
        <v>18</v>
      </c>
      <c r="V930" t="s">
        <v>18</v>
      </c>
      <c r="W930">
        <v>49</v>
      </c>
    </row>
    <row r="931" spans="1:23" x14ac:dyDescent="0.35">
      <c r="A931" t="s">
        <v>506</v>
      </c>
      <c r="B931" t="s">
        <v>507</v>
      </c>
      <c r="C931" t="str">
        <f>SUBSTITUTE(data_v6__3[[#This Row],[Sentença]]," ", "")</f>
        <v>ClaudioMoreira</v>
      </c>
      <c r="D931">
        <f>LEN(data_v6__3[[#This Row],[Sentença]])</f>
        <v>15</v>
      </c>
      <c r="E931">
        <f>LEN(data_v6__3[[#This Row],[senteças sem espaços]])</f>
        <v>14</v>
      </c>
      <c r="F931">
        <f>data_v6__3[[#This Row],[número de carcteres com espaço]]-data_v6__3[[#This Row],[número de caractéres sem espaço]] + 1</f>
        <v>2</v>
      </c>
      <c r="G931">
        <v>54</v>
      </c>
      <c r="I931" s="3" t="s">
        <v>69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 t="s">
        <v>18</v>
      </c>
      <c r="P931" t="s">
        <v>18</v>
      </c>
      <c r="Q931" t="s">
        <v>18</v>
      </c>
      <c r="R931" t="s">
        <v>18</v>
      </c>
      <c r="S931" t="s">
        <v>18</v>
      </c>
      <c r="T931" t="s">
        <v>18</v>
      </c>
      <c r="U931" t="s">
        <v>18</v>
      </c>
      <c r="V931" t="s">
        <v>18</v>
      </c>
      <c r="W931">
        <v>54</v>
      </c>
    </row>
    <row r="932" spans="1:23" ht="43.5" x14ac:dyDescent="0.35">
      <c r="A932" t="s">
        <v>506</v>
      </c>
      <c r="B932" t="s">
        <v>507</v>
      </c>
      <c r="C932" t="str">
        <f>SUBSTITUTE(data_v6__3[[#This Row],[Sentença]]," ", "")</f>
        <v xml:space="preserve">
Facebook-f
</v>
      </c>
      <c r="D932">
        <f>LEN(data_v6__3[[#This Row],[Sentença]])</f>
        <v>13</v>
      </c>
      <c r="E932">
        <f>LEN(data_v6__3[[#This Row],[senteças sem espaços]])</f>
        <v>12</v>
      </c>
      <c r="F932">
        <f>data_v6__3[[#This Row],[número de carcteres com espaço]]-data_v6__3[[#This Row],[número de caractéres sem espaço]] + 1</f>
        <v>2</v>
      </c>
      <c r="G932">
        <v>55</v>
      </c>
      <c r="I932" s="3" t="s">
        <v>70</v>
      </c>
      <c r="J932" t="s">
        <v>18</v>
      </c>
      <c r="K932" t="s">
        <v>18</v>
      </c>
      <c r="L932" t="s">
        <v>18</v>
      </c>
      <c r="M932" t="s">
        <v>18</v>
      </c>
      <c r="N932" t="s">
        <v>18</v>
      </c>
      <c r="O932" t="s">
        <v>18</v>
      </c>
      <c r="P932" t="s">
        <v>18</v>
      </c>
      <c r="Q932" t="s">
        <v>18</v>
      </c>
      <c r="R932" t="s">
        <v>18</v>
      </c>
      <c r="S932" t="s">
        <v>18</v>
      </c>
      <c r="T932" t="s">
        <v>18</v>
      </c>
      <c r="U932" t="s">
        <v>18</v>
      </c>
      <c r="V932" t="s">
        <v>18</v>
      </c>
      <c r="W932">
        <v>55</v>
      </c>
    </row>
    <row r="933" spans="1:23" ht="43.5" x14ac:dyDescent="0.35">
      <c r="A933" t="s">
        <v>506</v>
      </c>
      <c r="B933" t="s">
        <v>507</v>
      </c>
      <c r="C933" t="str">
        <f>SUBSTITUTE(data_v6__3[[#This Row],[Sentença]]," ", "")</f>
        <v xml:space="preserve">
Instagram
</v>
      </c>
      <c r="D933">
        <f>LEN(data_v6__3[[#This Row],[Sentença]])</f>
        <v>12</v>
      </c>
      <c r="E933">
        <f>LEN(data_v6__3[[#This Row],[senteças sem espaços]])</f>
        <v>11</v>
      </c>
      <c r="F933">
        <f>data_v6__3[[#This Row],[número de carcteres com espaço]]-data_v6__3[[#This Row],[número de caractéres sem espaço]] + 1</f>
        <v>2</v>
      </c>
      <c r="G933">
        <v>56</v>
      </c>
      <c r="I933" s="3" t="s">
        <v>71</v>
      </c>
      <c r="J933" t="s">
        <v>18</v>
      </c>
      <c r="K933" t="s">
        <v>18</v>
      </c>
      <c r="L933" t="s">
        <v>18</v>
      </c>
      <c r="M933" t="s">
        <v>18</v>
      </c>
      <c r="N933" t="s">
        <v>18</v>
      </c>
      <c r="O933" t="s">
        <v>18</v>
      </c>
      <c r="P933" t="s">
        <v>18</v>
      </c>
      <c r="Q933" t="s">
        <v>18</v>
      </c>
      <c r="R933" t="s">
        <v>18</v>
      </c>
      <c r="S933" t="s">
        <v>18</v>
      </c>
      <c r="T933" t="s">
        <v>18</v>
      </c>
      <c r="U933" t="s">
        <v>18</v>
      </c>
      <c r="V933" t="s">
        <v>18</v>
      </c>
      <c r="W933">
        <v>56</v>
      </c>
    </row>
    <row r="934" spans="1:23" ht="43.5" x14ac:dyDescent="0.35">
      <c r="A934" t="s">
        <v>506</v>
      </c>
      <c r="B934" t="s">
        <v>507</v>
      </c>
      <c r="C934" t="str">
        <f>SUBSTITUTE(data_v6__3[[#This Row],[Sentença]]," ", "")</f>
        <v xml:space="preserve">
Twitter
</v>
      </c>
      <c r="D934">
        <f>LEN(data_v6__3[[#This Row],[Sentença]])</f>
        <v>10</v>
      </c>
      <c r="E934">
        <f>LEN(data_v6__3[[#This Row],[senteças sem espaços]])</f>
        <v>9</v>
      </c>
      <c r="F934">
        <f>data_v6__3[[#This Row],[número de carcteres com espaço]]-data_v6__3[[#This Row],[número de caractéres sem espaço]] + 1</f>
        <v>2</v>
      </c>
      <c r="G934">
        <v>57</v>
      </c>
      <c r="I934" s="3" t="s">
        <v>72</v>
      </c>
      <c r="J934" t="s">
        <v>18</v>
      </c>
      <c r="K934" t="s">
        <v>18</v>
      </c>
      <c r="L934" t="s">
        <v>18</v>
      </c>
      <c r="M934" t="s">
        <v>18</v>
      </c>
      <c r="N934" t="s">
        <v>18</v>
      </c>
      <c r="O934" t="s">
        <v>18</v>
      </c>
      <c r="P934" t="s">
        <v>18</v>
      </c>
      <c r="Q934" t="s">
        <v>18</v>
      </c>
      <c r="R934" t="s">
        <v>18</v>
      </c>
      <c r="S934" t="s">
        <v>18</v>
      </c>
      <c r="T934" t="s">
        <v>18</v>
      </c>
      <c r="U934" t="s">
        <v>18</v>
      </c>
      <c r="V934" t="s">
        <v>18</v>
      </c>
      <c r="W934">
        <v>57</v>
      </c>
    </row>
    <row r="935" spans="1:23" ht="43.5" x14ac:dyDescent="0.35">
      <c r="A935" t="s">
        <v>506</v>
      </c>
      <c r="B935" t="s">
        <v>507</v>
      </c>
      <c r="C935" t="str">
        <f>SUBSTITUTE(data_v6__3[[#This Row],[Sentença]]," ", "")</f>
        <v xml:space="preserve">
Youtube
</v>
      </c>
      <c r="D935">
        <f>LEN(data_v6__3[[#This Row],[Sentença]])</f>
        <v>10</v>
      </c>
      <c r="E935">
        <f>LEN(data_v6__3[[#This Row],[senteças sem espaços]])</f>
        <v>9</v>
      </c>
      <c r="F935">
        <f>data_v6__3[[#This Row],[número de carcteres com espaço]]-data_v6__3[[#This Row],[número de caractéres sem espaço]] + 1</f>
        <v>2</v>
      </c>
      <c r="G935">
        <v>58</v>
      </c>
      <c r="I935" s="3" t="s">
        <v>73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  <c r="P935" t="s">
        <v>18</v>
      </c>
      <c r="Q935" t="s">
        <v>18</v>
      </c>
      <c r="R935" t="s">
        <v>18</v>
      </c>
      <c r="S935" t="s">
        <v>18</v>
      </c>
      <c r="T935" t="s">
        <v>18</v>
      </c>
      <c r="U935" t="s">
        <v>18</v>
      </c>
      <c r="V935" t="s">
        <v>18</v>
      </c>
      <c r="W935">
        <v>58</v>
      </c>
    </row>
    <row r="936" spans="1:23" x14ac:dyDescent="0.35">
      <c r="A936" t="s">
        <v>506</v>
      </c>
      <c r="B936" t="s">
        <v>507</v>
      </c>
      <c r="C936" t="str">
        <f>SUBSTITUTE(data_v6__3[[#This Row],[Sentença]]," ", "")</f>
        <v>Experiêncialegível</v>
      </c>
      <c r="D936">
        <f>LEN(data_v6__3[[#This Row],[Sentença]])</f>
        <v>19</v>
      </c>
      <c r="E936">
        <f>LEN(data_v6__3[[#This Row],[senteças sem espaços]])</f>
        <v>18</v>
      </c>
      <c r="F936">
        <f>data_v6__3[[#This Row],[número de carcteres com espaço]]-data_v6__3[[#This Row],[número de caractéres sem espaço]] + 1</f>
        <v>2</v>
      </c>
      <c r="G936">
        <v>61</v>
      </c>
      <c r="I936" s="3" t="s">
        <v>76</v>
      </c>
      <c r="J936" t="s">
        <v>18</v>
      </c>
      <c r="K936" t="s">
        <v>18</v>
      </c>
      <c r="L936" t="s">
        <v>18</v>
      </c>
      <c r="M936" t="s">
        <v>18</v>
      </c>
      <c r="N936" t="s">
        <v>18</v>
      </c>
      <c r="O936" t="s">
        <v>18</v>
      </c>
      <c r="P936" t="s">
        <v>18</v>
      </c>
      <c r="Q936" t="s">
        <v>18</v>
      </c>
      <c r="R936" t="s">
        <v>18</v>
      </c>
      <c r="S936" t="s">
        <v>18</v>
      </c>
      <c r="T936" t="s">
        <v>18</v>
      </c>
      <c r="U936" t="s">
        <v>18</v>
      </c>
      <c r="V936" t="s">
        <v>18</v>
      </c>
      <c r="W936">
        <v>61</v>
      </c>
    </row>
    <row r="937" spans="1:23" x14ac:dyDescent="0.35">
      <c r="A937" t="s">
        <v>506</v>
      </c>
      <c r="B937" t="s">
        <v>507</v>
      </c>
      <c r="C937" t="str">
        <f>SUBSTITUTE(data_v6__3[[#This Row],[Sentença]]," ", "")</f>
        <v>OrientaçãoFácil</v>
      </c>
      <c r="D937">
        <f>LEN(data_v6__3[[#This Row],[Sentença]])</f>
        <v>16</v>
      </c>
      <c r="E937">
        <f>LEN(data_v6__3[[#This Row],[senteças sem espaços]])</f>
        <v>15</v>
      </c>
      <c r="F937">
        <f>data_v6__3[[#This Row],[número de carcteres com espaço]]-data_v6__3[[#This Row],[número de caractéres sem espaço]] + 1</f>
        <v>2</v>
      </c>
      <c r="G937">
        <v>63</v>
      </c>
      <c r="I937" s="3" t="s">
        <v>78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O937" t="s">
        <v>18</v>
      </c>
      <c r="P937" t="s">
        <v>18</v>
      </c>
      <c r="Q937" t="s">
        <v>18</v>
      </c>
      <c r="R937" t="s">
        <v>18</v>
      </c>
      <c r="S937" t="s">
        <v>18</v>
      </c>
      <c r="T937" t="s">
        <v>18</v>
      </c>
      <c r="U937" t="s">
        <v>18</v>
      </c>
      <c r="V937" t="s">
        <v>18</v>
      </c>
      <c r="W937">
        <v>63</v>
      </c>
    </row>
    <row r="938" spans="1:23" ht="43.5" x14ac:dyDescent="0.35">
      <c r="A938" t="s">
        <v>529</v>
      </c>
      <c r="B938" t="s">
        <v>530</v>
      </c>
      <c r="C938" t="str">
        <f>SUBSTITUTE(data_v6__3[[#This Row],[Sentença]]," ", "")</f>
        <v xml:space="preserve">
Facebook
</v>
      </c>
      <c r="D938">
        <f>LEN(data_v6__3[[#This Row],[Sentença]])</f>
        <v>11</v>
      </c>
      <c r="E938">
        <f>LEN(data_v6__3[[#This Row],[senteças sem espaços]])</f>
        <v>10</v>
      </c>
      <c r="F938">
        <f>data_v6__3[[#This Row],[número de carcteres com espaço]]-data_v6__3[[#This Row],[número de caractéres sem espaço]] + 1</f>
        <v>2</v>
      </c>
      <c r="G938">
        <v>4</v>
      </c>
      <c r="I938" s="3" t="s">
        <v>196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t="s">
        <v>18</v>
      </c>
      <c r="P938" t="s">
        <v>18</v>
      </c>
      <c r="Q938" t="s">
        <v>18</v>
      </c>
      <c r="R938" t="s">
        <v>18</v>
      </c>
      <c r="S938" t="s">
        <v>18</v>
      </c>
      <c r="T938" t="s">
        <v>18</v>
      </c>
      <c r="U938" t="s">
        <v>18</v>
      </c>
      <c r="V938" t="s">
        <v>18</v>
      </c>
      <c r="W938">
        <v>4</v>
      </c>
    </row>
    <row r="939" spans="1:23" ht="43.5" x14ac:dyDescent="0.35">
      <c r="A939" t="s">
        <v>529</v>
      </c>
      <c r="B939" t="s">
        <v>530</v>
      </c>
      <c r="C939" t="str">
        <f>SUBSTITUTE(data_v6__3[[#This Row],[Sentença]]," ", "")</f>
        <v xml:space="preserve">
Instagram
</v>
      </c>
      <c r="D939">
        <f>LEN(data_v6__3[[#This Row],[Sentença]])</f>
        <v>12</v>
      </c>
      <c r="E939">
        <f>LEN(data_v6__3[[#This Row],[senteças sem espaços]])</f>
        <v>11</v>
      </c>
      <c r="F939">
        <f>data_v6__3[[#This Row],[número de carcteres com espaço]]-data_v6__3[[#This Row],[número de caractéres sem espaço]] + 1</f>
        <v>2</v>
      </c>
      <c r="G939">
        <v>5</v>
      </c>
      <c r="I939" s="3" t="s">
        <v>71</v>
      </c>
      <c r="J939" t="s">
        <v>18</v>
      </c>
      <c r="K939" t="s">
        <v>18</v>
      </c>
      <c r="L939" t="s">
        <v>18</v>
      </c>
      <c r="M939" t="s">
        <v>18</v>
      </c>
      <c r="N939" t="s">
        <v>18</v>
      </c>
      <c r="O939" t="s">
        <v>18</v>
      </c>
      <c r="P939" t="s">
        <v>18</v>
      </c>
      <c r="Q939" t="s">
        <v>18</v>
      </c>
      <c r="R939" t="s">
        <v>18</v>
      </c>
      <c r="S939" t="s">
        <v>18</v>
      </c>
      <c r="T939" t="s">
        <v>18</v>
      </c>
      <c r="U939" t="s">
        <v>18</v>
      </c>
      <c r="V939" t="s">
        <v>18</v>
      </c>
      <c r="W939">
        <v>5</v>
      </c>
    </row>
    <row r="940" spans="1:23" x14ac:dyDescent="0.35">
      <c r="A940" t="s">
        <v>529</v>
      </c>
      <c r="B940" t="s">
        <v>530</v>
      </c>
      <c r="C940" t="str">
        <f>SUBSTITUTE(data_v6__3[[#This Row],[Sentença]]," ", "")</f>
        <v>EquipeCDC</v>
      </c>
      <c r="D940">
        <f>LEN(data_v6__3[[#This Row],[Sentença]])</f>
        <v>10</v>
      </c>
      <c r="E940">
        <f>LEN(data_v6__3[[#This Row],[senteças sem espaços]])</f>
        <v>9</v>
      </c>
      <c r="F940">
        <f>data_v6__3[[#This Row],[número de carcteres com espaço]]-data_v6__3[[#This Row],[número de caractéres sem espaço]] + 1</f>
        <v>2</v>
      </c>
      <c r="G940">
        <v>13</v>
      </c>
      <c r="I940" s="3" t="s">
        <v>514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  <c r="P940" t="s">
        <v>18</v>
      </c>
      <c r="Q940" t="s">
        <v>18</v>
      </c>
      <c r="R940" t="s">
        <v>18</v>
      </c>
      <c r="S940" t="s">
        <v>18</v>
      </c>
      <c r="T940" t="s">
        <v>18</v>
      </c>
      <c r="U940" t="s">
        <v>18</v>
      </c>
      <c r="V940" t="s">
        <v>18</v>
      </c>
      <c r="W940">
        <v>13</v>
      </c>
    </row>
    <row r="941" spans="1:23" x14ac:dyDescent="0.35">
      <c r="A941" t="s">
        <v>529</v>
      </c>
      <c r="B941" t="s">
        <v>530</v>
      </c>
      <c r="C941" t="str">
        <f>SUBSTITUTE(data_v6__3[[#This Row],[Sentença]]," ", "")</f>
        <v>BeneditoFerreira</v>
      </c>
      <c r="D941">
        <f>LEN(data_v6__3[[#This Row],[Sentença]])</f>
        <v>17</v>
      </c>
      <c r="E941">
        <f>LEN(data_v6__3[[#This Row],[senteças sem espaços]])</f>
        <v>16</v>
      </c>
      <c r="F941">
        <f>data_v6__3[[#This Row],[número de carcteres com espaço]]-data_v6__3[[#This Row],[número de caractéres sem espaço]] + 1</f>
        <v>2</v>
      </c>
      <c r="G941">
        <v>18</v>
      </c>
      <c r="I941" s="3" t="s">
        <v>544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  <c r="P941" t="s">
        <v>18</v>
      </c>
      <c r="Q941" t="s">
        <v>18</v>
      </c>
      <c r="R941" t="s">
        <v>18</v>
      </c>
      <c r="S941" t="s">
        <v>18</v>
      </c>
      <c r="T941" t="s">
        <v>18</v>
      </c>
      <c r="U941" t="s">
        <v>18</v>
      </c>
      <c r="V941" t="s">
        <v>18</v>
      </c>
      <c r="W941">
        <v>18</v>
      </c>
    </row>
    <row r="942" spans="1:23" x14ac:dyDescent="0.35">
      <c r="A942" t="s">
        <v>529</v>
      </c>
      <c r="B942" t="s">
        <v>530</v>
      </c>
      <c r="C942" t="str">
        <f>SUBSTITUTE(data_v6__3[[#This Row],[Sentença]]," ", "")</f>
        <v>JohnA.</v>
      </c>
      <c r="D942">
        <f>LEN(data_v6__3[[#This Row],[Sentença]])</f>
        <v>7</v>
      </c>
      <c r="E942">
        <f>LEN(data_v6__3[[#This Row],[senteças sem espaços]])</f>
        <v>6</v>
      </c>
      <c r="F942">
        <f>data_v6__3[[#This Row],[número de carcteres com espaço]]-data_v6__3[[#This Row],[número de caractéres sem espaço]] + 1</f>
        <v>2</v>
      </c>
      <c r="G942">
        <v>24</v>
      </c>
      <c r="I942" s="3" t="s">
        <v>550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  <c r="P942" t="s">
        <v>18</v>
      </c>
      <c r="Q942" t="s">
        <v>18</v>
      </c>
      <c r="R942" t="s">
        <v>18</v>
      </c>
      <c r="S942" t="s">
        <v>18</v>
      </c>
      <c r="T942" t="s">
        <v>18</v>
      </c>
      <c r="U942" t="s">
        <v>18</v>
      </c>
      <c r="V942" t="s">
        <v>18</v>
      </c>
      <c r="W942">
        <v>24</v>
      </c>
    </row>
    <row r="943" spans="1:23" x14ac:dyDescent="0.35">
      <c r="A943" t="s">
        <v>529</v>
      </c>
      <c r="B943" t="s">
        <v>530</v>
      </c>
      <c r="C943" t="str">
        <f>SUBSTITUTE(data_v6__3[[#This Row],[Sentença]]," ", "")</f>
        <v>ACESSORÁPIDO</v>
      </c>
      <c r="D943">
        <f>LEN(data_v6__3[[#This Row],[Sentença]])</f>
        <v>13</v>
      </c>
      <c r="E943">
        <f>LEN(data_v6__3[[#This Row],[senteças sem espaços]])</f>
        <v>12</v>
      </c>
      <c r="F943">
        <f>data_v6__3[[#This Row],[número de carcteres com espaço]]-data_v6__3[[#This Row],[número de caractéres sem espaço]] + 1</f>
        <v>2</v>
      </c>
      <c r="G943">
        <v>33</v>
      </c>
      <c r="I943" s="3" t="s">
        <v>59</v>
      </c>
      <c r="J943" t="s">
        <v>18</v>
      </c>
      <c r="K943" t="s">
        <v>18</v>
      </c>
      <c r="L943" t="s">
        <v>18</v>
      </c>
      <c r="M943" t="s">
        <v>18</v>
      </c>
      <c r="N943" t="s">
        <v>18</v>
      </c>
      <c r="O943" t="s">
        <v>18</v>
      </c>
      <c r="P943" t="s">
        <v>18</v>
      </c>
      <c r="Q943" t="s">
        <v>18</v>
      </c>
      <c r="R943" t="s">
        <v>18</v>
      </c>
      <c r="S943" t="s">
        <v>18</v>
      </c>
      <c r="T943" t="s">
        <v>18</v>
      </c>
      <c r="U943" t="s">
        <v>18</v>
      </c>
      <c r="V943" t="s">
        <v>18</v>
      </c>
      <c r="W943">
        <v>33</v>
      </c>
    </row>
    <row r="944" spans="1:23" x14ac:dyDescent="0.35">
      <c r="A944" t="s">
        <v>529</v>
      </c>
      <c r="B944" t="s">
        <v>530</v>
      </c>
      <c r="C944" t="str">
        <f>SUBSTITUTE(data_v6__3[[#This Row],[Sentença]]," ", "")</f>
        <v>MEMORIALCOVID-19</v>
      </c>
      <c r="D944">
        <f>LEN(data_v6__3[[#This Row],[Sentença]])</f>
        <v>17</v>
      </c>
      <c r="E944">
        <f>LEN(data_v6__3[[#This Row],[senteças sem espaços]])</f>
        <v>16</v>
      </c>
      <c r="F944">
        <f>data_v6__3[[#This Row],[número de carcteres com espaço]]-data_v6__3[[#This Row],[número de caractéres sem espaço]] + 1</f>
        <v>2</v>
      </c>
      <c r="G944">
        <v>34</v>
      </c>
      <c r="I944" s="3" t="s">
        <v>60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18</v>
      </c>
      <c r="P944" t="s">
        <v>18</v>
      </c>
      <c r="Q944" t="s">
        <v>18</v>
      </c>
      <c r="R944" t="s">
        <v>18</v>
      </c>
      <c r="S944" t="s">
        <v>18</v>
      </c>
      <c r="T944" t="s">
        <v>18</v>
      </c>
      <c r="U944" t="s">
        <v>18</v>
      </c>
      <c r="V944" t="s">
        <v>18</v>
      </c>
      <c r="W944">
        <v>34</v>
      </c>
    </row>
    <row r="945" spans="1:23" x14ac:dyDescent="0.35">
      <c r="A945" t="s">
        <v>529</v>
      </c>
      <c r="B945" t="s">
        <v>530</v>
      </c>
      <c r="C945" t="str">
        <f>SUBSTITUTE(data_v6__3[[#This Row],[Sentença]]," ", "")</f>
        <v>EFEMÉRIDES2022</v>
      </c>
      <c r="D945">
        <f>LEN(data_v6__3[[#This Row],[Sentença]])</f>
        <v>15</v>
      </c>
      <c r="E945">
        <f>LEN(data_v6__3[[#This Row],[senteças sem espaços]])</f>
        <v>14</v>
      </c>
      <c r="F945">
        <f>data_v6__3[[#This Row],[número de carcteres com espaço]]-data_v6__3[[#This Row],[número de caractéres sem espaço]] + 1</f>
        <v>2</v>
      </c>
      <c r="G945">
        <v>37</v>
      </c>
      <c r="I945" s="3" t="s">
        <v>63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  <c r="Q945" t="s">
        <v>18</v>
      </c>
      <c r="R945" t="s">
        <v>18</v>
      </c>
      <c r="S945" t="s">
        <v>18</v>
      </c>
      <c r="T945" t="s">
        <v>18</v>
      </c>
      <c r="U945" t="s">
        <v>18</v>
      </c>
      <c r="V945" t="s">
        <v>18</v>
      </c>
      <c r="W945">
        <v>37</v>
      </c>
    </row>
    <row r="946" spans="1:23" x14ac:dyDescent="0.35">
      <c r="A946" t="s">
        <v>529</v>
      </c>
      <c r="B946" t="s">
        <v>530</v>
      </c>
      <c r="C946" t="str">
        <f>SUBSTITUTE(data_v6__3[[#This Row],[Sentença]]," ", "")</f>
        <v>FÓRUNSPERMANENTES</v>
      </c>
      <c r="D946">
        <f>LEN(data_v6__3[[#This Row],[Sentença]])</f>
        <v>18</v>
      </c>
      <c r="E946">
        <f>LEN(data_v6__3[[#This Row],[senteças sem espaços]])</f>
        <v>17</v>
      </c>
      <c r="F946">
        <f>data_v6__3[[#This Row],[número de carcteres com espaço]]-data_v6__3[[#This Row],[número de caractéres sem espaço]] + 1</f>
        <v>2</v>
      </c>
      <c r="G946">
        <v>38</v>
      </c>
      <c r="I946" s="3" t="s">
        <v>64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  <c r="R946" t="s">
        <v>18</v>
      </c>
      <c r="S946" t="s">
        <v>18</v>
      </c>
      <c r="T946" t="s">
        <v>18</v>
      </c>
      <c r="U946" t="s">
        <v>18</v>
      </c>
      <c r="V946" t="s">
        <v>18</v>
      </c>
      <c r="W946">
        <v>38</v>
      </c>
    </row>
    <row r="947" spans="1:23" x14ac:dyDescent="0.35">
      <c r="A947" t="s">
        <v>529</v>
      </c>
      <c r="B947" t="s">
        <v>530</v>
      </c>
      <c r="C947" t="str">
        <f>SUBSTITUTE(data_v6__3[[#This Row],[Sentença]]," ", "")</f>
        <v>ClaudioMoreira</v>
      </c>
      <c r="D947">
        <f>LEN(data_v6__3[[#This Row],[Sentença]])</f>
        <v>15</v>
      </c>
      <c r="E947">
        <f>LEN(data_v6__3[[#This Row],[senteças sem espaços]])</f>
        <v>14</v>
      </c>
      <c r="F947">
        <f>data_v6__3[[#This Row],[número de carcteres com espaço]]-data_v6__3[[#This Row],[número de caractéres sem espaço]] + 1</f>
        <v>2</v>
      </c>
      <c r="G947">
        <v>43</v>
      </c>
      <c r="I947" s="3" t="s">
        <v>69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  <c r="R947" t="s">
        <v>18</v>
      </c>
      <c r="S947" t="s">
        <v>18</v>
      </c>
      <c r="T947" t="s">
        <v>18</v>
      </c>
      <c r="U947" t="s">
        <v>18</v>
      </c>
      <c r="V947" t="s">
        <v>18</v>
      </c>
      <c r="W947">
        <v>43</v>
      </c>
    </row>
    <row r="948" spans="1:23" ht="43.5" x14ac:dyDescent="0.35">
      <c r="A948" t="s">
        <v>529</v>
      </c>
      <c r="B948" t="s">
        <v>530</v>
      </c>
      <c r="C948" t="str">
        <f>SUBSTITUTE(data_v6__3[[#This Row],[Sentença]]," ", "")</f>
        <v xml:space="preserve">
Facebook-f
</v>
      </c>
      <c r="D948">
        <f>LEN(data_v6__3[[#This Row],[Sentença]])</f>
        <v>13</v>
      </c>
      <c r="E948">
        <f>LEN(data_v6__3[[#This Row],[senteças sem espaços]])</f>
        <v>12</v>
      </c>
      <c r="F948">
        <f>data_v6__3[[#This Row],[número de carcteres com espaço]]-data_v6__3[[#This Row],[número de caractéres sem espaço]] + 1</f>
        <v>2</v>
      </c>
      <c r="G948">
        <v>44</v>
      </c>
      <c r="I948" s="3" t="s">
        <v>70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  <c r="R948" t="s">
        <v>18</v>
      </c>
      <c r="S948" t="s">
        <v>18</v>
      </c>
      <c r="T948" t="s">
        <v>18</v>
      </c>
      <c r="U948" t="s">
        <v>18</v>
      </c>
      <c r="V948" t="s">
        <v>18</v>
      </c>
      <c r="W948">
        <v>44</v>
      </c>
    </row>
    <row r="949" spans="1:23" ht="43.5" x14ac:dyDescent="0.35">
      <c r="A949" t="s">
        <v>529</v>
      </c>
      <c r="B949" t="s">
        <v>530</v>
      </c>
      <c r="C949" t="str">
        <f>SUBSTITUTE(data_v6__3[[#This Row],[Sentença]]," ", "")</f>
        <v xml:space="preserve">
Twitter
</v>
      </c>
      <c r="D949">
        <f>LEN(data_v6__3[[#This Row],[Sentença]])</f>
        <v>10</v>
      </c>
      <c r="E949">
        <f>LEN(data_v6__3[[#This Row],[senteças sem espaços]])</f>
        <v>9</v>
      </c>
      <c r="F949">
        <f>data_v6__3[[#This Row],[número de carcteres com espaço]]-data_v6__3[[#This Row],[número de caractéres sem espaço]] + 1</f>
        <v>2</v>
      </c>
      <c r="G949">
        <v>45</v>
      </c>
      <c r="I949" s="3" t="s">
        <v>72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  <c r="R949" t="s">
        <v>18</v>
      </c>
      <c r="S949" t="s">
        <v>18</v>
      </c>
      <c r="T949" t="s">
        <v>18</v>
      </c>
      <c r="U949" t="s">
        <v>18</v>
      </c>
      <c r="V949" t="s">
        <v>18</v>
      </c>
      <c r="W949">
        <v>45</v>
      </c>
    </row>
    <row r="950" spans="1:23" ht="43.5" x14ac:dyDescent="0.35">
      <c r="A950" t="s">
        <v>529</v>
      </c>
      <c r="B950" t="s">
        <v>530</v>
      </c>
      <c r="C950" t="str">
        <f>SUBSTITUTE(data_v6__3[[#This Row],[Sentença]]," ", "")</f>
        <v xml:space="preserve">
Youtube
</v>
      </c>
      <c r="D950">
        <f>LEN(data_v6__3[[#This Row],[Sentença]])</f>
        <v>10</v>
      </c>
      <c r="E950">
        <f>LEN(data_v6__3[[#This Row],[senteças sem espaços]])</f>
        <v>9</v>
      </c>
      <c r="F950">
        <f>data_v6__3[[#This Row],[número de carcteres com espaço]]-data_v6__3[[#This Row],[número de caractéres sem espaço]] + 1</f>
        <v>2</v>
      </c>
      <c r="G950">
        <v>46</v>
      </c>
      <c r="I950" s="3" t="s">
        <v>73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  <c r="S950" t="s">
        <v>18</v>
      </c>
      <c r="T950" t="s">
        <v>18</v>
      </c>
      <c r="U950" t="s">
        <v>18</v>
      </c>
      <c r="V950" t="s">
        <v>18</v>
      </c>
      <c r="W950">
        <v>46</v>
      </c>
    </row>
    <row r="951" spans="1:23" x14ac:dyDescent="0.35">
      <c r="A951" t="s">
        <v>529</v>
      </c>
      <c r="B951" t="s">
        <v>530</v>
      </c>
      <c r="C951" t="str">
        <f>SUBSTITUTE(data_v6__3[[#This Row],[Sentença]]," ", "")</f>
        <v>Experiêncialegível</v>
      </c>
      <c r="D951">
        <f>LEN(data_v6__3[[#This Row],[Sentença]])</f>
        <v>19</v>
      </c>
      <c r="E951">
        <f>LEN(data_v6__3[[#This Row],[senteças sem espaços]])</f>
        <v>18</v>
      </c>
      <c r="F951">
        <f>data_v6__3[[#This Row],[número de carcteres com espaço]]-data_v6__3[[#This Row],[número de caractéres sem espaço]] + 1</f>
        <v>2</v>
      </c>
      <c r="G951">
        <v>49</v>
      </c>
      <c r="I951" s="3" t="s">
        <v>76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  <c r="S951" t="s">
        <v>18</v>
      </c>
      <c r="T951" t="s">
        <v>18</v>
      </c>
      <c r="U951" t="s">
        <v>18</v>
      </c>
      <c r="V951" t="s">
        <v>18</v>
      </c>
      <c r="W951">
        <v>49</v>
      </c>
    </row>
    <row r="952" spans="1:23" x14ac:dyDescent="0.35">
      <c r="A952" t="s">
        <v>529</v>
      </c>
      <c r="B952" t="s">
        <v>530</v>
      </c>
      <c r="C952" t="str">
        <f>SUBSTITUTE(data_v6__3[[#This Row],[Sentença]]," ", "")</f>
        <v>OrientaçãoFácil</v>
      </c>
      <c r="D952">
        <f>LEN(data_v6__3[[#This Row],[Sentença]])</f>
        <v>16</v>
      </c>
      <c r="E952">
        <f>LEN(data_v6__3[[#This Row],[senteças sem espaços]])</f>
        <v>15</v>
      </c>
      <c r="F952">
        <f>data_v6__3[[#This Row],[número de carcteres com espaço]]-data_v6__3[[#This Row],[número de caractéres sem espaço]] + 1</f>
        <v>2</v>
      </c>
      <c r="G952">
        <v>51</v>
      </c>
      <c r="I952" s="3" t="s">
        <v>78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18</v>
      </c>
      <c r="S952" t="s">
        <v>18</v>
      </c>
      <c r="T952" t="s">
        <v>18</v>
      </c>
      <c r="U952" t="s">
        <v>18</v>
      </c>
      <c r="V952" t="s">
        <v>18</v>
      </c>
      <c r="W952">
        <v>51</v>
      </c>
    </row>
    <row r="953" spans="1:23" ht="43.5" x14ac:dyDescent="0.35">
      <c r="A953" t="s">
        <v>557</v>
      </c>
      <c r="B953" t="s">
        <v>558</v>
      </c>
      <c r="C953" t="str">
        <f>SUBSTITUTE(data_v6__3[[#This Row],[Sentença]]," ", "")</f>
        <v xml:space="preserve">
Facebook
</v>
      </c>
      <c r="D953">
        <f>LEN(data_v6__3[[#This Row],[Sentença]])</f>
        <v>11</v>
      </c>
      <c r="E953">
        <f>LEN(data_v6__3[[#This Row],[senteças sem espaços]])</f>
        <v>10</v>
      </c>
      <c r="F953">
        <f>data_v6__3[[#This Row],[número de carcteres com espaço]]-data_v6__3[[#This Row],[número de caractéres sem espaço]] + 1</f>
        <v>2</v>
      </c>
      <c r="G953">
        <v>6</v>
      </c>
      <c r="I953" s="3" t="s">
        <v>196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  <c r="P953" t="s">
        <v>18</v>
      </c>
      <c r="Q953" t="s">
        <v>18</v>
      </c>
      <c r="R953" t="s">
        <v>18</v>
      </c>
      <c r="S953" t="s">
        <v>18</v>
      </c>
      <c r="T953" t="s">
        <v>18</v>
      </c>
      <c r="U953" t="s">
        <v>18</v>
      </c>
      <c r="V953" t="s">
        <v>18</v>
      </c>
      <c r="W953">
        <v>6</v>
      </c>
    </row>
    <row r="954" spans="1:23" x14ac:dyDescent="0.35">
      <c r="A954" t="s">
        <v>557</v>
      </c>
      <c r="B954" t="s">
        <v>558</v>
      </c>
      <c r="C954" t="str">
        <f>SUBSTITUTE(data_v6__3[[#This Row],[Sentença]]," ", "")</f>
        <v>EquipeCDC</v>
      </c>
      <c r="D954">
        <f>LEN(data_v6__3[[#This Row],[Sentença]])</f>
        <v>10</v>
      </c>
      <c r="E954">
        <f>LEN(data_v6__3[[#This Row],[senteças sem espaços]])</f>
        <v>9</v>
      </c>
      <c r="F954">
        <f>data_v6__3[[#This Row],[número de carcteres com espaço]]-data_v6__3[[#This Row],[número de caractéres sem espaço]] + 1</f>
        <v>2</v>
      </c>
      <c r="G954">
        <v>14</v>
      </c>
      <c r="I954" s="3" t="s">
        <v>514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  <c r="P954" t="s">
        <v>18</v>
      </c>
      <c r="Q954" t="s">
        <v>18</v>
      </c>
      <c r="R954" t="s">
        <v>18</v>
      </c>
      <c r="S954" t="s">
        <v>18</v>
      </c>
      <c r="T954" t="s">
        <v>18</v>
      </c>
      <c r="U954" t="s">
        <v>18</v>
      </c>
      <c r="V954" t="s">
        <v>18</v>
      </c>
      <c r="W954">
        <v>14</v>
      </c>
    </row>
    <row r="955" spans="1:23" x14ac:dyDescent="0.35">
      <c r="A955" t="s">
        <v>557</v>
      </c>
      <c r="B955" t="s">
        <v>558</v>
      </c>
      <c r="C955" t="str">
        <f>SUBSTITUTE(data_v6__3[[#This Row],[Sentença]]," ", "")</f>
        <v>MarceloF.</v>
      </c>
      <c r="D955">
        <f>LEN(data_v6__3[[#This Row],[Sentença]])</f>
        <v>10</v>
      </c>
      <c r="E955">
        <f>LEN(data_v6__3[[#This Row],[senteças sem espaços]])</f>
        <v>9</v>
      </c>
      <c r="F955">
        <f>data_v6__3[[#This Row],[número de carcteres com espaço]]-data_v6__3[[#This Row],[número de caractéres sem espaço]] + 1</f>
        <v>2</v>
      </c>
      <c r="G955">
        <v>15</v>
      </c>
      <c r="I955" s="3" t="s">
        <v>564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  <c r="P955" t="s">
        <v>18</v>
      </c>
      <c r="Q955" t="s">
        <v>18</v>
      </c>
      <c r="R955" t="s">
        <v>18</v>
      </c>
      <c r="S955" t="s">
        <v>18</v>
      </c>
      <c r="T955" t="s">
        <v>18</v>
      </c>
      <c r="U955" t="s">
        <v>18</v>
      </c>
      <c r="V955" t="s">
        <v>18</v>
      </c>
      <c r="W955">
        <v>15</v>
      </c>
    </row>
    <row r="956" spans="1:23" x14ac:dyDescent="0.35">
      <c r="A956" t="s">
        <v>557</v>
      </c>
      <c r="B956" t="s">
        <v>558</v>
      </c>
      <c r="C956" t="str">
        <f>SUBSTITUTE(data_v6__3[[#This Row],[Sentença]]," ", "")</f>
        <v>IraniRibeiro</v>
      </c>
      <c r="D956">
        <f>LEN(data_v6__3[[#This Row],[Sentença]])</f>
        <v>13</v>
      </c>
      <c r="E956">
        <f>LEN(data_v6__3[[#This Row],[senteças sem espaços]])</f>
        <v>12</v>
      </c>
      <c r="F956">
        <f>data_v6__3[[#This Row],[número de carcteres com espaço]]-data_v6__3[[#This Row],[número de caractéres sem espaço]] + 1</f>
        <v>2</v>
      </c>
      <c r="G956">
        <v>18</v>
      </c>
      <c r="I956" s="3" t="s">
        <v>567</v>
      </c>
      <c r="J956" t="s">
        <v>18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  <c r="P956" t="s">
        <v>18</v>
      </c>
      <c r="Q956" t="s">
        <v>18</v>
      </c>
      <c r="R956" t="s">
        <v>18</v>
      </c>
      <c r="S956" t="s">
        <v>18</v>
      </c>
      <c r="T956" t="s">
        <v>18</v>
      </c>
      <c r="U956" t="s">
        <v>18</v>
      </c>
      <c r="V956" t="s">
        <v>18</v>
      </c>
      <c r="W956">
        <v>18</v>
      </c>
    </row>
    <row r="957" spans="1:23" x14ac:dyDescent="0.35">
      <c r="A957" t="s">
        <v>557</v>
      </c>
      <c r="B957" t="s">
        <v>558</v>
      </c>
      <c r="C957" t="str">
        <f>SUBSTITUTE(data_v6__3[[#This Row],[Sentença]]," ", "")</f>
        <v>RicardoGodoi</v>
      </c>
      <c r="D957">
        <f>LEN(data_v6__3[[#This Row],[Sentença]])</f>
        <v>13</v>
      </c>
      <c r="E957">
        <f>LEN(data_v6__3[[#This Row],[senteças sem espaços]])</f>
        <v>12</v>
      </c>
      <c r="F957">
        <f>data_v6__3[[#This Row],[número de carcteres com espaço]]-data_v6__3[[#This Row],[número de caractéres sem espaço]] + 1</f>
        <v>2</v>
      </c>
      <c r="G957">
        <v>19</v>
      </c>
      <c r="I957" s="3" t="s">
        <v>568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  <c r="P957" t="s">
        <v>18</v>
      </c>
      <c r="Q957" t="s">
        <v>18</v>
      </c>
      <c r="R957" t="s">
        <v>18</v>
      </c>
      <c r="S957" t="s">
        <v>18</v>
      </c>
      <c r="T957" t="s">
        <v>18</v>
      </c>
      <c r="U957" t="s">
        <v>18</v>
      </c>
      <c r="V957" t="s">
        <v>18</v>
      </c>
      <c r="W957">
        <v>19</v>
      </c>
    </row>
    <row r="958" spans="1:23" x14ac:dyDescent="0.35">
      <c r="A958" t="s">
        <v>557</v>
      </c>
      <c r="B958" t="s">
        <v>558</v>
      </c>
      <c r="C958" t="str">
        <f>SUBSTITUTE(data_v6__3[[#This Row],[Sentença]]," ", "")</f>
        <v>CláudioCorsini</v>
      </c>
      <c r="D958">
        <f>LEN(data_v6__3[[#This Row],[Sentença]])</f>
        <v>15</v>
      </c>
      <c r="E958">
        <f>LEN(data_v6__3[[#This Row],[senteças sem espaços]])</f>
        <v>14</v>
      </c>
      <c r="F958">
        <f>data_v6__3[[#This Row],[número de carcteres com espaço]]-data_v6__3[[#This Row],[número de caractéres sem espaço]] + 1</f>
        <v>2</v>
      </c>
      <c r="G958">
        <v>20</v>
      </c>
      <c r="I958" s="3" t="s">
        <v>569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  <c r="P958" t="s">
        <v>18</v>
      </c>
      <c r="Q958" t="s">
        <v>18</v>
      </c>
      <c r="R958" t="s">
        <v>18</v>
      </c>
      <c r="S958" t="s">
        <v>18</v>
      </c>
      <c r="T958" t="s">
        <v>18</v>
      </c>
      <c r="U958" t="s">
        <v>18</v>
      </c>
      <c r="V958" t="s">
        <v>18</v>
      </c>
      <c r="W958">
        <v>20</v>
      </c>
    </row>
    <row r="959" spans="1:23" x14ac:dyDescent="0.35">
      <c r="A959" t="s">
        <v>557</v>
      </c>
      <c r="B959" t="s">
        <v>558</v>
      </c>
      <c r="C959" t="str">
        <f>SUBSTITUTE(data_v6__3[[#This Row],[Sentença]]," ", "")</f>
        <v>ACESSORÁPIDO</v>
      </c>
      <c r="D959">
        <f>LEN(data_v6__3[[#This Row],[Sentença]])</f>
        <v>13</v>
      </c>
      <c r="E959">
        <f>LEN(data_v6__3[[#This Row],[senteças sem espaços]])</f>
        <v>12</v>
      </c>
      <c r="F959">
        <f>data_v6__3[[#This Row],[número de carcteres com espaço]]-data_v6__3[[#This Row],[número de caractéres sem espaço]] + 1</f>
        <v>2</v>
      </c>
      <c r="G959">
        <v>26</v>
      </c>
      <c r="I959" s="3" t="s">
        <v>59</v>
      </c>
      <c r="J959" t="s">
        <v>18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  <c r="P959" t="s">
        <v>18</v>
      </c>
      <c r="Q959" t="s">
        <v>18</v>
      </c>
      <c r="R959" t="s">
        <v>18</v>
      </c>
      <c r="S959" t="s">
        <v>18</v>
      </c>
      <c r="T959" t="s">
        <v>18</v>
      </c>
      <c r="U959" t="s">
        <v>18</v>
      </c>
      <c r="V959" t="s">
        <v>18</v>
      </c>
      <c r="W959">
        <v>26</v>
      </c>
    </row>
    <row r="960" spans="1:23" x14ac:dyDescent="0.35">
      <c r="A960" t="s">
        <v>557</v>
      </c>
      <c r="B960" t="s">
        <v>558</v>
      </c>
      <c r="C960" t="str">
        <f>SUBSTITUTE(data_v6__3[[#This Row],[Sentença]]," ", "")</f>
        <v>MEMORIALCOVID-19</v>
      </c>
      <c r="D960">
        <f>LEN(data_v6__3[[#This Row],[Sentença]])</f>
        <v>17</v>
      </c>
      <c r="E960">
        <f>LEN(data_v6__3[[#This Row],[senteças sem espaços]])</f>
        <v>16</v>
      </c>
      <c r="F960">
        <f>data_v6__3[[#This Row],[número de carcteres com espaço]]-data_v6__3[[#This Row],[número de caractéres sem espaço]] + 1</f>
        <v>2</v>
      </c>
      <c r="G960">
        <v>27</v>
      </c>
      <c r="I960" s="3" t="s">
        <v>60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  <c r="P960" t="s">
        <v>18</v>
      </c>
      <c r="Q960" t="s">
        <v>18</v>
      </c>
      <c r="R960" t="s">
        <v>18</v>
      </c>
      <c r="S960" t="s">
        <v>18</v>
      </c>
      <c r="T960" t="s">
        <v>18</v>
      </c>
      <c r="U960" t="s">
        <v>18</v>
      </c>
      <c r="V960" t="s">
        <v>18</v>
      </c>
      <c r="W960">
        <v>27</v>
      </c>
    </row>
    <row r="961" spans="1:23" x14ac:dyDescent="0.35">
      <c r="A961" t="s">
        <v>557</v>
      </c>
      <c r="B961" t="s">
        <v>558</v>
      </c>
      <c r="C961" t="str">
        <f>SUBSTITUTE(data_v6__3[[#This Row],[Sentença]]," ", "")</f>
        <v>EFEMÉRIDES2022</v>
      </c>
      <c r="D961">
        <f>LEN(data_v6__3[[#This Row],[Sentença]])</f>
        <v>15</v>
      </c>
      <c r="E961">
        <f>LEN(data_v6__3[[#This Row],[senteças sem espaços]])</f>
        <v>14</v>
      </c>
      <c r="F961">
        <f>data_v6__3[[#This Row],[número de carcteres com espaço]]-data_v6__3[[#This Row],[número de caractéres sem espaço]] + 1</f>
        <v>2</v>
      </c>
      <c r="G961">
        <v>30</v>
      </c>
      <c r="I961" s="3" t="s">
        <v>63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  <c r="P961" t="s">
        <v>18</v>
      </c>
      <c r="Q961" t="s">
        <v>18</v>
      </c>
      <c r="R961" t="s">
        <v>18</v>
      </c>
      <c r="S961" t="s">
        <v>18</v>
      </c>
      <c r="T961" t="s">
        <v>18</v>
      </c>
      <c r="U961" t="s">
        <v>18</v>
      </c>
      <c r="V961" t="s">
        <v>18</v>
      </c>
      <c r="W961">
        <v>30</v>
      </c>
    </row>
    <row r="962" spans="1:23" x14ac:dyDescent="0.35">
      <c r="A962" t="s">
        <v>557</v>
      </c>
      <c r="B962" t="s">
        <v>558</v>
      </c>
      <c r="C962" t="str">
        <f>SUBSTITUTE(data_v6__3[[#This Row],[Sentença]]," ", "")</f>
        <v>FÓRUNSPERMANENTES</v>
      </c>
      <c r="D962">
        <f>LEN(data_v6__3[[#This Row],[Sentença]])</f>
        <v>18</v>
      </c>
      <c r="E962">
        <f>LEN(data_v6__3[[#This Row],[senteças sem espaços]])</f>
        <v>17</v>
      </c>
      <c r="F962">
        <f>data_v6__3[[#This Row],[número de carcteres com espaço]]-data_v6__3[[#This Row],[número de caractéres sem espaço]] + 1</f>
        <v>2</v>
      </c>
      <c r="G962">
        <v>31</v>
      </c>
      <c r="I962" s="3" t="s">
        <v>64</v>
      </c>
      <c r="J962" t="s">
        <v>18</v>
      </c>
      <c r="K962" t="s">
        <v>18</v>
      </c>
      <c r="L962" t="s">
        <v>18</v>
      </c>
      <c r="M962" t="s">
        <v>18</v>
      </c>
      <c r="N962" t="s">
        <v>18</v>
      </c>
      <c r="O962" t="s">
        <v>18</v>
      </c>
      <c r="P962" t="s">
        <v>18</v>
      </c>
      <c r="Q962" t="s">
        <v>18</v>
      </c>
      <c r="R962" t="s">
        <v>18</v>
      </c>
      <c r="S962" t="s">
        <v>18</v>
      </c>
      <c r="T962" t="s">
        <v>18</v>
      </c>
      <c r="U962" t="s">
        <v>18</v>
      </c>
      <c r="V962" t="s">
        <v>18</v>
      </c>
      <c r="W962">
        <v>31</v>
      </c>
    </row>
    <row r="963" spans="1:23" x14ac:dyDescent="0.35">
      <c r="A963" t="s">
        <v>557</v>
      </c>
      <c r="B963" t="s">
        <v>558</v>
      </c>
      <c r="C963" t="str">
        <f>SUBSTITUTE(data_v6__3[[#This Row],[Sentença]]," ", "")</f>
        <v>ClaudioMoreira</v>
      </c>
      <c r="D963">
        <f>LEN(data_v6__3[[#This Row],[Sentença]])</f>
        <v>15</v>
      </c>
      <c r="E963">
        <f>LEN(data_v6__3[[#This Row],[senteças sem espaços]])</f>
        <v>14</v>
      </c>
      <c r="F963">
        <f>data_v6__3[[#This Row],[número de carcteres com espaço]]-data_v6__3[[#This Row],[número de caractéres sem espaço]] + 1</f>
        <v>2</v>
      </c>
      <c r="G963">
        <v>36</v>
      </c>
      <c r="I963" s="3" t="s">
        <v>69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  <c r="P963" t="s">
        <v>18</v>
      </c>
      <c r="Q963" t="s">
        <v>18</v>
      </c>
      <c r="R963" t="s">
        <v>18</v>
      </c>
      <c r="S963" t="s">
        <v>18</v>
      </c>
      <c r="T963" t="s">
        <v>18</v>
      </c>
      <c r="U963" t="s">
        <v>18</v>
      </c>
      <c r="V963" t="s">
        <v>18</v>
      </c>
      <c r="W963">
        <v>36</v>
      </c>
    </row>
    <row r="964" spans="1:23" ht="43.5" x14ac:dyDescent="0.35">
      <c r="A964" t="s">
        <v>557</v>
      </c>
      <c r="B964" t="s">
        <v>558</v>
      </c>
      <c r="C964" t="str">
        <f>SUBSTITUTE(data_v6__3[[#This Row],[Sentença]]," ", "")</f>
        <v xml:space="preserve">
Facebook-f
</v>
      </c>
      <c r="D964">
        <f>LEN(data_v6__3[[#This Row],[Sentença]])</f>
        <v>13</v>
      </c>
      <c r="E964">
        <f>LEN(data_v6__3[[#This Row],[senteças sem espaços]])</f>
        <v>12</v>
      </c>
      <c r="F964">
        <f>data_v6__3[[#This Row],[número de carcteres com espaço]]-data_v6__3[[#This Row],[número de caractéres sem espaço]] + 1</f>
        <v>2</v>
      </c>
      <c r="G964">
        <v>37</v>
      </c>
      <c r="I964" s="3" t="s">
        <v>70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  <c r="P964" t="s">
        <v>18</v>
      </c>
      <c r="Q964" t="s">
        <v>18</v>
      </c>
      <c r="R964" t="s">
        <v>18</v>
      </c>
      <c r="S964" t="s">
        <v>18</v>
      </c>
      <c r="T964" t="s">
        <v>18</v>
      </c>
      <c r="U964" t="s">
        <v>18</v>
      </c>
      <c r="V964" t="s">
        <v>18</v>
      </c>
      <c r="W964">
        <v>37</v>
      </c>
    </row>
    <row r="965" spans="1:23" ht="43.5" x14ac:dyDescent="0.35">
      <c r="A965" t="s">
        <v>557</v>
      </c>
      <c r="B965" t="s">
        <v>558</v>
      </c>
      <c r="C965" t="str">
        <f>SUBSTITUTE(data_v6__3[[#This Row],[Sentença]]," ", "")</f>
        <v xml:space="preserve">
Instagram
</v>
      </c>
      <c r="D965">
        <f>LEN(data_v6__3[[#This Row],[Sentença]])</f>
        <v>12</v>
      </c>
      <c r="E965">
        <f>LEN(data_v6__3[[#This Row],[senteças sem espaços]])</f>
        <v>11</v>
      </c>
      <c r="F965">
        <f>data_v6__3[[#This Row],[número de carcteres com espaço]]-data_v6__3[[#This Row],[número de caractéres sem espaço]] + 1</f>
        <v>2</v>
      </c>
      <c r="G965">
        <v>38</v>
      </c>
      <c r="I965" s="3" t="s">
        <v>71</v>
      </c>
      <c r="J965" t="s">
        <v>18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  <c r="P965" t="s">
        <v>18</v>
      </c>
      <c r="Q965" t="s">
        <v>18</v>
      </c>
      <c r="R965" t="s">
        <v>18</v>
      </c>
      <c r="S965" t="s">
        <v>18</v>
      </c>
      <c r="T965" t="s">
        <v>18</v>
      </c>
      <c r="U965" t="s">
        <v>18</v>
      </c>
      <c r="V965" t="s">
        <v>18</v>
      </c>
      <c r="W965">
        <v>38</v>
      </c>
    </row>
    <row r="966" spans="1:23" ht="43.5" x14ac:dyDescent="0.35">
      <c r="A966" t="s">
        <v>557</v>
      </c>
      <c r="B966" t="s">
        <v>558</v>
      </c>
      <c r="C966" t="str">
        <f>SUBSTITUTE(data_v6__3[[#This Row],[Sentença]]," ", "")</f>
        <v xml:space="preserve">
Twitter
</v>
      </c>
      <c r="D966">
        <f>LEN(data_v6__3[[#This Row],[Sentença]])</f>
        <v>10</v>
      </c>
      <c r="E966">
        <f>LEN(data_v6__3[[#This Row],[senteças sem espaços]])</f>
        <v>9</v>
      </c>
      <c r="F966">
        <f>data_v6__3[[#This Row],[número de carcteres com espaço]]-data_v6__3[[#This Row],[número de caractéres sem espaço]] + 1</f>
        <v>2</v>
      </c>
      <c r="G966">
        <v>39</v>
      </c>
      <c r="I966" s="3" t="s">
        <v>72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  <c r="P966" t="s">
        <v>18</v>
      </c>
      <c r="Q966" t="s">
        <v>18</v>
      </c>
      <c r="R966" t="s">
        <v>18</v>
      </c>
      <c r="S966" t="s">
        <v>18</v>
      </c>
      <c r="T966" t="s">
        <v>18</v>
      </c>
      <c r="U966" t="s">
        <v>18</v>
      </c>
      <c r="V966" t="s">
        <v>18</v>
      </c>
      <c r="W966">
        <v>39</v>
      </c>
    </row>
    <row r="967" spans="1:23" ht="43.5" x14ac:dyDescent="0.35">
      <c r="A967" t="s">
        <v>557</v>
      </c>
      <c r="B967" t="s">
        <v>558</v>
      </c>
      <c r="C967" t="str">
        <f>SUBSTITUTE(data_v6__3[[#This Row],[Sentença]]," ", "")</f>
        <v xml:space="preserve">
Youtube
</v>
      </c>
      <c r="D967">
        <f>LEN(data_v6__3[[#This Row],[Sentença]])</f>
        <v>10</v>
      </c>
      <c r="E967">
        <f>LEN(data_v6__3[[#This Row],[senteças sem espaços]])</f>
        <v>9</v>
      </c>
      <c r="F967">
        <f>data_v6__3[[#This Row],[número de carcteres com espaço]]-data_v6__3[[#This Row],[número de caractéres sem espaço]] + 1</f>
        <v>2</v>
      </c>
      <c r="G967">
        <v>40</v>
      </c>
      <c r="I967" s="3" t="s">
        <v>73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  <c r="P967" t="s">
        <v>18</v>
      </c>
      <c r="Q967" t="s">
        <v>18</v>
      </c>
      <c r="R967" t="s">
        <v>18</v>
      </c>
      <c r="S967" t="s">
        <v>18</v>
      </c>
      <c r="T967" t="s">
        <v>18</v>
      </c>
      <c r="U967" t="s">
        <v>18</v>
      </c>
      <c r="V967" t="s">
        <v>18</v>
      </c>
      <c r="W967">
        <v>40</v>
      </c>
    </row>
    <row r="968" spans="1:23" x14ac:dyDescent="0.35">
      <c r="A968" t="s">
        <v>557</v>
      </c>
      <c r="B968" t="s">
        <v>558</v>
      </c>
      <c r="C968" t="str">
        <f>SUBSTITUTE(data_v6__3[[#This Row],[Sentença]]," ", "")</f>
        <v>Experiêncialegível</v>
      </c>
      <c r="D968">
        <f>LEN(data_v6__3[[#This Row],[Sentença]])</f>
        <v>19</v>
      </c>
      <c r="E968">
        <f>LEN(data_v6__3[[#This Row],[senteças sem espaços]])</f>
        <v>18</v>
      </c>
      <c r="F968">
        <f>data_v6__3[[#This Row],[número de carcteres com espaço]]-data_v6__3[[#This Row],[número de caractéres sem espaço]] + 1</f>
        <v>2</v>
      </c>
      <c r="G968">
        <v>43</v>
      </c>
      <c r="I968" s="3" t="s">
        <v>76</v>
      </c>
      <c r="J968" t="s">
        <v>18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  <c r="P968" t="s">
        <v>18</v>
      </c>
      <c r="Q968" t="s">
        <v>18</v>
      </c>
      <c r="R968" t="s">
        <v>18</v>
      </c>
      <c r="S968" t="s">
        <v>18</v>
      </c>
      <c r="T968" t="s">
        <v>18</v>
      </c>
      <c r="U968" t="s">
        <v>18</v>
      </c>
      <c r="V968" t="s">
        <v>18</v>
      </c>
      <c r="W968">
        <v>43</v>
      </c>
    </row>
    <row r="969" spans="1:23" x14ac:dyDescent="0.35">
      <c r="A969" t="s">
        <v>557</v>
      </c>
      <c r="B969" t="s">
        <v>558</v>
      </c>
      <c r="C969" t="str">
        <f>SUBSTITUTE(data_v6__3[[#This Row],[Sentença]]," ", "")</f>
        <v>OrientaçãoFácil</v>
      </c>
      <c r="D969">
        <f>LEN(data_v6__3[[#This Row],[Sentença]])</f>
        <v>16</v>
      </c>
      <c r="E969">
        <f>LEN(data_v6__3[[#This Row],[senteças sem espaços]])</f>
        <v>15</v>
      </c>
      <c r="F969">
        <f>data_v6__3[[#This Row],[número de carcteres com espaço]]-data_v6__3[[#This Row],[número de caractéres sem espaço]] + 1</f>
        <v>2</v>
      </c>
      <c r="G969">
        <v>45</v>
      </c>
      <c r="I969" s="3" t="s">
        <v>78</v>
      </c>
      <c r="J969" t="s">
        <v>18</v>
      </c>
      <c r="K969" t="s">
        <v>18</v>
      </c>
      <c r="L969" t="s">
        <v>18</v>
      </c>
      <c r="M969" t="s">
        <v>18</v>
      </c>
      <c r="N969" t="s">
        <v>18</v>
      </c>
      <c r="O969" t="s">
        <v>18</v>
      </c>
      <c r="P969" t="s">
        <v>18</v>
      </c>
      <c r="Q969" t="s">
        <v>18</v>
      </c>
      <c r="R969" t="s">
        <v>18</v>
      </c>
      <c r="S969" t="s">
        <v>18</v>
      </c>
      <c r="T969" t="s">
        <v>18</v>
      </c>
      <c r="U969" t="s">
        <v>18</v>
      </c>
      <c r="V969" t="s">
        <v>18</v>
      </c>
      <c r="W969">
        <v>45</v>
      </c>
    </row>
    <row r="970" spans="1:23" x14ac:dyDescent="0.35">
      <c r="A970" t="s">
        <v>574</v>
      </c>
      <c r="B970" t="s">
        <v>575</v>
      </c>
      <c r="C970" t="str">
        <f>SUBSTITUTE(data_v6__3[[#This Row],[Sentença]]," ", "")</f>
        <v>ASSISTENTESTÉCNICOS</v>
      </c>
      <c r="D970">
        <f>LEN(data_v6__3[[#This Row],[Sentença]])</f>
        <v>20</v>
      </c>
      <c r="E970">
        <f>LEN(data_v6__3[[#This Row],[senteças sem espaços]])</f>
        <v>19</v>
      </c>
      <c r="F970">
        <f>data_v6__3[[#This Row],[número de carcteres com espaço]]-data_v6__3[[#This Row],[número de caractéres sem espaço]] + 1</f>
        <v>2</v>
      </c>
      <c r="G970">
        <v>6</v>
      </c>
      <c r="I970" s="3" t="s">
        <v>24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  <c r="P970" t="s">
        <v>18</v>
      </c>
      <c r="Q970" t="s">
        <v>18</v>
      </c>
      <c r="R970" t="s">
        <v>18</v>
      </c>
      <c r="S970" t="s">
        <v>18</v>
      </c>
      <c r="T970" t="s">
        <v>18</v>
      </c>
      <c r="U970" t="s">
        <v>18</v>
      </c>
      <c r="V970" t="s">
        <v>18</v>
      </c>
      <c r="W970">
        <v>6</v>
      </c>
    </row>
    <row r="971" spans="1:23" x14ac:dyDescent="0.35">
      <c r="A971" t="s">
        <v>574</v>
      </c>
      <c r="B971" t="s">
        <v>575</v>
      </c>
      <c r="C971" t="str">
        <f>SUBSTITUTE(data_v6__3[[#This Row],[Sentença]]," ", "")</f>
        <v>PROJETOSESTRATÉGICOS</v>
      </c>
      <c r="D971">
        <f>LEN(data_v6__3[[#This Row],[Sentença]])</f>
        <v>21</v>
      </c>
      <c r="E971">
        <f>LEN(data_v6__3[[#This Row],[senteças sem espaços]])</f>
        <v>20</v>
      </c>
      <c r="F971">
        <f>data_v6__3[[#This Row],[número de carcteres com espaço]]-data_v6__3[[#This Row],[número de caractéres sem espaço]] + 1</f>
        <v>2</v>
      </c>
      <c r="G971">
        <v>7</v>
      </c>
      <c r="I971" s="3" t="s">
        <v>25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  <c r="O971" t="s">
        <v>18</v>
      </c>
      <c r="P971" t="s">
        <v>18</v>
      </c>
      <c r="Q971" t="s">
        <v>18</v>
      </c>
      <c r="R971" t="s">
        <v>18</v>
      </c>
      <c r="S971" t="s">
        <v>18</v>
      </c>
      <c r="T971" t="s">
        <v>18</v>
      </c>
      <c r="U971" t="s">
        <v>18</v>
      </c>
      <c r="V971" t="s">
        <v>18</v>
      </c>
      <c r="W971">
        <v>7</v>
      </c>
    </row>
    <row r="972" spans="1:23" x14ac:dyDescent="0.35">
      <c r="A972" t="s">
        <v>574</v>
      </c>
      <c r="B972" t="s">
        <v>575</v>
      </c>
      <c r="C972" t="str">
        <f>SUBSTITUTE(data_v6__3[[#This Row],[Sentença]]," ", "")</f>
        <v>Categorias</v>
      </c>
      <c r="D972">
        <f>LEN(data_v6__3[[#This Row],[Sentença]])</f>
        <v>11</v>
      </c>
      <c r="E972">
        <f>LEN(data_v6__3[[#This Row],[senteças sem espaços]])</f>
        <v>10</v>
      </c>
      <c r="F972">
        <f>data_v6__3[[#This Row],[número de carcteres com espaço]]-data_v6__3[[#This Row],[número de caractéres sem espaço]] + 1</f>
        <v>2</v>
      </c>
      <c r="G972">
        <v>22</v>
      </c>
      <c r="I972" s="3" t="s">
        <v>40</v>
      </c>
      <c r="J972" t="s">
        <v>18</v>
      </c>
      <c r="K972" t="s">
        <v>18</v>
      </c>
      <c r="L972" t="s">
        <v>18</v>
      </c>
      <c r="M972" t="s">
        <v>18</v>
      </c>
      <c r="N972" t="s">
        <v>18</v>
      </c>
      <c r="O972" t="s">
        <v>18</v>
      </c>
      <c r="P972" t="s">
        <v>18</v>
      </c>
      <c r="Q972" t="s">
        <v>18</v>
      </c>
      <c r="R972" t="s">
        <v>18</v>
      </c>
      <c r="S972" t="s">
        <v>18</v>
      </c>
      <c r="T972" t="s">
        <v>18</v>
      </c>
      <c r="U972" t="s">
        <v>18</v>
      </c>
      <c r="V972" t="s">
        <v>18</v>
      </c>
      <c r="W972">
        <v>22</v>
      </c>
    </row>
    <row r="973" spans="1:23" x14ac:dyDescent="0.35">
      <c r="A973" t="s">
        <v>574</v>
      </c>
      <c r="B973" t="s">
        <v>575</v>
      </c>
      <c r="C973" t="str">
        <f>SUBSTITUTE(data_v6__3[[#This Row],[Sentença]]," ", "")</f>
        <v>DeliberaçãoCAD-A-02/2016</v>
      </c>
      <c r="D973">
        <f>LEN(data_v6__3[[#This Row],[Sentença]])</f>
        <v>25</v>
      </c>
      <c r="E973">
        <f>LEN(data_v6__3[[#This Row],[senteças sem espaços]])</f>
        <v>24</v>
      </c>
      <c r="F973">
        <f>data_v6__3[[#This Row],[número de carcteres com espaço]]-data_v6__3[[#This Row],[número de caractéres sem espaço]] + 1</f>
        <v>2</v>
      </c>
      <c r="G973">
        <v>41</v>
      </c>
      <c r="I973" s="3" t="s">
        <v>586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 t="s">
        <v>18</v>
      </c>
      <c r="P973" t="s">
        <v>18</v>
      </c>
      <c r="Q973" t="s">
        <v>18</v>
      </c>
      <c r="R973" t="s">
        <v>18</v>
      </c>
      <c r="S973" t="s">
        <v>18</v>
      </c>
      <c r="T973" t="s">
        <v>18</v>
      </c>
      <c r="U973" t="s">
        <v>18</v>
      </c>
      <c r="V973" t="s">
        <v>18</v>
      </c>
      <c r="W973">
        <v>41</v>
      </c>
    </row>
    <row r="974" spans="1:23" x14ac:dyDescent="0.35">
      <c r="A974" t="s">
        <v>574</v>
      </c>
      <c r="B974" t="s">
        <v>575</v>
      </c>
      <c r="C974" t="str">
        <f>SUBSTITUTE(data_v6__3[[#This Row],[Sentença]]," ", "")</f>
        <v>resergmu@unicamp.br</v>
      </c>
      <c r="D974">
        <f>LEN(data_v6__3[[#This Row],[Sentença]])</f>
        <v>20</v>
      </c>
      <c r="E974">
        <f>LEN(data_v6__3[[#This Row],[senteças sem espaços]])</f>
        <v>19</v>
      </c>
      <c r="F974">
        <f>data_v6__3[[#This Row],[número de carcteres com espaço]]-data_v6__3[[#This Row],[número de caractéres sem espaço]] + 1</f>
        <v>2</v>
      </c>
      <c r="G974">
        <v>44</v>
      </c>
      <c r="I974" s="3" t="s">
        <v>589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  <c r="P974" t="s">
        <v>18</v>
      </c>
      <c r="Q974" t="s">
        <v>18</v>
      </c>
      <c r="R974" t="s">
        <v>18</v>
      </c>
      <c r="S974" t="s">
        <v>18</v>
      </c>
      <c r="T974" t="s">
        <v>18</v>
      </c>
      <c r="U974" t="s">
        <v>18</v>
      </c>
      <c r="V974" t="s">
        <v>18</v>
      </c>
      <c r="W974">
        <v>44</v>
      </c>
    </row>
    <row r="975" spans="1:23" x14ac:dyDescent="0.35">
      <c r="A975" t="s">
        <v>574</v>
      </c>
      <c r="B975" t="s">
        <v>575</v>
      </c>
      <c r="C975" t="str">
        <f>SUBSTITUTE(data_v6__3[[#This Row],[Sentença]]," ", "")</f>
        <v>ACESSORÁPIDO</v>
      </c>
      <c r="D975">
        <f>LEN(data_v6__3[[#This Row],[Sentença]])</f>
        <v>13</v>
      </c>
      <c r="E975">
        <f>LEN(data_v6__3[[#This Row],[senteças sem espaços]])</f>
        <v>12</v>
      </c>
      <c r="F975">
        <f>data_v6__3[[#This Row],[número de carcteres com espaço]]-data_v6__3[[#This Row],[número de caractéres sem espaço]] + 1</f>
        <v>2</v>
      </c>
      <c r="G975">
        <v>55</v>
      </c>
      <c r="I975" s="3" t="s">
        <v>59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  <c r="P975" t="s">
        <v>18</v>
      </c>
      <c r="Q975" t="s">
        <v>18</v>
      </c>
      <c r="R975" t="s">
        <v>18</v>
      </c>
      <c r="S975" t="s">
        <v>18</v>
      </c>
      <c r="T975" t="s">
        <v>18</v>
      </c>
      <c r="U975" t="s">
        <v>18</v>
      </c>
      <c r="V975" t="s">
        <v>18</v>
      </c>
      <c r="W975">
        <v>55</v>
      </c>
    </row>
    <row r="976" spans="1:23" x14ac:dyDescent="0.35">
      <c r="A976" t="s">
        <v>574</v>
      </c>
      <c r="B976" t="s">
        <v>575</v>
      </c>
      <c r="C976" t="str">
        <f>SUBSTITUTE(data_v6__3[[#This Row],[Sentença]]," ", "")</f>
        <v>MEMORIALCOVID-19</v>
      </c>
      <c r="D976">
        <f>LEN(data_v6__3[[#This Row],[Sentença]])</f>
        <v>17</v>
      </c>
      <c r="E976">
        <f>LEN(data_v6__3[[#This Row],[senteças sem espaços]])</f>
        <v>16</v>
      </c>
      <c r="F976">
        <f>data_v6__3[[#This Row],[número de carcteres com espaço]]-data_v6__3[[#This Row],[número de caractéres sem espaço]] + 1</f>
        <v>2</v>
      </c>
      <c r="G976">
        <v>56</v>
      </c>
      <c r="I976" s="3" t="s">
        <v>60</v>
      </c>
      <c r="J976" t="s">
        <v>18</v>
      </c>
      <c r="K976" t="s">
        <v>18</v>
      </c>
      <c r="L976" t="s">
        <v>18</v>
      </c>
      <c r="M976" t="s">
        <v>18</v>
      </c>
      <c r="N976" t="s">
        <v>18</v>
      </c>
      <c r="O976" t="s">
        <v>18</v>
      </c>
      <c r="P976" t="s">
        <v>18</v>
      </c>
      <c r="Q976" t="s">
        <v>18</v>
      </c>
      <c r="R976" t="s">
        <v>18</v>
      </c>
      <c r="S976" t="s">
        <v>18</v>
      </c>
      <c r="T976" t="s">
        <v>18</v>
      </c>
      <c r="U976" t="s">
        <v>18</v>
      </c>
      <c r="V976" t="s">
        <v>18</v>
      </c>
      <c r="W976">
        <v>56</v>
      </c>
    </row>
    <row r="977" spans="1:23" x14ac:dyDescent="0.35">
      <c r="A977" t="s">
        <v>574</v>
      </c>
      <c r="B977" t="s">
        <v>575</v>
      </c>
      <c r="C977" t="str">
        <f>SUBSTITUTE(data_v6__3[[#This Row],[Sentença]]," ", "")</f>
        <v>EFEMÉRIDES2022</v>
      </c>
      <c r="D977">
        <f>LEN(data_v6__3[[#This Row],[Sentença]])</f>
        <v>15</v>
      </c>
      <c r="E977">
        <f>LEN(data_v6__3[[#This Row],[senteças sem espaços]])</f>
        <v>14</v>
      </c>
      <c r="F977">
        <f>data_v6__3[[#This Row],[número de carcteres com espaço]]-data_v6__3[[#This Row],[número de caractéres sem espaço]] + 1</f>
        <v>2</v>
      </c>
      <c r="G977">
        <v>59</v>
      </c>
      <c r="I977" s="3" t="s">
        <v>63</v>
      </c>
      <c r="J977" t="s">
        <v>18</v>
      </c>
      <c r="K977" t="s">
        <v>18</v>
      </c>
      <c r="L977" t="s">
        <v>18</v>
      </c>
      <c r="M977" t="s">
        <v>18</v>
      </c>
      <c r="N977" t="s">
        <v>18</v>
      </c>
      <c r="O977" t="s">
        <v>18</v>
      </c>
      <c r="P977" t="s">
        <v>18</v>
      </c>
      <c r="Q977" t="s">
        <v>18</v>
      </c>
      <c r="R977" t="s">
        <v>18</v>
      </c>
      <c r="S977" t="s">
        <v>18</v>
      </c>
      <c r="T977" t="s">
        <v>18</v>
      </c>
      <c r="U977" t="s">
        <v>18</v>
      </c>
      <c r="V977" t="s">
        <v>18</v>
      </c>
      <c r="W977">
        <v>59</v>
      </c>
    </row>
    <row r="978" spans="1:23" x14ac:dyDescent="0.35">
      <c r="A978" t="s">
        <v>574</v>
      </c>
      <c r="B978" t="s">
        <v>575</v>
      </c>
      <c r="C978" t="str">
        <f>SUBSTITUTE(data_v6__3[[#This Row],[Sentença]]," ", "")</f>
        <v>FÓRUNSPERMANENTES</v>
      </c>
      <c r="D978">
        <f>LEN(data_v6__3[[#This Row],[Sentença]])</f>
        <v>18</v>
      </c>
      <c r="E978">
        <f>LEN(data_v6__3[[#This Row],[senteças sem espaços]])</f>
        <v>17</v>
      </c>
      <c r="F978">
        <f>data_v6__3[[#This Row],[número de carcteres com espaço]]-data_v6__3[[#This Row],[número de caractéres sem espaço]] + 1</f>
        <v>2</v>
      </c>
      <c r="G978">
        <v>60</v>
      </c>
      <c r="I978" s="3" t="s">
        <v>64</v>
      </c>
      <c r="J978" t="s">
        <v>18</v>
      </c>
      <c r="K978" t="s">
        <v>18</v>
      </c>
      <c r="L978" t="s">
        <v>18</v>
      </c>
      <c r="M978" t="s">
        <v>18</v>
      </c>
      <c r="N978" t="s">
        <v>18</v>
      </c>
      <c r="O978" t="s">
        <v>18</v>
      </c>
      <c r="P978" t="s">
        <v>18</v>
      </c>
      <c r="Q978" t="s">
        <v>18</v>
      </c>
      <c r="R978" t="s">
        <v>18</v>
      </c>
      <c r="S978" t="s">
        <v>18</v>
      </c>
      <c r="T978" t="s">
        <v>18</v>
      </c>
      <c r="U978" t="s">
        <v>18</v>
      </c>
      <c r="V978" t="s">
        <v>18</v>
      </c>
      <c r="W978">
        <v>60</v>
      </c>
    </row>
    <row r="979" spans="1:23" x14ac:dyDescent="0.35">
      <c r="A979" t="s">
        <v>574</v>
      </c>
      <c r="B979" t="s">
        <v>575</v>
      </c>
      <c r="C979" t="str">
        <f>SUBSTITUTE(data_v6__3[[#This Row],[Sentença]]," ", "")</f>
        <v>ClaudioMoreira</v>
      </c>
      <c r="D979">
        <f>LEN(data_v6__3[[#This Row],[Sentença]])</f>
        <v>15</v>
      </c>
      <c r="E979">
        <f>LEN(data_v6__3[[#This Row],[senteças sem espaços]])</f>
        <v>14</v>
      </c>
      <c r="F979">
        <f>data_v6__3[[#This Row],[número de carcteres com espaço]]-data_v6__3[[#This Row],[número de caractéres sem espaço]] + 1</f>
        <v>2</v>
      </c>
      <c r="G979">
        <v>65</v>
      </c>
      <c r="I979" s="3" t="s">
        <v>69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18</v>
      </c>
      <c r="P979" t="s">
        <v>18</v>
      </c>
      <c r="Q979" t="s">
        <v>18</v>
      </c>
      <c r="R979" t="s">
        <v>18</v>
      </c>
      <c r="S979" t="s">
        <v>18</v>
      </c>
      <c r="T979" t="s">
        <v>18</v>
      </c>
      <c r="U979" t="s">
        <v>18</v>
      </c>
      <c r="V979" t="s">
        <v>18</v>
      </c>
      <c r="W979">
        <v>65</v>
      </c>
    </row>
    <row r="980" spans="1:23" ht="43.5" x14ac:dyDescent="0.35">
      <c r="A980" t="s">
        <v>574</v>
      </c>
      <c r="B980" t="s">
        <v>575</v>
      </c>
      <c r="C980" t="str">
        <f>SUBSTITUTE(data_v6__3[[#This Row],[Sentença]]," ", "")</f>
        <v xml:space="preserve">
Facebook-f
</v>
      </c>
      <c r="D980">
        <f>LEN(data_v6__3[[#This Row],[Sentença]])</f>
        <v>13</v>
      </c>
      <c r="E980">
        <f>LEN(data_v6__3[[#This Row],[senteças sem espaços]])</f>
        <v>12</v>
      </c>
      <c r="F980">
        <f>data_v6__3[[#This Row],[número de carcteres com espaço]]-data_v6__3[[#This Row],[número de caractéres sem espaço]] + 1</f>
        <v>2</v>
      </c>
      <c r="G980">
        <v>66</v>
      </c>
      <c r="I980" s="3" t="s">
        <v>70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  <c r="P980" t="s">
        <v>18</v>
      </c>
      <c r="Q980" t="s">
        <v>18</v>
      </c>
      <c r="R980" t="s">
        <v>18</v>
      </c>
      <c r="S980" t="s">
        <v>18</v>
      </c>
      <c r="T980" t="s">
        <v>18</v>
      </c>
      <c r="U980" t="s">
        <v>18</v>
      </c>
      <c r="V980" t="s">
        <v>18</v>
      </c>
      <c r="W980">
        <v>66</v>
      </c>
    </row>
    <row r="981" spans="1:23" ht="43.5" x14ac:dyDescent="0.35">
      <c r="A981" t="s">
        <v>574</v>
      </c>
      <c r="B981" t="s">
        <v>575</v>
      </c>
      <c r="C981" t="str">
        <f>SUBSTITUTE(data_v6__3[[#This Row],[Sentença]]," ", "")</f>
        <v xml:space="preserve">
Instagram
</v>
      </c>
      <c r="D981">
        <f>LEN(data_v6__3[[#This Row],[Sentença]])</f>
        <v>12</v>
      </c>
      <c r="E981">
        <f>LEN(data_v6__3[[#This Row],[senteças sem espaços]])</f>
        <v>11</v>
      </c>
      <c r="F981">
        <f>data_v6__3[[#This Row],[número de carcteres com espaço]]-data_v6__3[[#This Row],[número de caractéres sem espaço]] + 1</f>
        <v>2</v>
      </c>
      <c r="G981">
        <v>67</v>
      </c>
      <c r="I981" s="3" t="s">
        <v>71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  <c r="P981" t="s">
        <v>18</v>
      </c>
      <c r="Q981" t="s">
        <v>18</v>
      </c>
      <c r="R981" t="s">
        <v>18</v>
      </c>
      <c r="S981" t="s">
        <v>18</v>
      </c>
      <c r="T981" t="s">
        <v>18</v>
      </c>
      <c r="U981" t="s">
        <v>18</v>
      </c>
      <c r="V981" t="s">
        <v>18</v>
      </c>
      <c r="W981">
        <v>67</v>
      </c>
    </row>
    <row r="982" spans="1:23" ht="43.5" x14ac:dyDescent="0.35">
      <c r="A982" t="s">
        <v>574</v>
      </c>
      <c r="B982" t="s">
        <v>575</v>
      </c>
      <c r="C982" t="str">
        <f>SUBSTITUTE(data_v6__3[[#This Row],[Sentença]]," ", "")</f>
        <v xml:space="preserve">
Twitter
</v>
      </c>
      <c r="D982">
        <f>LEN(data_v6__3[[#This Row],[Sentença]])</f>
        <v>10</v>
      </c>
      <c r="E982">
        <f>LEN(data_v6__3[[#This Row],[senteças sem espaços]])</f>
        <v>9</v>
      </c>
      <c r="F982">
        <f>data_v6__3[[#This Row],[número de carcteres com espaço]]-data_v6__3[[#This Row],[número de caractéres sem espaço]] + 1</f>
        <v>2</v>
      </c>
      <c r="G982">
        <v>68</v>
      </c>
      <c r="I982" s="3" t="s">
        <v>72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  <c r="P982" t="s">
        <v>18</v>
      </c>
      <c r="Q982" t="s">
        <v>18</v>
      </c>
      <c r="R982" t="s">
        <v>18</v>
      </c>
      <c r="S982" t="s">
        <v>18</v>
      </c>
      <c r="T982" t="s">
        <v>18</v>
      </c>
      <c r="U982" t="s">
        <v>18</v>
      </c>
      <c r="V982" t="s">
        <v>18</v>
      </c>
      <c r="W982">
        <v>68</v>
      </c>
    </row>
    <row r="983" spans="1:23" ht="43.5" x14ac:dyDescent="0.35">
      <c r="A983" t="s">
        <v>574</v>
      </c>
      <c r="B983" t="s">
        <v>575</v>
      </c>
      <c r="C983" t="str">
        <f>SUBSTITUTE(data_v6__3[[#This Row],[Sentença]]," ", "")</f>
        <v xml:space="preserve">
Youtube
</v>
      </c>
      <c r="D983">
        <f>LEN(data_v6__3[[#This Row],[Sentença]])</f>
        <v>10</v>
      </c>
      <c r="E983">
        <f>LEN(data_v6__3[[#This Row],[senteças sem espaços]])</f>
        <v>9</v>
      </c>
      <c r="F983">
        <f>data_v6__3[[#This Row],[número de carcteres com espaço]]-data_v6__3[[#This Row],[número de caractéres sem espaço]] + 1</f>
        <v>2</v>
      </c>
      <c r="G983">
        <v>69</v>
      </c>
      <c r="I983" s="3" t="s">
        <v>73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18</v>
      </c>
      <c r="P983" t="s">
        <v>18</v>
      </c>
      <c r="Q983" t="s">
        <v>18</v>
      </c>
      <c r="R983" t="s">
        <v>18</v>
      </c>
      <c r="S983" t="s">
        <v>18</v>
      </c>
      <c r="T983" t="s">
        <v>18</v>
      </c>
      <c r="U983" t="s">
        <v>18</v>
      </c>
      <c r="V983" t="s">
        <v>18</v>
      </c>
      <c r="W983">
        <v>69</v>
      </c>
    </row>
    <row r="984" spans="1:23" x14ac:dyDescent="0.35">
      <c r="A984" t="s">
        <v>574</v>
      </c>
      <c r="B984" t="s">
        <v>575</v>
      </c>
      <c r="C984" t="str">
        <f>SUBSTITUTE(data_v6__3[[#This Row],[Sentença]]," ", "")</f>
        <v>Experiêncialegível</v>
      </c>
      <c r="D984">
        <f>LEN(data_v6__3[[#This Row],[Sentença]])</f>
        <v>19</v>
      </c>
      <c r="E984">
        <f>LEN(data_v6__3[[#This Row],[senteças sem espaços]])</f>
        <v>18</v>
      </c>
      <c r="F984">
        <f>data_v6__3[[#This Row],[número de carcteres com espaço]]-data_v6__3[[#This Row],[número de caractéres sem espaço]] + 1</f>
        <v>2</v>
      </c>
      <c r="G984">
        <v>72</v>
      </c>
      <c r="I984" s="3" t="s">
        <v>76</v>
      </c>
      <c r="J984" t="s">
        <v>18</v>
      </c>
      <c r="K984" t="s">
        <v>18</v>
      </c>
      <c r="L984" t="s">
        <v>18</v>
      </c>
      <c r="M984" t="s">
        <v>18</v>
      </c>
      <c r="N984" t="s">
        <v>18</v>
      </c>
      <c r="O984" t="s">
        <v>18</v>
      </c>
      <c r="P984" t="s">
        <v>18</v>
      </c>
      <c r="Q984" t="s">
        <v>18</v>
      </c>
      <c r="R984" t="s">
        <v>18</v>
      </c>
      <c r="S984" t="s">
        <v>18</v>
      </c>
      <c r="T984" t="s">
        <v>18</v>
      </c>
      <c r="U984" t="s">
        <v>18</v>
      </c>
      <c r="V984" t="s">
        <v>18</v>
      </c>
      <c r="W984">
        <v>72</v>
      </c>
    </row>
    <row r="985" spans="1:23" x14ac:dyDescent="0.35">
      <c r="A985" t="s">
        <v>574</v>
      </c>
      <c r="B985" t="s">
        <v>575</v>
      </c>
      <c r="C985" t="str">
        <f>SUBSTITUTE(data_v6__3[[#This Row],[Sentença]]," ", "")</f>
        <v>OrientaçãoFácil</v>
      </c>
      <c r="D985">
        <f>LEN(data_v6__3[[#This Row],[Sentença]])</f>
        <v>16</v>
      </c>
      <c r="E985">
        <f>LEN(data_v6__3[[#This Row],[senteças sem espaços]])</f>
        <v>15</v>
      </c>
      <c r="F985">
        <f>data_v6__3[[#This Row],[número de carcteres com espaço]]-data_v6__3[[#This Row],[número de caractéres sem espaço]] + 1</f>
        <v>2</v>
      </c>
      <c r="G985">
        <v>74</v>
      </c>
      <c r="I985" s="3" t="s">
        <v>78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18</v>
      </c>
      <c r="P985" t="s">
        <v>18</v>
      </c>
      <c r="Q985" t="s">
        <v>18</v>
      </c>
      <c r="R985" t="s">
        <v>18</v>
      </c>
      <c r="S985" t="s">
        <v>18</v>
      </c>
      <c r="T985" t="s">
        <v>18</v>
      </c>
      <c r="U985" t="s">
        <v>18</v>
      </c>
      <c r="V985" t="s">
        <v>18</v>
      </c>
      <c r="W985">
        <v>74</v>
      </c>
    </row>
    <row r="986" spans="1:23" x14ac:dyDescent="0.35">
      <c r="A986" t="s">
        <v>153</v>
      </c>
      <c r="B986" t="s">
        <v>16</v>
      </c>
      <c r="C986" t="str">
        <f>SUBSTITUTE(data_v6__3[[#This Row],[Sentença]]," ", "")</f>
        <v>PROEC</v>
      </c>
      <c r="D986">
        <f>LEN(data_v6__3[[#This Row],[Sentença]])</f>
        <v>5</v>
      </c>
      <c r="E986">
        <f>LEN(data_v6__3[[#This Row],[senteças sem espaços]])</f>
        <v>5</v>
      </c>
      <c r="F986">
        <f>data_v6__3[[#This Row],[número de carcteres com espaço]]-data_v6__3[[#This Row],[número de caractéres sem espaço]] + 1</f>
        <v>1</v>
      </c>
      <c r="G986">
        <v>2</v>
      </c>
      <c r="I986" s="3" t="s">
        <v>20</v>
      </c>
      <c r="J986" t="s">
        <v>18</v>
      </c>
      <c r="K986" t="s">
        <v>18</v>
      </c>
      <c r="L986" t="s">
        <v>18</v>
      </c>
      <c r="M986" t="s">
        <v>18</v>
      </c>
      <c r="N986" t="s">
        <v>18</v>
      </c>
      <c r="O986" t="s">
        <v>18</v>
      </c>
      <c r="P986" t="s">
        <v>18</v>
      </c>
      <c r="Q986" t="s">
        <v>18</v>
      </c>
      <c r="R986" t="s">
        <v>18</v>
      </c>
      <c r="S986" t="s">
        <v>18</v>
      </c>
      <c r="T986" t="s">
        <v>18</v>
      </c>
      <c r="U986" t="s">
        <v>18</v>
      </c>
      <c r="V986" t="s">
        <v>18</v>
      </c>
      <c r="W986">
        <v>2</v>
      </c>
    </row>
    <row r="987" spans="1:23" x14ac:dyDescent="0.35">
      <c r="A987" t="s">
        <v>153</v>
      </c>
      <c r="B987" t="s">
        <v>16</v>
      </c>
      <c r="C987" t="str">
        <f>SUBSTITUTE(data_v6__3[[#This Row],[Sentença]]," ", "")</f>
        <v>ASSESSORES</v>
      </c>
      <c r="D987">
        <f>LEN(data_v6__3[[#This Row],[Sentença]])</f>
        <v>10</v>
      </c>
      <c r="E987">
        <f>LEN(data_v6__3[[#This Row],[senteças sem espaços]])</f>
        <v>10</v>
      </c>
      <c r="F987">
        <f>data_v6__3[[#This Row],[número de carcteres com espaço]]-data_v6__3[[#This Row],[número de caractéres sem espaço]] + 1</f>
        <v>1</v>
      </c>
      <c r="G987">
        <v>5</v>
      </c>
      <c r="I987" s="3" t="s">
        <v>23</v>
      </c>
      <c r="J987" t="s">
        <v>18</v>
      </c>
      <c r="K987" t="s">
        <v>18</v>
      </c>
      <c r="L987" t="s">
        <v>18</v>
      </c>
      <c r="M987" t="s">
        <v>18</v>
      </c>
      <c r="N987" t="s">
        <v>18</v>
      </c>
      <c r="O987" t="s">
        <v>18</v>
      </c>
      <c r="P987" t="s">
        <v>18</v>
      </c>
      <c r="Q987" t="s">
        <v>18</v>
      </c>
      <c r="R987" t="s">
        <v>18</v>
      </c>
      <c r="S987" t="s">
        <v>18</v>
      </c>
      <c r="T987" t="s">
        <v>18</v>
      </c>
      <c r="U987" t="s">
        <v>18</v>
      </c>
      <c r="V987" t="s">
        <v>18</v>
      </c>
      <c r="W987">
        <v>5</v>
      </c>
    </row>
    <row r="988" spans="1:23" ht="87" x14ac:dyDescent="0.35">
      <c r="A988" t="s">
        <v>153</v>
      </c>
      <c r="B988" t="s">
        <v>16</v>
      </c>
      <c r="C988" t="str">
        <f>SUBSTITUTE(data_v6__3[[#This Row],[Sentença]]," ", "")</f>
        <v xml:space="preserve">DIRETORIAS
CULTURA
EXTENSÃO
</v>
      </c>
      <c r="D988">
        <f>LEN(data_v6__3[[#This Row],[Sentença]])</f>
        <v>30</v>
      </c>
      <c r="E988">
        <f>LEN(data_v6__3[[#This Row],[senteças sem espaços]])</f>
        <v>30</v>
      </c>
      <c r="F988">
        <f>data_v6__3[[#This Row],[número de carcteres com espaço]]-data_v6__3[[#This Row],[número de caractéres sem espaço]] + 1</f>
        <v>1</v>
      </c>
      <c r="G988">
        <v>8</v>
      </c>
      <c r="I988" s="3" t="s">
        <v>26</v>
      </c>
      <c r="J988" t="s">
        <v>18</v>
      </c>
      <c r="K988" t="s">
        <v>18</v>
      </c>
      <c r="L988" t="s">
        <v>18</v>
      </c>
      <c r="M988" t="s">
        <v>18</v>
      </c>
      <c r="N988" t="s">
        <v>18</v>
      </c>
      <c r="O988" t="s">
        <v>18</v>
      </c>
      <c r="P988" t="s">
        <v>18</v>
      </c>
      <c r="Q988" t="s">
        <v>18</v>
      </c>
      <c r="R988" t="s">
        <v>18</v>
      </c>
      <c r="S988" t="s">
        <v>18</v>
      </c>
      <c r="T988" t="s">
        <v>18</v>
      </c>
      <c r="U988" t="s">
        <v>18</v>
      </c>
      <c r="V988" t="s">
        <v>18</v>
      </c>
      <c r="W988">
        <v>8</v>
      </c>
    </row>
    <row r="989" spans="1:23" x14ac:dyDescent="0.35">
      <c r="A989" t="s">
        <v>153</v>
      </c>
      <c r="B989" t="s">
        <v>16</v>
      </c>
      <c r="C989" t="str">
        <f>SUBSTITUTE(data_v6__3[[#This Row],[Sentença]]," ", "")</f>
        <v>DIRETORIAS</v>
      </c>
      <c r="D989">
        <f>LEN(data_v6__3[[#This Row],[Sentença]])</f>
        <v>10</v>
      </c>
      <c r="E989">
        <f>LEN(data_v6__3[[#This Row],[senteças sem espaços]])</f>
        <v>10</v>
      </c>
      <c r="F989">
        <f>data_v6__3[[#This Row],[número de carcteres com espaço]]-data_v6__3[[#This Row],[número de caractéres sem espaço]] + 1</f>
        <v>1</v>
      </c>
      <c r="G989">
        <v>9</v>
      </c>
      <c r="I989" s="3" t="s">
        <v>27</v>
      </c>
      <c r="J989" t="s">
        <v>18</v>
      </c>
      <c r="K989" t="s">
        <v>18</v>
      </c>
      <c r="L989" t="s">
        <v>18</v>
      </c>
      <c r="M989" t="s">
        <v>18</v>
      </c>
      <c r="N989" t="s">
        <v>18</v>
      </c>
      <c r="O989" t="s">
        <v>18</v>
      </c>
      <c r="P989" t="s">
        <v>18</v>
      </c>
      <c r="Q989" t="s">
        <v>18</v>
      </c>
      <c r="R989" t="s">
        <v>18</v>
      </c>
      <c r="S989" t="s">
        <v>18</v>
      </c>
      <c r="T989" t="s">
        <v>18</v>
      </c>
      <c r="U989" t="s">
        <v>18</v>
      </c>
      <c r="V989" t="s">
        <v>18</v>
      </c>
      <c r="W989">
        <v>9</v>
      </c>
    </row>
    <row r="990" spans="1:23" x14ac:dyDescent="0.35">
      <c r="A990" t="s">
        <v>153</v>
      </c>
      <c r="B990" t="s">
        <v>16</v>
      </c>
      <c r="C990" t="str">
        <f>SUBSTITUTE(data_v6__3[[#This Row],[Sentença]]," ", "")</f>
        <v>CULTURA</v>
      </c>
      <c r="D990">
        <f>LEN(data_v6__3[[#This Row],[Sentença]])</f>
        <v>7</v>
      </c>
      <c r="E990">
        <f>LEN(data_v6__3[[#This Row],[senteças sem espaços]])</f>
        <v>7</v>
      </c>
      <c r="F990">
        <f>data_v6__3[[#This Row],[número de carcteres com espaço]]-data_v6__3[[#This Row],[número de caractéres sem espaço]] + 1</f>
        <v>1</v>
      </c>
      <c r="G990">
        <v>10</v>
      </c>
      <c r="I990" s="3" t="s">
        <v>28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18</v>
      </c>
      <c r="P990" t="s">
        <v>18</v>
      </c>
      <c r="Q990" t="s">
        <v>18</v>
      </c>
      <c r="R990" t="s">
        <v>18</v>
      </c>
      <c r="S990" t="s">
        <v>18</v>
      </c>
      <c r="T990" t="s">
        <v>18</v>
      </c>
      <c r="U990" t="s">
        <v>18</v>
      </c>
      <c r="V990" t="s">
        <v>18</v>
      </c>
      <c r="W990">
        <v>10</v>
      </c>
    </row>
    <row r="991" spans="1:23" x14ac:dyDescent="0.35">
      <c r="A991" t="s">
        <v>153</v>
      </c>
      <c r="B991" t="s">
        <v>16</v>
      </c>
      <c r="C991" t="str">
        <f>SUBSTITUTE(data_v6__3[[#This Row],[Sentença]]," ", "")</f>
        <v>EXTENSÃO</v>
      </c>
      <c r="D991">
        <f>LEN(data_v6__3[[#This Row],[Sentença]])</f>
        <v>8</v>
      </c>
      <c r="E991">
        <f>LEN(data_v6__3[[#This Row],[senteças sem espaços]])</f>
        <v>8</v>
      </c>
      <c r="F991">
        <f>data_v6__3[[#This Row],[número de carcteres com espaço]]-data_v6__3[[#This Row],[número de caractéres sem espaço]] + 1</f>
        <v>1</v>
      </c>
      <c r="G991">
        <v>11</v>
      </c>
      <c r="I991" s="3" t="s">
        <v>29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18</v>
      </c>
      <c r="P991" t="s">
        <v>18</v>
      </c>
      <c r="Q991" t="s">
        <v>18</v>
      </c>
      <c r="R991" t="s">
        <v>18</v>
      </c>
      <c r="S991" t="s">
        <v>18</v>
      </c>
      <c r="T991" t="s">
        <v>18</v>
      </c>
      <c r="U991" t="s">
        <v>18</v>
      </c>
      <c r="V991" t="s">
        <v>18</v>
      </c>
      <c r="W991">
        <v>11</v>
      </c>
    </row>
    <row r="992" spans="1:23" ht="101.5" x14ac:dyDescent="0.35">
      <c r="A992" t="s">
        <v>153</v>
      </c>
      <c r="B992" t="s">
        <v>16</v>
      </c>
      <c r="C992" t="str">
        <f>SUBSTITUTE(data_v6__3[[#This Row],[Sentença]]," ", "")</f>
        <v xml:space="preserve">APOIO
ADMINISTRATIVO
COMUNICAÇÃO
MIDIALOGIA
</v>
      </c>
      <c r="D992">
        <f>LEN(data_v6__3[[#This Row],[Sentença]])</f>
        <v>46</v>
      </c>
      <c r="E992">
        <f>LEN(data_v6__3[[#This Row],[senteças sem espaços]])</f>
        <v>46</v>
      </c>
      <c r="F992">
        <f>data_v6__3[[#This Row],[número de carcteres com espaço]]-data_v6__3[[#This Row],[número de caractéres sem espaço]] + 1</f>
        <v>1</v>
      </c>
      <c r="G992">
        <v>12</v>
      </c>
      <c r="I992" s="3" t="s">
        <v>30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18</v>
      </c>
      <c r="P992" t="s">
        <v>18</v>
      </c>
      <c r="Q992" t="s">
        <v>18</v>
      </c>
      <c r="R992" t="s">
        <v>18</v>
      </c>
      <c r="S992" t="s">
        <v>18</v>
      </c>
      <c r="T992" t="s">
        <v>18</v>
      </c>
      <c r="U992" t="s">
        <v>18</v>
      </c>
      <c r="V992" t="s">
        <v>18</v>
      </c>
      <c r="W992">
        <v>12</v>
      </c>
    </row>
    <row r="993" spans="1:23" x14ac:dyDescent="0.35">
      <c r="A993" t="s">
        <v>153</v>
      </c>
      <c r="B993" t="s">
        <v>16</v>
      </c>
      <c r="C993" t="str">
        <f>SUBSTITUTE(data_v6__3[[#This Row],[Sentença]]," ", "")</f>
        <v>APOIO</v>
      </c>
      <c r="D993">
        <f>LEN(data_v6__3[[#This Row],[Sentença]])</f>
        <v>5</v>
      </c>
      <c r="E993">
        <f>LEN(data_v6__3[[#This Row],[senteças sem espaços]])</f>
        <v>5</v>
      </c>
      <c r="F993">
        <f>data_v6__3[[#This Row],[número de carcteres com espaço]]-data_v6__3[[#This Row],[número de caractéres sem espaço]] + 1</f>
        <v>1</v>
      </c>
      <c r="G993">
        <v>13</v>
      </c>
      <c r="I993" s="3" t="s">
        <v>31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18</v>
      </c>
      <c r="P993" t="s">
        <v>18</v>
      </c>
      <c r="Q993" t="s">
        <v>18</v>
      </c>
      <c r="R993" t="s">
        <v>18</v>
      </c>
      <c r="S993" t="s">
        <v>18</v>
      </c>
      <c r="T993" t="s">
        <v>18</v>
      </c>
      <c r="U993" t="s">
        <v>18</v>
      </c>
      <c r="V993" t="s">
        <v>18</v>
      </c>
      <c r="W993">
        <v>13</v>
      </c>
    </row>
    <row r="994" spans="1:23" x14ac:dyDescent="0.35">
      <c r="A994" t="s">
        <v>153</v>
      </c>
      <c r="B994" t="s">
        <v>16</v>
      </c>
      <c r="C994" t="str">
        <f>SUBSTITUTE(data_v6__3[[#This Row],[Sentença]]," ", "")</f>
        <v>ADMINISTRATIVO</v>
      </c>
      <c r="D994">
        <f>LEN(data_v6__3[[#This Row],[Sentença]])</f>
        <v>14</v>
      </c>
      <c r="E994">
        <f>LEN(data_v6__3[[#This Row],[senteças sem espaços]])</f>
        <v>14</v>
      </c>
      <c r="F994">
        <f>data_v6__3[[#This Row],[número de carcteres com espaço]]-data_v6__3[[#This Row],[número de caractéres sem espaço]] + 1</f>
        <v>1</v>
      </c>
      <c r="G994">
        <v>14</v>
      </c>
      <c r="I994" s="3" t="s">
        <v>32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  <c r="P994" t="s">
        <v>18</v>
      </c>
      <c r="Q994" t="s">
        <v>18</v>
      </c>
      <c r="R994" t="s">
        <v>18</v>
      </c>
      <c r="S994" t="s">
        <v>18</v>
      </c>
      <c r="T994" t="s">
        <v>18</v>
      </c>
      <c r="U994" t="s">
        <v>18</v>
      </c>
      <c r="V994" t="s">
        <v>18</v>
      </c>
      <c r="W994">
        <v>14</v>
      </c>
    </row>
    <row r="995" spans="1:23" x14ac:dyDescent="0.35">
      <c r="A995" t="s">
        <v>153</v>
      </c>
      <c r="B995" t="s">
        <v>16</v>
      </c>
      <c r="C995" t="str">
        <f>SUBSTITUTE(data_v6__3[[#This Row],[Sentença]]," ", "")</f>
        <v>COMUNICAÇÃO</v>
      </c>
      <c r="D995">
        <f>LEN(data_v6__3[[#This Row],[Sentença]])</f>
        <v>11</v>
      </c>
      <c r="E995">
        <f>LEN(data_v6__3[[#This Row],[senteças sem espaços]])</f>
        <v>11</v>
      </c>
      <c r="F995">
        <f>data_v6__3[[#This Row],[número de carcteres com espaço]]-data_v6__3[[#This Row],[número de caractéres sem espaço]] + 1</f>
        <v>1</v>
      </c>
      <c r="G995">
        <v>15</v>
      </c>
      <c r="I995" s="3" t="s">
        <v>33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  <c r="P995" t="s">
        <v>18</v>
      </c>
      <c r="Q995" t="s">
        <v>18</v>
      </c>
      <c r="R995" t="s">
        <v>18</v>
      </c>
      <c r="S995" t="s">
        <v>18</v>
      </c>
      <c r="T995" t="s">
        <v>18</v>
      </c>
      <c r="U995" t="s">
        <v>18</v>
      </c>
      <c r="V995" t="s">
        <v>18</v>
      </c>
      <c r="W995">
        <v>15</v>
      </c>
    </row>
    <row r="996" spans="1:23" x14ac:dyDescent="0.35">
      <c r="A996" t="s">
        <v>153</v>
      </c>
      <c r="B996" t="s">
        <v>16</v>
      </c>
      <c r="C996" t="str">
        <f>SUBSTITUTE(data_v6__3[[#This Row],[Sentença]]," ", "")</f>
        <v>MIDIALOGIA</v>
      </c>
      <c r="D996">
        <f>LEN(data_v6__3[[#This Row],[Sentença]])</f>
        <v>10</v>
      </c>
      <c r="E996">
        <f>LEN(data_v6__3[[#This Row],[senteças sem espaços]])</f>
        <v>10</v>
      </c>
      <c r="F996">
        <f>data_v6__3[[#This Row],[número de carcteres com espaço]]-data_v6__3[[#This Row],[número de caractéres sem espaço]] + 1</f>
        <v>1</v>
      </c>
      <c r="G996">
        <v>16</v>
      </c>
      <c r="I996" s="3" t="s">
        <v>34</v>
      </c>
      <c r="J996" t="s">
        <v>18</v>
      </c>
      <c r="K996" t="s">
        <v>18</v>
      </c>
      <c r="L996" t="s">
        <v>18</v>
      </c>
      <c r="M996" t="s">
        <v>18</v>
      </c>
      <c r="N996" t="s">
        <v>18</v>
      </c>
      <c r="O996" t="s">
        <v>18</v>
      </c>
      <c r="P996" t="s">
        <v>18</v>
      </c>
      <c r="Q996" t="s">
        <v>18</v>
      </c>
      <c r="R996" t="s">
        <v>18</v>
      </c>
      <c r="S996" t="s">
        <v>18</v>
      </c>
      <c r="T996" t="s">
        <v>18</v>
      </c>
      <c r="U996" t="s">
        <v>18</v>
      </c>
      <c r="V996" t="s">
        <v>18</v>
      </c>
      <c r="W996">
        <v>16</v>
      </c>
    </row>
    <row r="997" spans="1:23" ht="72.5" x14ac:dyDescent="0.35">
      <c r="A997" t="s">
        <v>153</v>
      </c>
      <c r="B997" t="s">
        <v>16</v>
      </c>
      <c r="C997" t="str">
        <f>SUBSTITUTE(data_v6__3[[#This Row],[Sentença]]," ", "")</f>
        <v xml:space="preserve">CONSELHOS
CONCULT
</v>
      </c>
      <c r="D997">
        <f>LEN(data_v6__3[[#This Row],[Sentença]])</f>
        <v>20</v>
      </c>
      <c r="E997">
        <f>LEN(data_v6__3[[#This Row],[senteças sem espaços]])</f>
        <v>20</v>
      </c>
      <c r="F997">
        <f>data_v6__3[[#This Row],[número de carcteres com espaço]]-data_v6__3[[#This Row],[número de caractéres sem espaço]] + 1</f>
        <v>1</v>
      </c>
      <c r="G997">
        <v>17</v>
      </c>
      <c r="I997" s="3" t="s">
        <v>35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18</v>
      </c>
      <c r="P997" t="s">
        <v>18</v>
      </c>
      <c r="Q997" t="s">
        <v>18</v>
      </c>
      <c r="R997" t="s">
        <v>18</v>
      </c>
      <c r="S997" t="s">
        <v>18</v>
      </c>
      <c r="T997" t="s">
        <v>18</v>
      </c>
      <c r="U997" t="s">
        <v>18</v>
      </c>
      <c r="V997" t="s">
        <v>18</v>
      </c>
      <c r="W997">
        <v>17</v>
      </c>
    </row>
    <row r="998" spans="1:23" x14ac:dyDescent="0.35">
      <c r="A998" t="s">
        <v>153</v>
      </c>
      <c r="B998" t="s">
        <v>16</v>
      </c>
      <c r="C998" t="str">
        <f>SUBSTITUTE(data_v6__3[[#This Row],[Sentença]]," ", "")</f>
        <v>CONSELHOS</v>
      </c>
      <c r="D998">
        <f>LEN(data_v6__3[[#This Row],[Sentença]])</f>
        <v>9</v>
      </c>
      <c r="E998">
        <f>LEN(data_v6__3[[#This Row],[senteças sem espaços]])</f>
        <v>9</v>
      </c>
      <c r="F998">
        <f>data_v6__3[[#This Row],[número de carcteres com espaço]]-data_v6__3[[#This Row],[número de caractéres sem espaço]] + 1</f>
        <v>1</v>
      </c>
      <c r="G998">
        <v>18</v>
      </c>
      <c r="I998" s="3" t="s">
        <v>36</v>
      </c>
      <c r="J998" t="s">
        <v>18</v>
      </c>
      <c r="K998" t="s">
        <v>18</v>
      </c>
      <c r="L998" t="s">
        <v>18</v>
      </c>
      <c r="M998" t="s">
        <v>18</v>
      </c>
      <c r="N998" t="s">
        <v>18</v>
      </c>
      <c r="O998" t="s">
        <v>18</v>
      </c>
      <c r="P998" t="s">
        <v>18</v>
      </c>
      <c r="Q998" t="s">
        <v>18</v>
      </c>
      <c r="R998" t="s">
        <v>18</v>
      </c>
      <c r="S998" t="s">
        <v>18</v>
      </c>
      <c r="T998" t="s">
        <v>18</v>
      </c>
      <c r="U998" t="s">
        <v>18</v>
      </c>
      <c r="V998" t="s">
        <v>18</v>
      </c>
      <c r="W998">
        <v>18</v>
      </c>
    </row>
    <row r="999" spans="1:23" x14ac:dyDescent="0.35">
      <c r="A999" t="s">
        <v>153</v>
      </c>
      <c r="B999" t="s">
        <v>16</v>
      </c>
      <c r="C999" t="str">
        <f>SUBSTITUTE(data_v6__3[[#This Row],[Sentença]]," ", "")</f>
        <v>CONCULT</v>
      </c>
      <c r="D999">
        <f>LEN(data_v6__3[[#This Row],[Sentença]])</f>
        <v>7</v>
      </c>
      <c r="E999">
        <f>LEN(data_v6__3[[#This Row],[senteças sem espaços]])</f>
        <v>7</v>
      </c>
      <c r="F999">
        <f>data_v6__3[[#This Row],[número de carcteres com espaço]]-data_v6__3[[#This Row],[número de caractéres sem espaço]] + 1</f>
        <v>1</v>
      </c>
      <c r="G999">
        <v>19</v>
      </c>
      <c r="I999" s="3" t="s">
        <v>37</v>
      </c>
      <c r="J999" t="s">
        <v>18</v>
      </c>
      <c r="K999" t="s">
        <v>18</v>
      </c>
      <c r="L999" t="s">
        <v>18</v>
      </c>
      <c r="M999" t="s">
        <v>18</v>
      </c>
      <c r="N999" t="s">
        <v>18</v>
      </c>
      <c r="O999" t="s">
        <v>18</v>
      </c>
      <c r="P999" t="s">
        <v>18</v>
      </c>
      <c r="Q999" t="s">
        <v>18</v>
      </c>
      <c r="R999" t="s">
        <v>18</v>
      </c>
      <c r="S999" t="s">
        <v>18</v>
      </c>
      <c r="T999" t="s">
        <v>18</v>
      </c>
      <c r="U999" t="s">
        <v>18</v>
      </c>
      <c r="V999" t="s">
        <v>18</v>
      </c>
      <c r="W999">
        <v>19</v>
      </c>
    </row>
    <row r="1000" spans="1:23" x14ac:dyDescent="0.35">
      <c r="A1000" t="s">
        <v>153</v>
      </c>
      <c r="B1000" t="s">
        <v>16</v>
      </c>
      <c r="C1000" t="str">
        <f>SUBSTITUTE(data_v6__3[[#This Row],[Sentença]]," ", "")</f>
        <v>CONTATOS</v>
      </c>
      <c r="D1000">
        <f>LEN(data_v6__3[[#This Row],[Sentença]])</f>
        <v>8</v>
      </c>
      <c r="E1000">
        <f>LEN(data_v6__3[[#This Row],[senteças sem espaços]])</f>
        <v>8</v>
      </c>
      <c r="F1000">
        <f>data_v6__3[[#This Row],[número de carcteres com espaço]]-data_v6__3[[#This Row],[número de caractéres sem espaço]] + 1</f>
        <v>1</v>
      </c>
      <c r="G1000">
        <v>20</v>
      </c>
      <c r="I1000" s="3" t="s">
        <v>38</v>
      </c>
      <c r="J1000" t="s">
        <v>18</v>
      </c>
      <c r="K1000" t="s">
        <v>18</v>
      </c>
      <c r="L1000" t="s">
        <v>18</v>
      </c>
      <c r="M1000" t="s">
        <v>18</v>
      </c>
      <c r="N1000" t="s">
        <v>18</v>
      </c>
      <c r="O1000" t="s">
        <v>18</v>
      </c>
      <c r="P1000" t="s">
        <v>18</v>
      </c>
      <c r="Q1000" t="s">
        <v>18</v>
      </c>
      <c r="R1000" t="s">
        <v>18</v>
      </c>
      <c r="S1000" t="s">
        <v>18</v>
      </c>
      <c r="T1000" t="s">
        <v>18</v>
      </c>
      <c r="U1000" t="s">
        <v>18</v>
      </c>
      <c r="V1000" t="s">
        <v>18</v>
      </c>
      <c r="W1000">
        <v>20</v>
      </c>
    </row>
    <row r="1001" spans="1:23" x14ac:dyDescent="0.35">
      <c r="A1001" t="s">
        <v>153</v>
      </c>
      <c r="B1001" t="s">
        <v>16</v>
      </c>
      <c r="C1001" t="str">
        <f>SUBSTITUTE(data_v6__3[[#This Row],[Sentença]]," ", "")</f>
        <v>BOLSAS</v>
      </c>
      <c r="D1001">
        <f>LEN(data_v6__3[[#This Row],[Sentença]])</f>
        <v>6</v>
      </c>
      <c r="E1001">
        <f>LEN(data_v6__3[[#This Row],[senteças sem espaços]])</f>
        <v>6</v>
      </c>
      <c r="F1001">
        <f>data_v6__3[[#This Row],[número de carcteres com espaço]]-data_v6__3[[#This Row],[número de caractéres sem espaço]] + 1</f>
        <v>1</v>
      </c>
      <c r="G1001">
        <v>27</v>
      </c>
      <c r="I1001" s="3" t="s">
        <v>45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18</v>
      </c>
      <c r="P1001" t="s">
        <v>18</v>
      </c>
      <c r="Q1001" t="s">
        <v>18</v>
      </c>
      <c r="R1001" t="s">
        <v>18</v>
      </c>
      <c r="S1001" t="s">
        <v>18</v>
      </c>
      <c r="T1001" t="s">
        <v>18</v>
      </c>
      <c r="U1001" t="s">
        <v>18</v>
      </c>
      <c r="V1001" t="s">
        <v>18</v>
      </c>
      <c r="W1001">
        <v>27</v>
      </c>
    </row>
    <row r="1002" spans="1:23" x14ac:dyDescent="0.35">
      <c r="A1002" t="s">
        <v>153</v>
      </c>
      <c r="B1002" t="s">
        <v>16</v>
      </c>
      <c r="C1002" t="str">
        <f>SUBSTITUTE(data_v6__3[[#This Row],[Sentença]]," ", "")</f>
        <v>EDITAIS</v>
      </c>
      <c r="D1002">
        <f>LEN(data_v6__3[[#This Row],[Sentença]])</f>
        <v>7</v>
      </c>
      <c r="E1002">
        <f>LEN(data_v6__3[[#This Row],[senteças sem espaços]])</f>
        <v>7</v>
      </c>
      <c r="F1002">
        <f>data_v6__3[[#This Row],[número de carcteres com espaço]]-data_v6__3[[#This Row],[número de caractéres sem espaço]] + 1</f>
        <v>1</v>
      </c>
      <c r="G1002">
        <v>28</v>
      </c>
      <c r="I1002" s="3" t="s">
        <v>46</v>
      </c>
      <c r="J1002" t="s">
        <v>18</v>
      </c>
      <c r="K1002" t="s">
        <v>18</v>
      </c>
      <c r="L1002" t="s">
        <v>18</v>
      </c>
      <c r="M1002" t="s">
        <v>18</v>
      </c>
      <c r="N1002" t="s">
        <v>18</v>
      </c>
      <c r="O1002" t="s">
        <v>18</v>
      </c>
      <c r="P1002" t="s">
        <v>18</v>
      </c>
      <c r="Q1002" t="s">
        <v>18</v>
      </c>
      <c r="R1002" t="s">
        <v>18</v>
      </c>
      <c r="S1002" t="s">
        <v>18</v>
      </c>
      <c r="T1002" t="s">
        <v>18</v>
      </c>
      <c r="U1002" t="s">
        <v>18</v>
      </c>
      <c r="V1002" t="s">
        <v>18</v>
      </c>
      <c r="W1002">
        <v>28</v>
      </c>
    </row>
    <row r="1003" spans="1:23" x14ac:dyDescent="0.35">
      <c r="A1003" t="s">
        <v>153</v>
      </c>
      <c r="B1003" t="s">
        <v>16</v>
      </c>
      <c r="C1003" t="str">
        <f>SUBSTITUTE(data_v6__3[[#This Row],[Sentença]]," ", "")</f>
        <v>EVENTOS</v>
      </c>
      <c r="D1003">
        <f>LEN(data_v6__3[[#This Row],[Sentença]])</f>
        <v>7</v>
      </c>
      <c r="E1003">
        <f>LEN(data_v6__3[[#This Row],[senteças sem espaços]])</f>
        <v>7</v>
      </c>
      <c r="F1003">
        <f>data_v6__3[[#This Row],[número de carcteres com espaço]]-data_v6__3[[#This Row],[número de caractéres sem espaço]] + 1</f>
        <v>1</v>
      </c>
      <c r="G1003">
        <v>29</v>
      </c>
      <c r="I1003" s="3" t="s">
        <v>47</v>
      </c>
      <c r="J1003" t="s">
        <v>18</v>
      </c>
      <c r="K1003" t="s">
        <v>18</v>
      </c>
      <c r="L1003" t="s">
        <v>18</v>
      </c>
      <c r="M1003" t="s">
        <v>18</v>
      </c>
      <c r="N1003" t="s">
        <v>18</v>
      </c>
      <c r="O1003" t="s">
        <v>18</v>
      </c>
      <c r="P1003" t="s">
        <v>18</v>
      </c>
      <c r="Q1003" t="s">
        <v>18</v>
      </c>
      <c r="R1003" t="s">
        <v>18</v>
      </c>
      <c r="S1003" t="s">
        <v>18</v>
      </c>
      <c r="T1003" t="s">
        <v>18</v>
      </c>
      <c r="U1003" t="s">
        <v>18</v>
      </c>
      <c r="V1003" t="s">
        <v>18</v>
      </c>
      <c r="W1003">
        <v>29</v>
      </c>
    </row>
    <row r="1004" spans="1:23" x14ac:dyDescent="0.35">
      <c r="A1004" t="s">
        <v>153</v>
      </c>
      <c r="B1004" t="s">
        <v>16</v>
      </c>
      <c r="C1004" t="str">
        <f>SUBSTITUTE(data_v6__3[[#This Row],[Sentença]]," ", "")</f>
        <v>EXTECAMP</v>
      </c>
      <c r="D1004">
        <f>LEN(data_v6__3[[#This Row],[Sentença]])</f>
        <v>8</v>
      </c>
      <c r="E1004">
        <f>LEN(data_v6__3[[#This Row],[senteças sem espaços]])</f>
        <v>8</v>
      </c>
      <c r="F1004">
        <f>data_v6__3[[#This Row],[número de carcteres com espaço]]-data_v6__3[[#This Row],[número de caractéres sem espaço]] + 1</f>
        <v>1</v>
      </c>
      <c r="G1004">
        <v>43</v>
      </c>
      <c r="I1004" s="3" t="s">
        <v>61</v>
      </c>
      <c r="J1004" t="s">
        <v>18</v>
      </c>
      <c r="K1004" t="s">
        <v>18</v>
      </c>
      <c r="L1004" t="s">
        <v>18</v>
      </c>
      <c r="M1004" t="s">
        <v>18</v>
      </c>
      <c r="N1004" t="s">
        <v>18</v>
      </c>
      <c r="O1004" t="s">
        <v>18</v>
      </c>
      <c r="P1004" t="s">
        <v>18</v>
      </c>
      <c r="Q1004" t="s">
        <v>18</v>
      </c>
      <c r="R1004" t="s">
        <v>18</v>
      </c>
      <c r="S1004" t="s">
        <v>18</v>
      </c>
      <c r="T1004" t="s">
        <v>18</v>
      </c>
      <c r="U1004" t="s">
        <v>18</v>
      </c>
      <c r="V1004" t="s">
        <v>18</v>
      </c>
      <c r="W1004">
        <v>43</v>
      </c>
    </row>
    <row r="1005" spans="1:23" x14ac:dyDescent="0.35">
      <c r="A1005" t="s">
        <v>153</v>
      </c>
      <c r="B1005" t="s">
        <v>16</v>
      </c>
      <c r="C1005" t="str">
        <f>SUBSTITUTE(data_v6__3[[#This Row],[Sentença]]," ", "")</f>
        <v>Acessibilidade</v>
      </c>
      <c r="D1005">
        <f>LEN(data_v6__3[[#This Row],[Sentença]])</f>
        <v>14</v>
      </c>
      <c r="E1005">
        <f>LEN(data_v6__3[[#This Row],[senteças sem espaços]])</f>
        <v>14</v>
      </c>
      <c r="F1005">
        <f>data_v6__3[[#This Row],[número de carcteres com espaço]]-data_v6__3[[#This Row],[número de caractéres sem espaço]] + 1</f>
        <v>1</v>
      </c>
      <c r="G1005">
        <v>56</v>
      </c>
      <c r="I1005" s="3" t="s">
        <v>74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  <c r="P1005" t="s">
        <v>18</v>
      </c>
      <c r="Q1005" t="s">
        <v>18</v>
      </c>
      <c r="R1005" t="s">
        <v>18</v>
      </c>
      <c r="S1005" t="s">
        <v>18</v>
      </c>
      <c r="T1005" t="s">
        <v>18</v>
      </c>
      <c r="U1005" t="s">
        <v>18</v>
      </c>
      <c r="V1005" t="s">
        <v>18</v>
      </c>
      <c r="W1005">
        <v>56</v>
      </c>
    </row>
    <row r="1006" spans="1:23" x14ac:dyDescent="0.35">
      <c r="A1006" t="s">
        <v>153</v>
      </c>
      <c r="B1006" t="s">
        <v>16</v>
      </c>
      <c r="C1006" t="str">
        <f>SUBSTITUTE(data_v6__3[[#This Row],[Sentença]]," ", "")</f>
        <v>X</v>
      </c>
      <c r="D1006">
        <f>LEN(data_v6__3[[#This Row],[Sentença]])</f>
        <v>1</v>
      </c>
      <c r="E1006">
        <f>LEN(data_v6__3[[#This Row],[senteças sem espaços]])</f>
        <v>1</v>
      </c>
      <c r="F1006">
        <f>data_v6__3[[#This Row],[número de carcteres com espaço]]-data_v6__3[[#This Row],[número de caractéres sem espaço]] + 1</f>
        <v>1</v>
      </c>
      <c r="G1006">
        <v>61</v>
      </c>
      <c r="I1006" s="3" t="s">
        <v>79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18</v>
      </c>
      <c r="P1006" t="s">
        <v>18</v>
      </c>
      <c r="Q1006" t="s">
        <v>18</v>
      </c>
      <c r="R1006" t="s">
        <v>18</v>
      </c>
      <c r="S1006" t="s">
        <v>18</v>
      </c>
      <c r="T1006" t="s">
        <v>18</v>
      </c>
      <c r="U1006" t="s">
        <v>18</v>
      </c>
      <c r="V1006" t="s">
        <v>18</v>
      </c>
      <c r="W1006">
        <v>61</v>
      </c>
    </row>
    <row r="1007" spans="1:23" x14ac:dyDescent="0.35">
      <c r="A1007" t="s">
        <v>154</v>
      </c>
      <c r="B1007" t="s">
        <v>155</v>
      </c>
      <c r="C1007" t="str">
        <f>SUBSTITUTE(data_v6__3[[#This Row],[Sentença]]," ", "")</f>
        <v>PROEC</v>
      </c>
      <c r="D1007">
        <f>LEN(data_v6__3[[#This Row],[Sentença]])</f>
        <v>5</v>
      </c>
      <c r="E1007">
        <f>LEN(data_v6__3[[#This Row],[senteças sem espaços]])</f>
        <v>5</v>
      </c>
      <c r="F1007">
        <f>data_v6__3[[#This Row],[número de carcteres com espaço]]-data_v6__3[[#This Row],[número de caractéres sem espaço]] + 1</f>
        <v>1</v>
      </c>
      <c r="G1007">
        <v>2</v>
      </c>
      <c r="I1007" s="3" t="s">
        <v>20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 t="s">
        <v>18</v>
      </c>
      <c r="P1007" t="s">
        <v>18</v>
      </c>
      <c r="Q1007" t="s">
        <v>18</v>
      </c>
      <c r="R1007" t="s">
        <v>18</v>
      </c>
      <c r="S1007" t="s">
        <v>18</v>
      </c>
      <c r="T1007" t="s">
        <v>18</v>
      </c>
      <c r="U1007" t="s">
        <v>18</v>
      </c>
      <c r="V1007" t="s">
        <v>18</v>
      </c>
      <c r="W1007">
        <v>2</v>
      </c>
    </row>
    <row r="1008" spans="1:23" x14ac:dyDescent="0.35">
      <c r="A1008" t="s">
        <v>154</v>
      </c>
      <c r="B1008" t="s">
        <v>155</v>
      </c>
      <c r="C1008" t="str">
        <f>SUBSTITUTE(data_v6__3[[#This Row],[Sentença]]," ", "")</f>
        <v>ASSESSORES</v>
      </c>
      <c r="D1008">
        <f>LEN(data_v6__3[[#This Row],[Sentença]])</f>
        <v>10</v>
      </c>
      <c r="E1008">
        <f>LEN(data_v6__3[[#This Row],[senteças sem espaços]])</f>
        <v>10</v>
      </c>
      <c r="F1008">
        <f>data_v6__3[[#This Row],[número de carcteres com espaço]]-data_v6__3[[#This Row],[número de caractéres sem espaço]] + 1</f>
        <v>1</v>
      </c>
      <c r="G1008">
        <v>5</v>
      </c>
      <c r="I1008" s="3" t="s">
        <v>23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  <c r="P1008" t="s">
        <v>18</v>
      </c>
      <c r="Q1008" t="s">
        <v>18</v>
      </c>
      <c r="R1008" t="s">
        <v>18</v>
      </c>
      <c r="S1008" t="s">
        <v>18</v>
      </c>
      <c r="T1008" t="s">
        <v>18</v>
      </c>
      <c r="U1008" t="s">
        <v>18</v>
      </c>
      <c r="V1008" t="s">
        <v>18</v>
      </c>
      <c r="W1008">
        <v>5</v>
      </c>
    </row>
    <row r="1009" spans="1:23" ht="87" x14ac:dyDescent="0.35">
      <c r="A1009" t="s">
        <v>154</v>
      </c>
      <c r="B1009" t="s">
        <v>155</v>
      </c>
      <c r="C1009" t="str">
        <f>SUBSTITUTE(data_v6__3[[#This Row],[Sentença]]," ", "")</f>
        <v xml:space="preserve">DIRETORIAS
CULTURA
EXTENSÃO
</v>
      </c>
      <c r="D1009">
        <f>LEN(data_v6__3[[#This Row],[Sentença]])</f>
        <v>30</v>
      </c>
      <c r="E1009">
        <f>LEN(data_v6__3[[#This Row],[senteças sem espaços]])</f>
        <v>30</v>
      </c>
      <c r="F1009">
        <f>data_v6__3[[#This Row],[número de carcteres com espaço]]-data_v6__3[[#This Row],[número de caractéres sem espaço]] + 1</f>
        <v>1</v>
      </c>
      <c r="G1009">
        <v>8</v>
      </c>
      <c r="I1009" s="3" t="s">
        <v>26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  <c r="Q1009" t="s">
        <v>18</v>
      </c>
      <c r="R1009" t="s">
        <v>18</v>
      </c>
      <c r="S1009" t="s">
        <v>18</v>
      </c>
      <c r="T1009" t="s">
        <v>18</v>
      </c>
      <c r="U1009" t="s">
        <v>18</v>
      </c>
      <c r="V1009" t="s">
        <v>18</v>
      </c>
      <c r="W1009">
        <v>8</v>
      </c>
    </row>
    <row r="1010" spans="1:23" x14ac:dyDescent="0.35">
      <c r="A1010" t="s">
        <v>154</v>
      </c>
      <c r="B1010" t="s">
        <v>155</v>
      </c>
      <c r="C1010" t="str">
        <f>SUBSTITUTE(data_v6__3[[#This Row],[Sentença]]," ", "")</f>
        <v>DIRETORIAS</v>
      </c>
      <c r="D1010">
        <f>LEN(data_v6__3[[#This Row],[Sentença]])</f>
        <v>10</v>
      </c>
      <c r="E1010">
        <f>LEN(data_v6__3[[#This Row],[senteças sem espaços]])</f>
        <v>10</v>
      </c>
      <c r="F1010">
        <f>data_v6__3[[#This Row],[número de carcteres com espaço]]-data_v6__3[[#This Row],[número de caractéres sem espaço]] + 1</f>
        <v>1</v>
      </c>
      <c r="G1010">
        <v>9</v>
      </c>
      <c r="I1010" s="3" t="s">
        <v>27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  <c r="P1010" t="s">
        <v>18</v>
      </c>
      <c r="Q1010" t="s">
        <v>18</v>
      </c>
      <c r="R1010" t="s">
        <v>18</v>
      </c>
      <c r="S1010" t="s">
        <v>18</v>
      </c>
      <c r="T1010" t="s">
        <v>18</v>
      </c>
      <c r="U1010" t="s">
        <v>18</v>
      </c>
      <c r="V1010" t="s">
        <v>18</v>
      </c>
      <c r="W1010">
        <v>9</v>
      </c>
    </row>
    <row r="1011" spans="1:23" x14ac:dyDescent="0.35">
      <c r="A1011" t="s">
        <v>154</v>
      </c>
      <c r="B1011" t="s">
        <v>155</v>
      </c>
      <c r="C1011" t="str">
        <f>SUBSTITUTE(data_v6__3[[#This Row],[Sentença]]," ", "")</f>
        <v>CULTURA</v>
      </c>
      <c r="D1011">
        <f>LEN(data_v6__3[[#This Row],[Sentença]])</f>
        <v>7</v>
      </c>
      <c r="E1011">
        <f>LEN(data_v6__3[[#This Row],[senteças sem espaços]])</f>
        <v>7</v>
      </c>
      <c r="F1011">
        <f>data_v6__3[[#This Row],[número de carcteres com espaço]]-data_v6__3[[#This Row],[número de caractéres sem espaço]] + 1</f>
        <v>1</v>
      </c>
      <c r="G1011">
        <v>10</v>
      </c>
      <c r="I1011" s="3" t="s">
        <v>28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  <c r="R1011" t="s">
        <v>18</v>
      </c>
      <c r="S1011" t="s">
        <v>18</v>
      </c>
      <c r="T1011" t="s">
        <v>18</v>
      </c>
      <c r="U1011" t="s">
        <v>18</v>
      </c>
      <c r="V1011" t="s">
        <v>18</v>
      </c>
      <c r="W1011">
        <v>10</v>
      </c>
    </row>
    <row r="1012" spans="1:23" x14ac:dyDescent="0.35">
      <c r="A1012" t="s">
        <v>154</v>
      </c>
      <c r="B1012" t="s">
        <v>155</v>
      </c>
      <c r="C1012" t="str">
        <f>SUBSTITUTE(data_v6__3[[#This Row],[Sentença]]," ", "")</f>
        <v>EXTENSÃO</v>
      </c>
      <c r="D1012">
        <f>LEN(data_v6__3[[#This Row],[Sentença]])</f>
        <v>8</v>
      </c>
      <c r="E1012">
        <f>LEN(data_v6__3[[#This Row],[senteças sem espaços]])</f>
        <v>8</v>
      </c>
      <c r="F1012">
        <f>data_v6__3[[#This Row],[número de carcteres com espaço]]-data_v6__3[[#This Row],[número de caractéres sem espaço]] + 1</f>
        <v>1</v>
      </c>
      <c r="G1012">
        <v>11</v>
      </c>
      <c r="I1012" s="3" t="s">
        <v>29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  <c r="R1012" t="s">
        <v>18</v>
      </c>
      <c r="S1012" t="s">
        <v>18</v>
      </c>
      <c r="T1012" t="s">
        <v>18</v>
      </c>
      <c r="U1012" t="s">
        <v>18</v>
      </c>
      <c r="V1012" t="s">
        <v>18</v>
      </c>
      <c r="W1012">
        <v>11</v>
      </c>
    </row>
    <row r="1013" spans="1:23" ht="101.5" x14ac:dyDescent="0.35">
      <c r="A1013" t="s">
        <v>154</v>
      </c>
      <c r="B1013" t="s">
        <v>155</v>
      </c>
      <c r="C1013" t="str">
        <f>SUBSTITUTE(data_v6__3[[#This Row],[Sentença]]," ", "")</f>
        <v xml:space="preserve">APOIO
ADMINISTRATIVO
COMUNICAÇÃO
MIDIALOGIA
</v>
      </c>
      <c r="D1013">
        <f>LEN(data_v6__3[[#This Row],[Sentença]])</f>
        <v>46</v>
      </c>
      <c r="E1013">
        <f>LEN(data_v6__3[[#This Row],[senteças sem espaços]])</f>
        <v>46</v>
      </c>
      <c r="F1013">
        <f>data_v6__3[[#This Row],[número de carcteres com espaço]]-data_v6__3[[#This Row],[número de caractéres sem espaço]] + 1</f>
        <v>1</v>
      </c>
      <c r="G1013">
        <v>12</v>
      </c>
      <c r="I1013" s="3" t="s">
        <v>30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18</v>
      </c>
      <c r="P1013" t="s">
        <v>18</v>
      </c>
      <c r="Q1013" t="s">
        <v>18</v>
      </c>
      <c r="R1013" t="s">
        <v>18</v>
      </c>
      <c r="S1013" t="s">
        <v>18</v>
      </c>
      <c r="T1013" t="s">
        <v>18</v>
      </c>
      <c r="U1013" t="s">
        <v>18</v>
      </c>
      <c r="V1013" t="s">
        <v>18</v>
      </c>
      <c r="W1013">
        <v>12</v>
      </c>
    </row>
    <row r="1014" spans="1:23" x14ac:dyDescent="0.35">
      <c r="A1014" t="s">
        <v>154</v>
      </c>
      <c r="B1014" t="s">
        <v>155</v>
      </c>
      <c r="C1014" t="str">
        <f>SUBSTITUTE(data_v6__3[[#This Row],[Sentença]]," ", "")</f>
        <v>APOIO</v>
      </c>
      <c r="D1014">
        <f>LEN(data_v6__3[[#This Row],[Sentença]])</f>
        <v>5</v>
      </c>
      <c r="E1014">
        <f>LEN(data_v6__3[[#This Row],[senteças sem espaços]])</f>
        <v>5</v>
      </c>
      <c r="F1014">
        <f>data_v6__3[[#This Row],[número de carcteres com espaço]]-data_v6__3[[#This Row],[número de caractéres sem espaço]] + 1</f>
        <v>1</v>
      </c>
      <c r="G1014">
        <v>13</v>
      </c>
      <c r="I1014" s="3" t="s">
        <v>31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18</v>
      </c>
      <c r="P1014" t="s">
        <v>18</v>
      </c>
      <c r="Q1014" t="s">
        <v>18</v>
      </c>
      <c r="R1014" t="s">
        <v>18</v>
      </c>
      <c r="S1014" t="s">
        <v>18</v>
      </c>
      <c r="T1014" t="s">
        <v>18</v>
      </c>
      <c r="U1014" t="s">
        <v>18</v>
      </c>
      <c r="V1014" t="s">
        <v>18</v>
      </c>
      <c r="W1014">
        <v>13</v>
      </c>
    </row>
    <row r="1015" spans="1:23" x14ac:dyDescent="0.35">
      <c r="A1015" t="s">
        <v>154</v>
      </c>
      <c r="B1015" t="s">
        <v>155</v>
      </c>
      <c r="C1015" t="str">
        <f>SUBSTITUTE(data_v6__3[[#This Row],[Sentença]]," ", "")</f>
        <v>ADMINISTRATIVO</v>
      </c>
      <c r="D1015">
        <f>LEN(data_v6__3[[#This Row],[Sentença]])</f>
        <v>14</v>
      </c>
      <c r="E1015">
        <f>LEN(data_v6__3[[#This Row],[senteças sem espaços]])</f>
        <v>14</v>
      </c>
      <c r="F1015">
        <f>data_v6__3[[#This Row],[número de carcteres com espaço]]-data_v6__3[[#This Row],[número de caractéres sem espaço]] + 1</f>
        <v>1</v>
      </c>
      <c r="G1015">
        <v>14</v>
      </c>
      <c r="I1015" s="3" t="s">
        <v>32</v>
      </c>
      <c r="J1015" t="s">
        <v>18</v>
      </c>
      <c r="K1015" t="s">
        <v>18</v>
      </c>
      <c r="L1015" t="s">
        <v>18</v>
      </c>
      <c r="M1015" t="s">
        <v>18</v>
      </c>
      <c r="N1015" t="s">
        <v>18</v>
      </c>
      <c r="O1015" t="s">
        <v>18</v>
      </c>
      <c r="P1015" t="s">
        <v>18</v>
      </c>
      <c r="Q1015" t="s">
        <v>18</v>
      </c>
      <c r="R1015" t="s">
        <v>18</v>
      </c>
      <c r="S1015" t="s">
        <v>18</v>
      </c>
      <c r="T1015" t="s">
        <v>18</v>
      </c>
      <c r="U1015" t="s">
        <v>18</v>
      </c>
      <c r="V1015" t="s">
        <v>18</v>
      </c>
      <c r="W1015">
        <v>14</v>
      </c>
    </row>
    <row r="1016" spans="1:23" x14ac:dyDescent="0.35">
      <c r="A1016" t="s">
        <v>154</v>
      </c>
      <c r="B1016" t="s">
        <v>155</v>
      </c>
      <c r="C1016" t="str">
        <f>SUBSTITUTE(data_v6__3[[#This Row],[Sentença]]," ", "")</f>
        <v>COMUNICAÇÃO</v>
      </c>
      <c r="D1016">
        <f>LEN(data_v6__3[[#This Row],[Sentença]])</f>
        <v>11</v>
      </c>
      <c r="E1016">
        <f>LEN(data_v6__3[[#This Row],[senteças sem espaços]])</f>
        <v>11</v>
      </c>
      <c r="F1016">
        <f>data_v6__3[[#This Row],[número de carcteres com espaço]]-data_v6__3[[#This Row],[número de caractéres sem espaço]] + 1</f>
        <v>1</v>
      </c>
      <c r="G1016">
        <v>15</v>
      </c>
      <c r="I1016" s="3" t="s">
        <v>33</v>
      </c>
      <c r="J1016" t="s">
        <v>18</v>
      </c>
      <c r="K1016" t="s">
        <v>18</v>
      </c>
      <c r="L1016" t="s">
        <v>18</v>
      </c>
      <c r="M1016" t="s">
        <v>18</v>
      </c>
      <c r="N1016" t="s">
        <v>18</v>
      </c>
      <c r="O1016" t="s">
        <v>18</v>
      </c>
      <c r="P1016" t="s">
        <v>18</v>
      </c>
      <c r="Q1016" t="s">
        <v>18</v>
      </c>
      <c r="R1016" t="s">
        <v>18</v>
      </c>
      <c r="S1016" t="s">
        <v>18</v>
      </c>
      <c r="T1016" t="s">
        <v>18</v>
      </c>
      <c r="U1016" t="s">
        <v>18</v>
      </c>
      <c r="V1016" t="s">
        <v>18</v>
      </c>
      <c r="W1016">
        <v>15</v>
      </c>
    </row>
    <row r="1017" spans="1:23" x14ac:dyDescent="0.35">
      <c r="A1017" t="s">
        <v>154</v>
      </c>
      <c r="B1017" t="s">
        <v>155</v>
      </c>
      <c r="C1017" t="str">
        <f>SUBSTITUTE(data_v6__3[[#This Row],[Sentença]]," ", "")</f>
        <v>MIDIALOGIA</v>
      </c>
      <c r="D1017">
        <f>LEN(data_v6__3[[#This Row],[Sentença]])</f>
        <v>10</v>
      </c>
      <c r="E1017">
        <f>LEN(data_v6__3[[#This Row],[senteças sem espaços]])</f>
        <v>10</v>
      </c>
      <c r="F1017">
        <f>data_v6__3[[#This Row],[número de carcteres com espaço]]-data_v6__3[[#This Row],[número de caractéres sem espaço]] + 1</f>
        <v>1</v>
      </c>
      <c r="G1017">
        <v>16</v>
      </c>
      <c r="I1017" s="3" t="s">
        <v>34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O1017" t="s">
        <v>18</v>
      </c>
      <c r="P1017" t="s">
        <v>18</v>
      </c>
      <c r="Q1017" t="s">
        <v>18</v>
      </c>
      <c r="R1017" t="s">
        <v>18</v>
      </c>
      <c r="S1017" t="s">
        <v>18</v>
      </c>
      <c r="T1017" t="s">
        <v>18</v>
      </c>
      <c r="U1017" t="s">
        <v>18</v>
      </c>
      <c r="V1017" t="s">
        <v>18</v>
      </c>
      <c r="W1017">
        <v>16</v>
      </c>
    </row>
    <row r="1018" spans="1:23" ht="72.5" x14ac:dyDescent="0.35">
      <c r="A1018" t="s">
        <v>154</v>
      </c>
      <c r="B1018" t="s">
        <v>155</v>
      </c>
      <c r="C1018" t="str">
        <f>SUBSTITUTE(data_v6__3[[#This Row],[Sentença]]," ", "")</f>
        <v xml:space="preserve">CONSELHOS
CONCULT
</v>
      </c>
      <c r="D1018">
        <f>LEN(data_v6__3[[#This Row],[Sentença]])</f>
        <v>20</v>
      </c>
      <c r="E1018">
        <f>LEN(data_v6__3[[#This Row],[senteças sem espaços]])</f>
        <v>20</v>
      </c>
      <c r="F1018">
        <f>data_v6__3[[#This Row],[número de carcteres com espaço]]-data_v6__3[[#This Row],[número de caractéres sem espaço]] + 1</f>
        <v>1</v>
      </c>
      <c r="G1018">
        <v>17</v>
      </c>
      <c r="I1018" s="3" t="s">
        <v>35</v>
      </c>
      <c r="J1018" t="s">
        <v>18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  <c r="P1018" t="s">
        <v>18</v>
      </c>
      <c r="Q1018" t="s">
        <v>18</v>
      </c>
      <c r="R1018" t="s">
        <v>18</v>
      </c>
      <c r="S1018" t="s">
        <v>18</v>
      </c>
      <c r="T1018" t="s">
        <v>18</v>
      </c>
      <c r="U1018" t="s">
        <v>18</v>
      </c>
      <c r="V1018" t="s">
        <v>18</v>
      </c>
      <c r="W1018">
        <v>17</v>
      </c>
    </row>
    <row r="1019" spans="1:23" x14ac:dyDescent="0.35">
      <c r="A1019" t="s">
        <v>154</v>
      </c>
      <c r="B1019" t="s">
        <v>155</v>
      </c>
      <c r="C1019" t="str">
        <f>SUBSTITUTE(data_v6__3[[#This Row],[Sentença]]," ", "")</f>
        <v>CONSELHOS</v>
      </c>
      <c r="D1019">
        <f>LEN(data_v6__3[[#This Row],[Sentença]])</f>
        <v>9</v>
      </c>
      <c r="E1019">
        <f>LEN(data_v6__3[[#This Row],[senteças sem espaços]])</f>
        <v>9</v>
      </c>
      <c r="F1019">
        <f>data_v6__3[[#This Row],[número de carcteres com espaço]]-data_v6__3[[#This Row],[número de caractéres sem espaço]] + 1</f>
        <v>1</v>
      </c>
      <c r="G1019">
        <v>18</v>
      </c>
      <c r="I1019" s="3" t="s">
        <v>36</v>
      </c>
      <c r="J1019" t="s">
        <v>18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  <c r="P1019" t="s">
        <v>18</v>
      </c>
      <c r="Q1019" t="s">
        <v>18</v>
      </c>
      <c r="R1019" t="s">
        <v>18</v>
      </c>
      <c r="S1019" t="s">
        <v>18</v>
      </c>
      <c r="T1019" t="s">
        <v>18</v>
      </c>
      <c r="U1019" t="s">
        <v>18</v>
      </c>
      <c r="V1019" t="s">
        <v>18</v>
      </c>
      <c r="W1019">
        <v>18</v>
      </c>
    </row>
    <row r="1020" spans="1:23" x14ac:dyDescent="0.35">
      <c r="A1020" t="s">
        <v>154</v>
      </c>
      <c r="B1020" t="s">
        <v>155</v>
      </c>
      <c r="C1020" t="str">
        <f>SUBSTITUTE(data_v6__3[[#This Row],[Sentença]]," ", "")</f>
        <v>CONCULT</v>
      </c>
      <c r="D1020">
        <f>LEN(data_v6__3[[#This Row],[Sentença]])</f>
        <v>7</v>
      </c>
      <c r="E1020">
        <f>LEN(data_v6__3[[#This Row],[senteças sem espaços]])</f>
        <v>7</v>
      </c>
      <c r="F1020">
        <f>data_v6__3[[#This Row],[número de carcteres com espaço]]-data_v6__3[[#This Row],[número de caractéres sem espaço]] + 1</f>
        <v>1</v>
      </c>
      <c r="G1020">
        <v>19</v>
      </c>
      <c r="I1020" s="3" t="s">
        <v>37</v>
      </c>
      <c r="J1020" t="s">
        <v>18</v>
      </c>
      <c r="K1020" t="s">
        <v>18</v>
      </c>
      <c r="L1020" t="s">
        <v>18</v>
      </c>
      <c r="M1020" t="s">
        <v>18</v>
      </c>
      <c r="N1020" t="s">
        <v>18</v>
      </c>
      <c r="O1020" t="s">
        <v>18</v>
      </c>
      <c r="P1020" t="s">
        <v>18</v>
      </c>
      <c r="Q1020" t="s">
        <v>18</v>
      </c>
      <c r="R1020" t="s">
        <v>18</v>
      </c>
      <c r="S1020" t="s">
        <v>18</v>
      </c>
      <c r="T1020" t="s">
        <v>18</v>
      </c>
      <c r="U1020" t="s">
        <v>18</v>
      </c>
      <c r="V1020" t="s">
        <v>18</v>
      </c>
      <c r="W1020">
        <v>19</v>
      </c>
    </row>
    <row r="1021" spans="1:23" x14ac:dyDescent="0.35">
      <c r="A1021" t="s">
        <v>154</v>
      </c>
      <c r="B1021" t="s">
        <v>155</v>
      </c>
      <c r="C1021" t="str">
        <f>SUBSTITUTE(data_v6__3[[#This Row],[Sentença]]," ", "")</f>
        <v>CONTATOS</v>
      </c>
      <c r="D1021">
        <f>LEN(data_v6__3[[#This Row],[Sentença]])</f>
        <v>8</v>
      </c>
      <c r="E1021">
        <f>LEN(data_v6__3[[#This Row],[senteças sem espaços]])</f>
        <v>8</v>
      </c>
      <c r="F1021">
        <f>data_v6__3[[#This Row],[número de carcteres com espaço]]-data_v6__3[[#This Row],[número de caractéres sem espaço]] + 1</f>
        <v>1</v>
      </c>
      <c r="G1021">
        <v>20</v>
      </c>
      <c r="I1021" s="3" t="s">
        <v>38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  <c r="P1021" t="s">
        <v>18</v>
      </c>
      <c r="Q1021" t="s">
        <v>18</v>
      </c>
      <c r="R1021" t="s">
        <v>18</v>
      </c>
      <c r="S1021" t="s">
        <v>18</v>
      </c>
      <c r="T1021" t="s">
        <v>18</v>
      </c>
      <c r="U1021" t="s">
        <v>18</v>
      </c>
      <c r="V1021" t="s">
        <v>18</v>
      </c>
      <c r="W1021">
        <v>20</v>
      </c>
    </row>
    <row r="1022" spans="1:23" x14ac:dyDescent="0.35">
      <c r="A1022" t="s">
        <v>154</v>
      </c>
      <c r="B1022" t="s">
        <v>155</v>
      </c>
      <c r="C1022" t="str">
        <f>SUBSTITUTE(data_v6__3[[#This Row],[Sentença]]," ", "")</f>
        <v>HOME</v>
      </c>
      <c r="D1022">
        <f>LEN(data_v6__3[[#This Row],[Sentença]])</f>
        <v>4</v>
      </c>
      <c r="E1022">
        <f>LEN(data_v6__3[[#This Row],[senteças sem espaços]])</f>
        <v>4</v>
      </c>
      <c r="F1022">
        <f>data_v6__3[[#This Row],[número de carcteres com espaço]]-data_v6__3[[#This Row],[número de caractéres sem espaço]] + 1</f>
        <v>1</v>
      </c>
      <c r="G1022">
        <v>21</v>
      </c>
      <c r="I1022" s="3" t="s">
        <v>156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18</v>
      </c>
      <c r="S1022" t="s">
        <v>18</v>
      </c>
      <c r="T1022" t="s">
        <v>18</v>
      </c>
      <c r="U1022" t="s">
        <v>18</v>
      </c>
      <c r="V1022" t="s">
        <v>18</v>
      </c>
      <c r="W1022">
        <v>21</v>
      </c>
    </row>
    <row r="1023" spans="1:23" x14ac:dyDescent="0.35">
      <c r="A1023" t="s">
        <v>154</v>
      </c>
      <c r="B1023" t="s">
        <v>155</v>
      </c>
      <c r="C1023" t="str">
        <f>SUBSTITUTE(data_v6__3[[#This Row],[Sentença]]," ", "")</f>
        <v>EQUIPE</v>
      </c>
      <c r="D1023">
        <f>LEN(data_v6__3[[#This Row],[Sentença]])</f>
        <v>6</v>
      </c>
      <c r="E1023">
        <f>LEN(data_v6__3[[#This Row],[senteças sem espaços]])</f>
        <v>6</v>
      </c>
      <c r="F1023">
        <f>data_v6__3[[#This Row],[número de carcteres com espaço]]-data_v6__3[[#This Row],[número de caractéres sem espaço]] + 1</f>
        <v>1</v>
      </c>
      <c r="G1023">
        <v>22</v>
      </c>
      <c r="I1023" s="3" t="s">
        <v>157</v>
      </c>
      <c r="J1023" t="s">
        <v>18</v>
      </c>
      <c r="K1023" t="s">
        <v>18</v>
      </c>
      <c r="L1023" t="s">
        <v>18</v>
      </c>
      <c r="M1023" t="s">
        <v>18</v>
      </c>
      <c r="N1023" t="s">
        <v>18</v>
      </c>
      <c r="O1023" t="s">
        <v>18</v>
      </c>
      <c r="P1023" t="s">
        <v>18</v>
      </c>
      <c r="Q1023" t="s">
        <v>18</v>
      </c>
      <c r="R1023" t="s">
        <v>18</v>
      </c>
      <c r="S1023" t="s">
        <v>18</v>
      </c>
      <c r="T1023" t="s">
        <v>18</v>
      </c>
      <c r="U1023" t="s">
        <v>18</v>
      </c>
      <c r="V1023" t="s">
        <v>18</v>
      </c>
      <c r="W1023">
        <v>22</v>
      </c>
    </row>
    <row r="1024" spans="1:23" x14ac:dyDescent="0.35">
      <c r="A1024" t="s">
        <v>154</v>
      </c>
      <c r="B1024" t="s">
        <v>155</v>
      </c>
      <c r="C1024" t="str">
        <f>SUBSTITUTE(data_v6__3[[#This Row],[Sentença]]," ", "")</f>
        <v>HISTÓRICO</v>
      </c>
      <c r="D1024">
        <f>LEN(data_v6__3[[#This Row],[Sentença]])</f>
        <v>9</v>
      </c>
      <c r="E1024">
        <f>LEN(data_v6__3[[#This Row],[senteças sem espaços]])</f>
        <v>9</v>
      </c>
      <c r="F1024">
        <f>data_v6__3[[#This Row],[número de carcteres com espaço]]-data_v6__3[[#This Row],[número de caractéres sem espaço]] + 1</f>
        <v>1</v>
      </c>
      <c r="G1024">
        <v>23</v>
      </c>
      <c r="I1024" s="3" t="s">
        <v>158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  <c r="S1024" t="s">
        <v>18</v>
      </c>
      <c r="T1024" t="s">
        <v>18</v>
      </c>
      <c r="U1024" t="s">
        <v>18</v>
      </c>
      <c r="V1024" t="s">
        <v>18</v>
      </c>
      <c r="W1024">
        <v>23</v>
      </c>
    </row>
    <row r="1025" spans="1:23" x14ac:dyDescent="0.35">
      <c r="A1025" t="s">
        <v>154</v>
      </c>
      <c r="B1025" t="s">
        <v>155</v>
      </c>
      <c r="C1025" t="str">
        <f>SUBSTITUTE(data_v6__3[[#This Row],[Sentença]]," ", "")</f>
        <v>PUBLICAÇÕES</v>
      </c>
      <c r="D1025">
        <f>LEN(data_v6__3[[#This Row],[Sentença]])</f>
        <v>11</v>
      </c>
      <c r="E1025">
        <f>LEN(data_v6__3[[#This Row],[senteças sem espaços]])</f>
        <v>11</v>
      </c>
      <c r="F1025">
        <f>data_v6__3[[#This Row],[número de carcteres com espaço]]-data_v6__3[[#This Row],[número de caractéres sem espaço]] + 1</f>
        <v>1</v>
      </c>
      <c r="G1025">
        <v>25</v>
      </c>
      <c r="I1025" s="3" t="s">
        <v>160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  <c r="S1025" t="s">
        <v>18</v>
      </c>
      <c r="T1025" t="s">
        <v>18</v>
      </c>
      <c r="U1025" t="s">
        <v>18</v>
      </c>
      <c r="V1025" t="s">
        <v>18</v>
      </c>
      <c r="W1025">
        <v>25</v>
      </c>
    </row>
    <row r="1026" spans="1:23" x14ac:dyDescent="0.35">
      <c r="A1026" t="s">
        <v>154</v>
      </c>
      <c r="B1026" t="s">
        <v>155</v>
      </c>
      <c r="C1026" t="str">
        <f>SUBSTITUTE(data_v6__3[[#This Row],[Sentença]]," ", "")</f>
        <v>EXTECAMP</v>
      </c>
      <c r="D1026">
        <f>LEN(data_v6__3[[#This Row],[Sentença]])</f>
        <v>8</v>
      </c>
      <c r="E1026">
        <f>LEN(data_v6__3[[#This Row],[senteças sem espaços]])</f>
        <v>8</v>
      </c>
      <c r="F1026">
        <f>data_v6__3[[#This Row],[número de carcteres com espaço]]-data_v6__3[[#This Row],[número de caractéres sem espaço]] + 1</f>
        <v>1</v>
      </c>
      <c r="G1026">
        <v>50</v>
      </c>
      <c r="I1026" s="3" t="s">
        <v>61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  <c r="R1026" t="s">
        <v>18</v>
      </c>
      <c r="S1026" t="s">
        <v>18</v>
      </c>
      <c r="T1026" t="s">
        <v>18</v>
      </c>
      <c r="U1026" t="s">
        <v>18</v>
      </c>
      <c r="V1026" t="s">
        <v>18</v>
      </c>
      <c r="W1026">
        <v>50</v>
      </c>
    </row>
    <row r="1027" spans="1:23" x14ac:dyDescent="0.35">
      <c r="A1027" t="s">
        <v>154</v>
      </c>
      <c r="B1027" t="s">
        <v>155</v>
      </c>
      <c r="C1027" t="str">
        <f>SUBSTITUTE(data_v6__3[[#This Row],[Sentença]]," ", "")</f>
        <v>Acessibilidade</v>
      </c>
      <c r="D1027">
        <f>LEN(data_v6__3[[#This Row],[Sentença]])</f>
        <v>14</v>
      </c>
      <c r="E1027">
        <f>LEN(data_v6__3[[#This Row],[senteças sem espaços]])</f>
        <v>14</v>
      </c>
      <c r="F1027">
        <f>data_v6__3[[#This Row],[número de carcteres com espaço]]-data_v6__3[[#This Row],[número de caractéres sem espaço]] + 1</f>
        <v>1</v>
      </c>
      <c r="G1027">
        <v>63</v>
      </c>
      <c r="I1027" s="3" t="s">
        <v>74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  <c r="R1027" t="s">
        <v>18</v>
      </c>
      <c r="S1027" t="s">
        <v>18</v>
      </c>
      <c r="T1027" t="s">
        <v>18</v>
      </c>
      <c r="U1027" t="s">
        <v>18</v>
      </c>
      <c r="V1027" t="s">
        <v>18</v>
      </c>
      <c r="W1027">
        <v>63</v>
      </c>
    </row>
    <row r="1028" spans="1:23" x14ac:dyDescent="0.35">
      <c r="A1028" t="s">
        <v>154</v>
      </c>
      <c r="B1028" t="s">
        <v>155</v>
      </c>
      <c r="C1028" t="str">
        <f>SUBSTITUTE(data_v6__3[[#This Row],[Sentença]]," ", "")</f>
        <v>X</v>
      </c>
      <c r="D1028">
        <f>LEN(data_v6__3[[#This Row],[Sentença]])</f>
        <v>1</v>
      </c>
      <c r="E1028">
        <f>LEN(data_v6__3[[#This Row],[senteças sem espaços]])</f>
        <v>1</v>
      </c>
      <c r="F1028">
        <f>data_v6__3[[#This Row],[número de carcteres com espaço]]-data_v6__3[[#This Row],[número de caractéres sem espaço]] + 1</f>
        <v>1</v>
      </c>
      <c r="G1028">
        <v>68</v>
      </c>
      <c r="I1028" s="3" t="s">
        <v>79</v>
      </c>
      <c r="J1028" t="s">
        <v>18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  <c r="R1028" t="s">
        <v>18</v>
      </c>
      <c r="S1028" t="s">
        <v>18</v>
      </c>
      <c r="T1028" t="s">
        <v>18</v>
      </c>
      <c r="U1028" t="s">
        <v>18</v>
      </c>
      <c r="V1028" t="s">
        <v>18</v>
      </c>
      <c r="W1028">
        <v>68</v>
      </c>
    </row>
    <row r="1029" spans="1:23" x14ac:dyDescent="0.35">
      <c r="A1029" t="s">
        <v>182</v>
      </c>
      <c r="B1029" t="s">
        <v>183</v>
      </c>
      <c r="C1029" t="str">
        <f>SUBSTITUTE(data_v6__3[[#This Row],[Sentença]]," ", "")</f>
        <v>HOME</v>
      </c>
      <c r="D1029">
        <f>LEN(data_v6__3[[#This Row],[Sentença]])</f>
        <v>4</v>
      </c>
      <c r="E1029">
        <f>LEN(data_v6__3[[#This Row],[senteças sem espaços]])</f>
        <v>4</v>
      </c>
      <c r="F1029">
        <f>data_v6__3[[#This Row],[número de carcteres com espaço]]-data_v6__3[[#This Row],[número de caractéres sem espaço]] + 1</f>
        <v>1</v>
      </c>
      <c r="G1029">
        <v>1</v>
      </c>
      <c r="I1029" s="3" t="s">
        <v>156</v>
      </c>
      <c r="J1029" t="s">
        <v>18</v>
      </c>
      <c r="K1029" t="s">
        <v>18</v>
      </c>
      <c r="L1029" t="s">
        <v>18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18</v>
      </c>
      <c r="S1029" t="s">
        <v>18</v>
      </c>
      <c r="T1029" t="s">
        <v>18</v>
      </c>
      <c r="U1029" t="s">
        <v>18</v>
      </c>
      <c r="V1029" t="s">
        <v>18</v>
      </c>
      <c r="W1029">
        <v>1</v>
      </c>
    </row>
    <row r="1030" spans="1:23" ht="130.5" x14ac:dyDescent="0.35">
      <c r="A1030" t="s">
        <v>182</v>
      </c>
      <c r="B1030" t="s">
        <v>183</v>
      </c>
      <c r="C1030" t="str">
        <f>SUBSTITUTE(data_v6__3[[#This Row],[Sentença]]," ", "")</f>
        <v xml:space="preserve">ATIVIDADES
EXPOSIÇÕES
PROGRAMAS
OFICINAS
ESTATÍSTICAS
PROGRAMAÇÃO
</v>
      </c>
      <c r="D1030">
        <f>LEN(data_v6__3[[#This Row],[Sentença]])</f>
        <v>68</v>
      </c>
      <c r="E1030">
        <f>LEN(data_v6__3[[#This Row],[senteças sem espaços]])</f>
        <v>68</v>
      </c>
      <c r="F1030">
        <f>data_v6__3[[#This Row],[número de carcteres com espaço]]-data_v6__3[[#This Row],[número de caractéres sem espaço]] + 1</f>
        <v>1</v>
      </c>
      <c r="G1030">
        <v>2</v>
      </c>
      <c r="I1030" s="3" t="s">
        <v>184</v>
      </c>
      <c r="J1030" t="s">
        <v>18</v>
      </c>
      <c r="K1030" t="s">
        <v>18</v>
      </c>
      <c r="L1030" t="s">
        <v>18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  <c r="S1030" t="s">
        <v>18</v>
      </c>
      <c r="T1030" t="s">
        <v>18</v>
      </c>
      <c r="U1030" t="s">
        <v>18</v>
      </c>
      <c r="V1030" t="s">
        <v>18</v>
      </c>
      <c r="W1030">
        <v>2</v>
      </c>
    </row>
    <row r="1031" spans="1:23" x14ac:dyDescent="0.35">
      <c r="A1031" t="s">
        <v>182</v>
      </c>
      <c r="B1031" t="s">
        <v>183</v>
      </c>
      <c r="C1031" t="str">
        <f>SUBSTITUTE(data_v6__3[[#This Row],[Sentença]]," ", "")</f>
        <v>ATIVIDADES</v>
      </c>
      <c r="D1031">
        <f>LEN(data_v6__3[[#This Row],[Sentença]])</f>
        <v>10</v>
      </c>
      <c r="E1031">
        <f>LEN(data_v6__3[[#This Row],[senteças sem espaços]])</f>
        <v>10</v>
      </c>
      <c r="F1031">
        <f>data_v6__3[[#This Row],[número de carcteres com espaço]]-data_v6__3[[#This Row],[número de caractéres sem espaço]] + 1</f>
        <v>1</v>
      </c>
      <c r="G1031">
        <v>3</v>
      </c>
      <c r="I1031" s="3" t="s">
        <v>185</v>
      </c>
      <c r="J1031" t="s">
        <v>18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  <c r="S1031" t="s">
        <v>18</v>
      </c>
      <c r="T1031" t="s">
        <v>18</v>
      </c>
      <c r="U1031" t="s">
        <v>18</v>
      </c>
      <c r="V1031" t="s">
        <v>18</v>
      </c>
      <c r="W1031">
        <v>3</v>
      </c>
    </row>
    <row r="1032" spans="1:23" x14ac:dyDescent="0.35">
      <c r="A1032" t="s">
        <v>182</v>
      </c>
      <c r="B1032" t="s">
        <v>183</v>
      </c>
      <c r="C1032" t="str">
        <f>SUBSTITUTE(data_v6__3[[#This Row],[Sentença]]," ", "")</f>
        <v>EXPOSIÇÕES</v>
      </c>
      <c r="D1032">
        <f>LEN(data_v6__3[[#This Row],[Sentença]])</f>
        <v>10</v>
      </c>
      <c r="E1032">
        <f>LEN(data_v6__3[[#This Row],[senteças sem espaços]])</f>
        <v>10</v>
      </c>
      <c r="F1032">
        <f>data_v6__3[[#This Row],[número de carcteres com espaço]]-data_v6__3[[#This Row],[número de caractéres sem espaço]] + 1</f>
        <v>1</v>
      </c>
      <c r="G1032">
        <v>4</v>
      </c>
      <c r="I1032" s="3" t="s">
        <v>186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  <c r="S1032" t="s">
        <v>18</v>
      </c>
      <c r="T1032" t="s">
        <v>18</v>
      </c>
      <c r="U1032" t="s">
        <v>18</v>
      </c>
      <c r="V1032" t="s">
        <v>18</v>
      </c>
      <c r="W1032">
        <v>4</v>
      </c>
    </row>
    <row r="1033" spans="1:23" x14ac:dyDescent="0.35">
      <c r="A1033" t="s">
        <v>182</v>
      </c>
      <c r="B1033" t="s">
        <v>183</v>
      </c>
      <c r="C1033" t="str">
        <f>SUBSTITUTE(data_v6__3[[#This Row],[Sentença]]," ", "")</f>
        <v>PROGRAMAS</v>
      </c>
      <c r="D1033">
        <f>LEN(data_v6__3[[#This Row],[Sentença]])</f>
        <v>9</v>
      </c>
      <c r="E1033">
        <f>LEN(data_v6__3[[#This Row],[senteças sem espaços]])</f>
        <v>9</v>
      </c>
      <c r="F1033">
        <f>data_v6__3[[#This Row],[número de carcteres com espaço]]-data_v6__3[[#This Row],[número de caractéres sem espaço]] + 1</f>
        <v>1</v>
      </c>
      <c r="G1033">
        <v>5</v>
      </c>
      <c r="I1033" s="3" t="s">
        <v>187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  <c r="P1033" t="s">
        <v>18</v>
      </c>
      <c r="Q1033" t="s">
        <v>18</v>
      </c>
      <c r="R1033" t="s">
        <v>18</v>
      </c>
      <c r="S1033" t="s">
        <v>18</v>
      </c>
      <c r="T1033" t="s">
        <v>18</v>
      </c>
      <c r="U1033" t="s">
        <v>18</v>
      </c>
      <c r="V1033" t="s">
        <v>18</v>
      </c>
      <c r="W1033">
        <v>5</v>
      </c>
    </row>
    <row r="1034" spans="1:23" x14ac:dyDescent="0.35">
      <c r="A1034" t="s">
        <v>182</v>
      </c>
      <c r="B1034" t="s">
        <v>183</v>
      </c>
      <c r="C1034" t="str">
        <f>SUBSTITUTE(data_v6__3[[#This Row],[Sentença]]," ", "")</f>
        <v>OFICINAS</v>
      </c>
      <c r="D1034">
        <f>LEN(data_v6__3[[#This Row],[Sentença]])</f>
        <v>8</v>
      </c>
      <c r="E1034">
        <f>LEN(data_v6__3[[#This Row],[senteças sem espaços]])</f>
        <v>8</v>
      </c>
      <c r="F1034">
        <f>data_v6__3[[#This Row],[número de carcteres com espaço]]-data_v6__3[[#This Row],[número de caractéres sem espaço]] + 1</f>
        <v>1</v>
      </c>
      <c r="G1034">
        <v>6</v>
      </c>
      <c r="I1034" s="3" t="s">
        <v>188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  <c r="Q1034" t="s">
        <v>18</v>
      </c>
      <c r="R1034" t="s">
        <v>18</v>
      </c>
      <c r="S1034" t="s">
        <v>18</v>
      </c>
      <c r="T1034" t="s">
        <v>18</v>
      </c>
      <c r="U1034" t="s">
        <v>18</v>
      </c>
      <c r="V1034" t="s">
        <v>18</v>
      </c>
      <c r="W1034">
        <v>6</v>
      </c>
    </row>
    <row r="1035" spans="1:23" x14ac:dyDescent="0.35">
      <c r="A1035" t="s">
        <v>182</v>
      </c>
      <c r="B1035" t="s">
        <v>183</v>
      </c>
      <c r="C1035" t="str">
        <f>SUBSTITUTE(data_v6__3[[#This Row],[Sentença]]," ", "")</f>
        <v>ESTATÍSTICAS</v>
      </c>
      <c r="D1035">
        <f>LEN(data_v6__3[[#This Row],[Sentença]])</f>
        <v>12</v>
      </c>
      <c r="E1035">
        <f>LEN(data_v6__3[[#This Row],[senteças sem espaços]])</f>
        <v>12</v>
      </c>
      <c r="F1035">
        <f>data_v6__3[[#This Row],[número de carcteres com espaço]]-data_v6__3[[#This Row],[número de caractéres sem espaço]] + 1</f>
        <v>1</v>
      </c>
      <c r="G1035">
        <v>7</v>
      </c>
      <c r="I1035" s="3" t="s">
        <v>189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  <c r="P1035" t="s">
        <v>18</v>
      </c>
      <c r="Q1035" t="s">
        <v>18</v>
      </c>
      <c r="R1035" t="s">
        <v>18</v>
      </c>
      <c r="S1035" t="s">
        <v>18</v>
      </c>
      <c r="T1035" t="s">
        <v>18</v>
      </c>
      <c r="U1035" t="s">
        <v>18</v>
      </c>
      <c r="V1035" t="s">
        <v>18</v>
      </c>
      <c r="W1035">
        <v>7</v>
      </c>
    </row>
    <row r="1036" spans="1:23" x14ac:dyDescent="0.35">
      <c r="A1036" t="s">
        <v>182</v>
      </c>
      <c r="B1036" t="s">
        <v>183</v>
      </c>
      <c r="C1036" t="str">
        <f>SUBSTITUTE(data_v6__3[[#This Row],[Sentença]]," ", "")</f>
        <v>PROGRAMAÇÃO</v>
      </c>
      <c r="D1036">
        <f>LEN(data_v6__3[[#This Row],[Sentença]])</f>
        <v>11</v>
      </c>
      <c r="E1036">
        <f>LEN(data_v6__3[[#This Row],[senteças sem espaços]])</f>
        <v>11</v>
      </c>
      <c r="F1036">
        <f>data_v6__3[[#This Row],[número de carcteres com espaço]]-data_v6__3[[#This Row],[número de caractéres sem espaço]] + 1</f>
        <v>1</v>
      </c>
      <c r="G1036">
        <v>8</v>
      </c>
      <c r="I1036" s="3" t="s">
        <v>190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  <c r="P1036" t="s">
        <v>18</v>
      </c>
      <c r="Q1036" t="s">
        <v>18</v>
      </c>
      <c r="R1036" t="s">
        <v>18</v>
      </c>
      <c r="S1036" t="s">
        <v>18</v>
      </c>
      <c r="T1036" t="s">
        <v>18</v>
      </c>
      <c r="U1036" t="s">
        <v>18</v>
      </c>
      <c r="V1036" t="s">
        <v>18</v>
      </c>
      <c r="W1036">
        <v>8</v>
      </c>
    </row>
    <row r="1037" spans="1:23" x14ac:dyDescent="0.35">
      <c r="A1037" t="s">
        <v>182</v>
      </c>
      <c r="B1037" t="s">
        <v>183</v>
      </c>
      <c r="C1037" t="str">
        <f>SUBSTITUTE(data_v6__3[[#This Row],[Sentença]]," ", "")</f>
        <v>AGENDAMENTOS</v>
      </c>
      <c r="D1037">
        <f>LEN(data_v6__3[[#This Row],[Sentença]])</f>
        <v>12</v>
      </c>
      <c r="E1037">
        <f>LEN(data_v6__3[[#This Row],[senteças sem espaços]])</f>
        <v>12</v>
      </c>
      <c r="F1037">
        <f>data_v6__3[[#This Row],[número de carcteres com espaço]]-data_v6__3[[#This Row],[número de caractéres sem espaço]] + 1</f>
        <v>1</v>
      </c>
      <c r="G1037">
        <v>10</v>
      </c>
      <c r="I1037" s="3" t="s">
        <v>192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  <c r="P1037" t="s">
        <v>18</v>
      </c>
      <c r="Q1037" t="s">
        <v>18</v>
      </c>
      <c r="R1037" t="s">
        <v>18</v>
      </c>
      <c r="S1037" t="s">
        <v>18</v>
      </c>
      <c r="T1037" t="s">
        <v>18</v>
      </c>
      <c r="U1037" t="s">
        <v>18</v>
      </c>
      <c r="V1037" t="s">
        <v>18</v>
      </c>
      <c r="W1037">
        <v>10</v>
      </c>
    </row>
    <row r="1038" spans="1:23" x14ac:dyDescent="0.35">
      <c r="A1038" t="s">
        <v>182</v>
      </c>
      <c r="B1038" t="s">
        <v>183</v>
      </c>
      <c r="C1038" t="str">
        <f>SUBSTITUTE(data_v6__3[[#This Row],[Sentença]]," ", "")</f>
        <v>CONTATO</v>
      </c>
      <c r="D1038">
        <f>LEN(data_v6__3[[#This Row],[Sentença]])</f>
        <v>7</v>
      </c>
      <c r="E1038">
        <f>LEN(data_v6__3[[#This Row],[senteças sem espaços]])</f>
        <v>7</v>
      </c>
      <c r="F1038">
        <f>data_v6__3[[#This Row],[número de carcteres com espaço]]-data_v6__3[[#This Row],[número de caractéres sem espaço]] + 1</f>
        <v>1</v>
      </c>
      <c r="G1038">
        <v>13</v>
      </c>
      <c r="I1038" s="3" t="s">
        <v>195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  <c r="P1038" t="s">
        <v>18</v>
      </c>
      <c r="Q1038" t="s">
        <v>18</v>
      </c>
      <c r="R1038" t="s">
        <v>18</v>
      </c>
      <c r="S1038" t="s">
        <v>18</v>
      </c>
      <c r="T1038" t="s">
        <v>18</v>
      </c>
      <c r="U1038" t="s">
        <v>18</v>
      </c>
      <c r="V1038" t="s">
        <v>18</v>
      </c>
      <c r="W1038">
        <v>13</v>
      </c>
    </row>
    <row r="1039" spans="1:23" x14ac:dyDescent="0.35">
      <c r="A1039" t="s">
        <v>182</v>
      </c>
      <c r="B1039" t="s">
        <v>183</v>
      </c>
      <c r="C1039" t="str">
        <f>SUBSTITUTE(data_v6__3[[#This Row],[Sentença]]," ", "")</f>
        <v>Visão</v>
      </c>
      <c r="D1039">
        <f>LEN(data_v6__3[[#This Row],[Sentença]])</f>
        <v>5</v>
      </c>
      <c r="E1039">
        <f>LEN(data_v6__3[[#This Row],[senteças sem espaços]])</f>
        <v>5</v>
      </c>
      <c r="F1039">
        <f>data_v6__3[[#This Row],[número de carcteres com espaço]]-data_v6__3[[#This Row],[número de caractéres sem espaço]] + 1</f>
        <v>1</v>
      </c>
      <c r="G1039">
        <v>23</v>
      </c>
      <c r="I1039" s="3" t="s">
        <v>203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  <c r="P1039" t="s">
        <v>18</v>
      </c>
      <c r="Q1039" t="s">
        <v>18</v>
      </c>
      <c r="R1039" t="s">
        <v>18</v>
      </c>
      <c r="S1039" t="s">
        <v>18</v>
      </c>
      <c r="T1039" t="s">
        <v>18</v>
      </c>
      <c r="U1039" t="s">
        <v>18</v>
      </c>
      <c r="V1039" t="s">
        <v>18</v>
      </c>
      <c r="W1039">
        <v>23</v>
      </c>
    </row>
    <row r="1040" spans="1:23" x14ac:dyDescent="0.35">
      <c r="A1040" t="s">
        <v>182</v>
      </c>
      <c r="B1040" t="s">
        <v>183</v>
      </c>
      <c r="C1040" t="str">
        <f>SUBSTITUTE(data_v6__3[[#This Row],[Sentença]]," ", "")</f>
        <v>Valores</v>
      </c>
      <c r="D1040">
        <f>LEN(data_v6__3[[#This Row],[Sentença]])</f>
        <v>7</v>
      </c>
      <c r="E1040">
        <f>LEN(data_v6__3[[#This Row],[senteças sem espaços]])</f>
        <v>7</v>
      </c>
      <c r="F1040">
        <f>data_v6__3[[#This Row],[número de carcteres com espaço]]-data_v6__3[[#This Row],[número de caractéres sem espaço]] + 1</f>
        <v>1</v>
      </c>
      <c r="G1040">
        <v>26</v>
      </c>
      <c r="I1040" s="3" t="s">
        <v>206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  <c r="R1040" t="s">
        <v>18</v>
      </c>
      <c r="S1040" t="s">
        <v>18</v>
      </c>
      <c r="T1040" t="s">
        <v>18</v>
      </c>
      <c r="U1040" t="s">
        <v>18</v>
      </c>
      <c r="V1040" t="s">
        <v>18</v>
      </c>
      <c r="W1040">
        <v>26</v>
      </c>
    </row>
    <row r="1041" spans="1:23" x14ac:dyDescent="0.35">
      <c r="A1041" t="s">
        <v>182</v>
      </c>
      <c r="B1041" t="s">
        <v>183</v>
      </c>
      <c r="C1041" t="str">
        <f>SUBSTITUTE(data_v6__3[[#This Row],[Sentença]]," ", "")</f>
        <v>Prof.</v>
      </c>
      <c r="D1041">
        <f>LEN(data_v6__3[[#This Row],[Sentença]])</f>
        <v>5</v>
      </c>
      <c r="E1041">
        <f>LEN(data_v6__3[[#This Row],[senteças sem espaços]])</f>
        <v>5</v>
      </c>
      <c r="F1041">
        <f>data_v6__3[[#This Row],[número de carcteres com espaço]]-data_v6__3[[#This Row],[número de caractéres sem espaço]] + 1</f>
        <v>1</v>
      </c>
      <c r="G1041">
        <v>30</v>
      </c>
      <c r="I1041" s="3" t="s">
        <v>210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  <c r="R1041" t="s">
        <v>18</v>
      </c>
      <c r="S1041" t="s">
        <v>18</v>
      </c>
      <c r="T1041" t="s">
        <v>18</v>
      </c>
      <c r="U1041" t="s">
        <v>18</v>
      </c>
      <c r="V1041" t="s">
        <v>18</v>
      </c>
      <c r="W1041">
        <v>30</v>
      </c>
    </row>
    <row r="1042" spans="1:23" x14ac:dyDescent="0.35">
      <c r="A1042" t="s">
        <v>182</v>
      </c>
      <c r="B1042" t="s">
        <v>183</v>
      </c>
      <c r="C1042" t="str">
        <f>SUBSTITUTE(data_v6__3[[#This Row],[Sentença]]," ", "")</f>
        <v>Dr.</v>
      </c>
      <c r="D1042">
        <f>LEN(data_v6__3[[#This Row],[Sentença]])</f>
        <v>3</v>
      </c>
      <c r="E1042">
        <f>LEN(data_v6__3[[#This Row],[senteças sem espaços]])</f>
        <v>3</v>
      </c>
      <c r="F1042">
        <f>data_v6__3[[#This Row],[número de carcteres com espaço]]-data_v6__3[[#This Row],[número de caractéres sem espaço]] + 1</f>
        <v>1</v>
      </c>
      <c r="G1042">
        <v>31</v>
      </c>
      <c r="I1042" s="3" t="s">
        <v>211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  <c r="P1042" t="s">
        <v>18</v>
      </c>
      <c r="Q1042" t="s">
        <v>18</v>
      </c>
      <c r="R1042" t="s">
        <v>18</v>
      </c>
      <c r="S1042" t="s">
        <v>18</v>
      </c>
      <c r="T1042" t="s">
        <v>18</v>
      </c>
      <c r="U1042" t="s">
        <v>18</v>
      </c>
      <c r="V1042" t="s">
        <v>18</v>
      </c>
      <c r="W1042">
        <v>31</v>
      </c>
    </row>
    <row r="1043" spans="1:23" x14ac:dyDescent="0.35">
      <c r="A1043" t="s">
        <v>182</v>
      </c>
      <c r="B1043" t="s">
        <v>183</v>
      </c>
      <c r="C1043" t="str">
        <f>SUBSTITUTE(data_v6__3[[#This Row],[Sentença]]," ", "")</f>
        <v>Profa.</v>
      </c>
      <c r="D1043">
        <f>LEN(data_v6__3[[#This Row],[Sentença]])</f>
        <v>6</v>
      </c>
      <c r="E1043">
        <f>LEN(data_v6__3[[#This Row],[senteças sem espaços]])</f>
        <v>6</v>
      </c>
      <c r="F1043">
        <f>data_v6__3[[#This Row],[número de carcteres com espaço]]-data_v6__3[[#This Row],[número de caractéres sem espaço]] + 1</f>
        <v>1</v>
      </c>
      <c r="G1043">
        <v>33</v>
      </c>
      <c r="I1043" s="3" t="s">
        <v>213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  <c r="S1043" t="s">
        <v>18</v>
      </c>
      <c r="T1043" t="s">
        <v>18</v>
      </c>
      <c r="U1043" t="s">
        <v>18</v>
      </c>
      <c r="V1043" t="s">
        <v>18</v>
      </c>
      <c r="W1043">
        <v>33</v>
      </c>
    </row>
    <row r="1044" spans="1:23" x14ac:dyDescent="0.35">
      <c r="A1044" t="s">
        <v>182</v>
      </c>
      <c r="B1044" t="s">
        <v>183</v>
      </c>
      <c r="C1044" t="str">
        <f>SUBSTITUTE(data_v6__3[[#This Row],[Sentença]]," ", "")</f>
        <v>Dra.</v>
      </c>
      <c r="D1044">
        <f>LEN(data_v6__3[[#This Row],[Sentença]])</f>
        <v>4</v>
      </c>
      <c r="E1044">
        <f>LEN(data_v6__3[[#This Row],[senteças sem espaços]])</f>
        <v>4</v>
      </c>
      <c r="F1044">
        <f>data_v6__3[[#This Row],[número de carcteres com espaço]]-data_v6__3[[#This Row],[número de caractéres sem espaço]] + 1</f>
        <v>1</v>
      </c>
      <c r="G1044">
        <v>34</v>
      </c>
      <c r="I1044" s="3" t="s">
        <v>214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  <c r="R1044" t="s">
        <v>18</v>
      </c>
      <c r="S1044" t="s">
        <v>18</v>
      </c>
      <c r="T1044" t="s">
        <v>18</v>
      </c>
      <c r="U1044" t="s">
        <v>18</v>
      </c>
      <c r="V1044" t="s">
        <v>18</v>
      </c>
      <c r="W1044">
        <v>34</v>
      </c>
    </row>
    <row r="1045" spans="1:23" x14ac:dyDescent="0.35">
      <c r="A1045" t="s">
        <v>182</v>
      </c>
      <c r="B1045" t="s">
        <v>183</v>
      </c>
      <c r="C1045" t="str">
        <f>SUBSTITUTE(data_v6__3[[#This Row],[Sentença]]," ", "")</f>
        <v>EXTECAMP</v>
      </c>
      <c r="D1045">
        <f>LEN(data_v6__3[[#This Row],[Sentença]])</f>
        <v>8</v>
      </c>
      <c r="E1045">
        <f>LEN(data_v6__3[[#This Row],[senteças sem espaços]])</f>
        <v>8</v>
      </c>
      <c r="F1045">
        <f>data_v6__3[[#This Row],[número de carcteres com espaço]]-data_v6__3[[#This Row],[número de caractéres sem espaço]] + 1</f>
        <v>1</v>
      </c>
      <c r="G1045">
        <v>47</v>
      </c>
      <c r="I1045" s="3" t="s">
        <v>61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18</v>
      </c>
      <c r="P1045" t="s">
        <v>18</v>
      </c>
      <c r="Q1045" t="s">
        <v>18</v>
      </c>
      <c r="R1045" t="s">
        <v>18</v>
      </c>
      <c r="S1045" t="s">
        <v>18</v>
      </c>
      <c r="T1045" t="s">
        <v>18</v>
      </c>
      <c r="U1045" t="s">
        <v>18</v>
      </c>
      <c r="V1045" t="s">
        <v>18</v>
      </c>
      <c r="W1045">
        <v>47</v>
      </c>
    </row>
    <row r="1046" spans="1:23" x14ac:dyDescent="0.35">
      <c r="A1046" t="s">
        <v>182</v>
      </c>
      <c r="B1046" t="s">
        <v>183</v>
      </c>
      <c r="C1046" t="str">
        <f>SUBSTITUTE(data_v6__3[[#This Row],[Sentença]]," ", "")</f>
        <v>Acessibilidade</v>
      </c>
      <c r="D1046">
        <f>LEN(data_v6__3[[#This Row],[Sentença]])</f>
        <v>14</v>
      </c>
      <c r="E1046">
        <f>LEN(data_v6__3[[#This Row],[senteças sem espaços]])</f>
        <v>14</v>
      </c>
      <c r="F1046">
        <f>data_v6__3[[#This Row],[número de carcteres com espaço]]-data_v6__3[[#This Row],[número de caractéres sem espaço]] + 1</f>
        <v>1</v>
      </c>
      <c r="G1046">
        <v>58</v>
      </c>
      <c r="I1046" s="3" t="s">
        <v>74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18</v>
      </c>
      <c r="P1046" t="s">
        <v>18</v>
      </c>
      <c r="Q1046" t="s">
        <v>18</v>
      </c>
      <c r="R1046" t="s">
        <v>18</v>
      </c>
      <c r="S1046" t="s">
        <v>18</v>
      </c>
      <c r="T1046" t="s">
        <v>18</v>
      </c>
      <c r="U1046" t="s">
        <v>18</v>
      </c>
      <c r="V1046" t="s">
        <v>18</v>
      </c>
      <c r="W1046">
        <v>58</v>
      </c>
    </row>
    <row r="1047" spans="1:23" x14ac:dyDescent="0.35">
      <c r="A1047" t="s">
        <v>182</v>
      </c>
      <c r="B1047" t="s">
        <v>183</v>
      </c>
      <c r="C1047" t="str">
        <f>SUBSTITUTE(data_v6__3[[#This Row],[Sentença]]," ", "")</f>
        <v>X</v>
      </c>
      <c r="D1047">
        <f>LEN(data_v6__3[[#This Row],[Sentença]])</f>
        <v>1</v>
      </c>
      <c r="E1047">
        <f>LEN(data_v6__3[[#This Row],[senteças sem espaços]])</f>
        <v>1</v>
      </c>
      <c r="F1047">
        <f>data_v6__3[[#This Row],[número de carcteres com espaço]]-data_v6__3[[#This Row],[número de caractéres sem espaço]] + 1</f>
        <v>1</v>
      </c>
      <c r="G1047">
        <v>63</v>
      </c>
      <c r="I1047" s="3" t="s">
        <v>79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  <c r="P1047" t="s">
        <v>18</v>
      </c>
      <c r="Q1047" t="s">
        <v>18</v>
      </c>
      <c r="R1047" t="s">
        <v>18</v>
      </c>
      <c r="S1047" t="s">
        <v>18</v>
      </c>
      <c r="T1047" t="s">
        <v>18</v>
      </c>
      <c r="U1047" t="s">
        <v>18</v>
      </c>
      <c r="V1047" t="s">
        <v>18</v>
      </c>
      <c r="W1047">
        <v>63</v>
      </c>
    </row>
    <row r="1048" spans="1:23" x14ac:dyDescent="0.35">
      <c r="A1048" t="s">
        <v>224</v>
      </c>
      <c r="B1048" t="s">
        <v>225</v>
      </c>
      <c r="C1048" t="str">
        <f>SUBSTITUTE(data_v6__3[[#This Row],[Sentença]]," ", "")</f>
        <v>PROEC</v>
      </c>
      <c r="D1048">
        <f>LEN(data_v6__3[[#This Row],[Sentença]])</f>
        <v>5</v>
      </c>
      <c r="E1048">
        <f>LEN(data_v6__3[[#This Row],[senteças sem espaços]])</f>
        <v>5</v>
      </c>
      <c r="F1048">
        <f>data_v6__3[[#This Row],[número de carcteres com espaço]]-data_v6__3[[#This Row],[número de caractéres sem espaço]] + 1</f>
        <v>1</v>
      </c>
      <c r="G1048">
        <v>2</v>
      </c>
      <c r="I1048" s="3" t="s">
        <v>20</v>
      </c>
      <c r="J1048" t="s">
        <v>18</v>
      </c>
      <c r="K1048" t="s">
        <v>18</v>
      </c>
      <c r="L1048" t="s">
        <v>18</v>
      </c>
      <c r="M1048" t="s">
        <v>18</v>
      </c>
      <c r="N1048" t="s">
        <v>18</v>
      </c>
      <c r="O1048" t="s">
        <v>18</v>
      </c>
      <c r="P1048" t="s">
        <v>18</v>
      </c>
      <c r="Q1048" t="s">
        <v>18</v>
      </c>
      <c r="R1048" t="s">
        <v>18</v>
      </c>
      <c r="S1048" t="s">
        <v>18</v>
      </c>
      <c r="T1048" t="s">
        <v>18</v>
      </c>
      <c r="U1048" t="s">
        <v>18</v>
      </c>
      <c r="V1048" t="s">
        <v>18</v>
      </c>
      <c r="W1048">
        <v>2</v>
      </c>
    </row>
    <row r="1049" spans="1:23" x14ac:dyDescent="0.35">
      <c r="A1049" t="s">
        <v>224</v>
      </c>
      <c r="B1049" t="s">
        <v>225</v>
      </c>
      <c r="C1049" t="str">
        <f>SUBSTITUTE(data_v6__3[[#This Row],[Sentença]]," ", "")</f>
        <v>ASSESSORES</v>
      </c>
      <c r="D1049">
        <f>LEN(data_v6__3[[#This Row],[Sentença]])</f>
        <v>10</v>
      </c>
      <c r="E1049">
        <f>LEN(data_v6__3[[#This Row],[senteças sem espaços]])</f>
        <v>10</v>
      </c>
      <c r="F1049">
        <f>data_v6__3[[#This Row],[número de carcteres com espaço]]-data_v6__3[[#This Row],[número de caractéres sem espaço]] + 1</f>
        <v>1</v>
      </c>
      <c r="G1049">
        <v>5</v>
      </c>
      <c r="I1049" s="3" t="s">
        <v>23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18</v>
      </c>
      <c r="P1049" t="s">
        <v>18</v>
      </c>
      <c r="Q1049" t="s">
        <v>18</v>
      </c>
      <c r="R1049" t="s">
        <v>18</v>
      </c>
      <c r="S1049" t="s">
        <v>18</v>
      </c>
      <c r="T1049" t="s">
        <v>18</v>
      </c>
      <c r="U1049" t="s">
        <v>18</v>
      </c>
      <c r="V1049" t="s">
        <v>18</v>
      </c>
      <c r="W1049">
        <v>5</v>
      </c>
    </row>
    <row r="1050" spans="1:23" ht="87" x14ac:dyDescent="0.35">
      <c r="A1050" t="s">
        <v>224</v>
      </c>
      <c r="B1050" t="s">
        <v>225</v>
      </c>
      <c r="C1050" t="str">
        <f>SUBSTITUTE(data_v6__3[[#This Row],[Sentença]]," ", "")</f>
        <v xml:space="preserve">DIRETORIAS
CULTURA
EXTENSÃO
</v>
      </c>
      <c r="D1050">
        <f>LEN(data_v6__3[[#This Row],[Sentença]])</f>
        <v>30</v>
      </c>
      <c r="E1050">
        <f>LEN(data_v6__3[[#This Row],[senteças sem espaços]])</f>
        <v>30</v>
      </c>
      <c r="F1050">
        <f>data_v6__3[[#This Row],[número de carcteres com espaço]]-data_v6__3[[#This Row],[número de caractéres sem espaço]] + 1</f>
        <v>1</v>
      </c>
      <c r="G1050">
        <v>8</v>
      </c>
      <c r="I1050" s="3" t="s">
        <v>26</v>
      </c>
      <c r="J1050" t="s">
        <v>18</v>
      </c>
      <c r="K1050" t="s">
        <v>18</v>
      </c>
      <c r="L1050" t="s">
        <v>18</v>
      </c>
      <c r="M1050" t="s">
        <v>18</v>
      </c>
      <c r="N1050" t="s">
        <v>18</v>
      </c>
      <c r="O1050" t="s">
        <v>18</v>
      </c>
      <c r="P1050" t="s">
        <v>18</v>
      </c>
      <c r="Q1050" t="s">
        <v>18</v>
      </c>
      <c r="R1050" t="s">
        <v>18</v>
      </c>
      <c r="S1050" t="s">
        <v>18</v>
      </c>
      <c r="T1050" t="s">
        <v>18</v>
      </c>
      <c r="U1050" t="s">
        <v>18</v>
      </c>
      <c r="V1050" t="s">
        <v>18</v>
      </c>
      <c r="W1050">
        <v>8</v>
      </c>
    </row>
    <row r="1051" spans="1:23" x14ac:dyDescent="0.35">
      <c r="A1051" t="s">
        <v>224</v>
      </c>
      <c r="B1051" t="s">
        <v>225</v>
      </c>
      <c r="C1051" t="str">
        <f>SUBSTITUTE(data_v6__3[[#This Row],[Sentença]]," ", "")</f>
        <v>DIRETORIAS</v>
      </c>
      <c r="D1051">
        <f>LEN(data_v6__3[[#This Row],[Sentença]])</f>
        <v>10</v>
      </c>
      <c r="E1051">
        <f>LEN(data_v6__3[[#This Row],[senteças sem espaços]])</f>
        <v>10</v>
      </c>
      <c r="F1051">
        <f>data_v6__3[[#This Row],[número de carcteres com espaço]]-data_v6__3[[#This Row],[número de caractéres sem espaço]] + 1</f>
        <v>1</v>
      </c>
      <c r="G1051">
        <v>9</v>
      </c>
      <c r="I1051" s="3" t="s">
        <v>27</v>
      </c>
      <c r="J1051" t="s">
        <v>18</v>
      </c>
      <c r="K1051" t="s">
        <v>18</v>
      </c>
      <c r="L1051" t="s">
        <v>18</v>
      </c>
      <c r="M1051" t="s">
        <v>18</v>
      </c>
      <c r="N1051" t="s">
        <v>18</v>
      </c>
      <c r="O1051" t="s">
        <v>18</v>
      </c>
      <c r="P1051" t="s">
        <v>18</v>
      </c>
      <c r="Q1051" t="s">
        <v>18</v>
      </c>
      <c r="R1051" t="s">
        <v>18</v>
      </c>
      <c r="S1051" t="s">
        <v>18</v>
      </c>
      <c r="T1051" t="s">
        <v>18</v>
      </c>
      <c r="U1051" t="s">
        <v>18</v>
      </c>
      <c r="V1051" t="s">
        <v>18</v>
      </c>
      <c r="W1051">
        <v>9</v>
      </c>
    </row>
    <row r="1052" spans="1:23" x14ac:dyDescent="0.35">
      <c r="A1052" t="s">
        <v>224</v>
      </c>
      <c r="B1052" t="s">
        <v>225</v>
      </c>
      <c r="C1052" t="str">
        <f>SUBSTITUTE(data_v6__3[[#This Row],[Sentença]]," ", "")</f>
        <v>CULTURA</v>
      </c>
      <c r="D1052">
        <f>LEN(data_v6__3[[#This Row],[Sentença]])</f>
        <v>7</v>
      </c>
      <c r="E1052">
        <f>LEN(data_v6__3[[#This Row],[senteças sem espaços]])</f>
        <v>7</v>
      </c>
      <c r="F1052">
        <f>data_v6__3[[#This Row],[número de carcteres com espaço]]-data_v6__3[[#This Row],[número de caractéres sem espaço]] + 1</f>
        <v>1</v>
      </c>
      <c r="G1052">
        <v>10</v>
      </c>
      <c r="I1052" s="3" t="s">
        <v>28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 t="s">
        <v>18</v>
      </c>
      <c r="R1052" t="s">
        <v>18</v>
      </c>
      <c r="S1052" t="s">
        <v>18</v>
      </c>
      <c r="T1052" t="s">
        <v>18</v>
      </c>
      <c r="U1052" t="s">
        <v>18</v>
      </c>
      <c r="V1052" t="s">
        <v>18</v>
      </c>
      <c r="W1052">
        <v>10</v>
      </c>
    </row>
    <row r="1053" spans="1:23" x14ac:dyDescent="0.35">
      <c r="A1053" t="s">
        <v>224</v>
      </c>
      <c r="B1053" t="s">
        <v>225</v>
      </c>
      <c r="C1053" t="str">
        <f>SUBSTITUTE(data_v6__3[[#This Row],[Sentença]]," ", "")</f>
        <v>EXTENSÃO</v>
      </c>
      <c r="D1053">
        <f>LEN(data_v6__3[[#This Row],[Sentença]])</f>
        <v>8</v>
      </c>
      <c r="E1053">
        <f>LEN(data_v6__3[[#This Row],[senteças sem espaços]])</f>
        <v>8</v>
      </c>
      <c r="F1053">
        <f>data_v6__3[[#This Row],[número de carcteres com espaço]]-data_v6__3[[#This Row],[número de caractéres sem espaço]] + 1</f>
        <v>1</v>
      </c>
      <c r="G1053">
        <v>11</v>
      </c>
      <c r="I1053" s="3" t="s">
        <v>29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  <c r="P1053" t="s">
        <v>18</v>
      </c>
      <c r="Q1053" t="s">
        <v>18</v>
      </c>
      <c r="R1053" t="s">
        <v>18</v>
      </c>
      <c r="S1053" t="s">
        <v>18</v>
      </c>
      <c r="T1053" t="s">
        <v>18</v>
      </c>
      <c r="U1053" t="s">
        <v>18</v>
      </c>
      <c r="V1053" t="s">
        <v>18</v>
      </c>
      <c r="W1053">
        <v>11</v>
      </c>
    </row>
    <row r="1054" spans="1:23" ht="101.5" x14ac:dyDescent="0.35">
      <c r="A1054" t="s">
        <v>224</v>
      </c>
      <c r="B1054" t="s">
        <v>225</v>
      </c>
      <c r="C1054" t="str">
        <f>SUBSTITUTE(data_v6__3[[#This Row],[Sentença]]," ", "")</f>
        <v xml:space="preserve">APOIO
ADMINISTRATIVO
COMUNICAÇÃO
MIDIALOGIA
</v>
      </c>
      <c r="D1054">
        <f>LEN(data_v6__3[[#This Row],[Sentença]])</f>
        <v>46</v>
      </c>
      <c r="E1054">
        <f>LEN(data_v6__3[[#This Row],[senteças sem espaços]])</f>
        <v>46</v>
      </c>
      <c r="F1054">
        <f>data_v6__3[[#This Row],[número de carcteres com espaço]]-data_v6__3[[#This Row],[número de caractéres sem espaço]] + 1</f>
        <v>1</v>
      </c>
      <c r="G1054">
        <v>12</v>
      </c>
      <c r="I1054" s="3" t="s">
        <v>30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  <c r="P1054" t="s">
        <v>18</v>
      </c>
      <c r="Q1054" t="s">
        <v>18</v>
      </c>
      <c r="R1054" t="s">
        <v>18</v>
      </c>
      <c r="S1054" t="s">
        <v>18</v>
      </c>
      <c r="T1054" t="s">
        <v>18</v>
      </c>
      <c r="U1054" t="s">
        <v>18</v>
      </c>
      <c r="V1054" t="s">
        <v>18</v>
      </c>
      <c r="W1054">
        <v>12</v>
      </c>
    </row>
    <row r="1055" spans="1:23" x14ac:dyDescent="0.35">
      <c r="A1055" t="s">
        <v>224</v>
      </c>
      <c r="B1055" t="s">
        <v>225</v>
      </c>
      <c r="C1055" t="str">
        <f>SUBSTITUTE(data_v6__3[[#This Row],[Sentença]]," ", "")</f>
        <v>APOIO</v>
      </c>
      <c r="D1055">
        <f>LEN(data_v6__3[[#This Row],[Sentença]])</f>
        <v>5</v>
      </c>
      <c r="E1055">
        <f>LEN(data_v6__3[[#This Row],[senteças sem espaços]])</f>
        <v>5</v>
      </c>
      <c r="F1055">
        <f>data_v6__3[[#This Row],[número de carcteres com espaço]]-data_v6__3[[#This Row],[número de caractéres sem espaço]] + 1</f>
        <v>1</v>
      </c>
      <c r="G1055">
        <v>13</v>
      </c>
      <c r="I1055" s="3" t="s">
        <v>31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  <c r="P1055" t="s">
        <v>18</v>
      </c>
      <c r="Q1055" t="s">
        <v>18</v>
      </c>
      <c r="R1055" t="s">
        <v>18</v>
      </c>
      <c r="S1055" t="s">
        <v>18</v>
      </c>
      <c r="T1055" t="s">
        <v>18</v>
      </c>
      <c r="U1055" t="s">
        <v>18</v>
      </c>
      <c r="V1055" t="s">
        <v>18</v>
      </c>
      <c r="W1055">
        <v>13</v>
      </c>
    </row>
    <row r="1056" spans="1:23" x14ac:dyDescent="0.35">
      <c r="A1056" t="s">
        <v>224</v>
      </c>
      <c r="B1056" t="s">
        <v>225</v>
      </c>
      <c r="C1056" t="str">
        <f>SUBSTITUTE(data_v6__3[[#This Row],[Sentença]]," ", "")</f>
        <v>ADMINISTRATIVO</v>
      </c>
      <c r="D1056">
        <f>LEN(data_v6__3[[#This Row],[Sentença]])</f>
        <v>14</v>
      </c>
      <c r="E1056">
        <f>LEN(data_v6__3[[#This Row],[senteças sem espaços]])</f>
        <v>14</v>
      </c>
      <c r="F1056">
        <f>data_v6__3[[#This Row],[número de carcteres com espaço]]-data_v6__3[[#This Row],[número de caractéres sem espaço]] + 1</f>
        <v>1</v>
      </c>
      <c r="G1056">
        <v>14</v>
      </c>
      <c r="I1056" s="3" t="s">
        <v>32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  <c r="P1056" t="s">
        <v>18</v>
      </c>
      <c r="Q1056" t="s">
        <v>18</v>
      </c>
      <c r="R1056" t="s">
        <v>18</v>
      </c>
      <c r="S1056" t="s">
        <v>18</v>
      </c>
      <c r="T1056" t="s">
        <v>18</v>
      </c>
      <c r="U1056" t="s">
        <v>18</v>
      </c>
      <c r="V1056" t="s">
        <v>18</v>
      </c>
      <c r="W1056">
        <v>14</v>
      </c>
    </row>
    <row r="1057" spans="1:23" x14ac:dyDescent="0.35">
      <c r="A1057" t="s">
        <v>224</v>
      </c>
      <c r="B1057" t="s">
        <v>225</v>
      </c>
      <c r="C1057" t="str">
        <f>SUBSTITUTE(data_v6__3[[#This Row],[Sentença]]," ", "")</f>
        <v>COMUNICAÇÃO</v>
      </c>
      <c r="D1057">
        <f>LEN(data_v6__3[[#This Row],[Sentença]])</f>
        <v>11</v>
      </c>
      <c r="E1057">
        <f>LEN(data_v6__3[[#This Row],[senteças sem espaços]])</f>
        <v>11</v>
      </c>
      <c r="F1057">
        <f>data_v6__3[[#This Row],[número de carcteres com espaço]]-data_v6__3[[#This Row],[número de caractéres sem espaço]] + 1</f>
        <v>1</v>
      </c>
      <c r="G1057">
        <v>15</v>
      </c>
      <c r="I1057" s="3" t="s">
        <v>33</v>
      </c>
      <c r="J1057" t="s">
        <v>18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  <c r="P1057" t="s">
        <v>18</v>
      </c>
      <c r="Q1057" t="s">
        <v>18</v>
      </c>
      <c r="R1057" t="s">
        <v>18</v>
      </c>
      <c r="S1057" t="s">
        <v>18</v>
      </c>
      <c r="T1057" t="s">
        <v>18</v>
      </c>
      <c r="U1057" t="s">
        <v>18</v>
      </c>
      <c r="V1057" t="s">
        <v>18</v>
      </c>
      <c r="W1057">
        <v>15</v>
      </c>
    </row>
    <row r="1058" spans="1:23" x14ac:dyDescent="0.35">
      <c r="A1058" t="s">
        <v>224</v>
      </c>
      <c r="B1058" t="s">
        <v>225</v>
      </c>
      <c r="C1058" t="str">
        <f>SUBSTITUTE(data_v6__3[[#This Row],[Sentença]]," ", "")</f>
        <v>MIDIALOGIA</v>
      </c>
      <c r="D1058">
        <f>LEN(data_v6__3[[#This Row],[Sentença]])</f>
        <v>10</v>
      </c>
      <c r="E1058">
        <f>LEN(data_v6__3[[#This Row],[senteças sem espaços]])</f>
        <v>10</v>
      </c>
      <c r="F1058">
        <f>data_v6__3[[#This Row],[número de carcteres com espaço]]-data_v6__3[[#This Row],[número de caractéres sem espaço]] + 1</f>
        <v>1</v>
      </c>
      <c r="G1058">
        <v>16</v>
      </c>
      <c r="I1058" s="3" t="s">
        <v>34</v>
      </c>
      <c r="J1058" t="s">
        <v>18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  <c r="P1058" t="s">
        <v>18</v>
      </c>
      <c r="Q1058" t="s">
        <v>18</v>
      </c>
      <c r="R1058" t="s">
        <v>18</v>
      </c>
      <c r="S1058" t="s">
        <v>18</v>
      </c>
      <c r="T1058" t="s">
        <v>18</v>
      </c>
      <c r="U1058" t="s">
        <v>18</v>
      </c>
      <c r="V1058" t="s">
        <v>18</v>
      </c>
      <c r="W1058">
        <v>16</v>
      </c>
    </row>
    <row r="1059" spans="1:23" ht="72.5" x14ac:dyDescent="0.35">
      <c r="A1059" t="s">
        <v>224</v>
      </c>
      <c r="B1059" t="s">
        <v>225</v>
      </c>
      <c r="C1059" t="str">
        <f>SUBSTITUTE(data_v6__3[[#This Row],[Sentença]]," ", "")</f>
        <v xml:space="preserve">CONSELHOS
CONCULT
</v>
      </c>
      <c r="D1059">
        <f>LEN(data_v6__3[[#This Row],[Sentença]])</f>
        <v>20</v>
      </c>
      <c r="E1059">
        <f>LEN(data_v6__3[[#This Row],[senteças sem espaços]])</f>
        <v>20</v>
      </c>
      <c r="F1059">
        <f>data_v6__3[[#This Row],[número de carcteres com espaço]]-data_v6__3[[#This Row],[número de caractéres sem espaço]] + 1</f>
        <v>1</v>
      </c>
      <c r="G1059">
        <v>17</v>
      </c>
      <c r="I1059" s="3" t="s">
        <v>35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18</v>
      </c>
      <c r="P1059" t="s">
        <v>18</v>
      </c>
      <c r="Q1059" t="s">
        <v>18</v>
      </c>
      <c r="R1059" t="s">
        <v>18</v>
      </c>
      <c r="S1059" t="s">
        <v>18</v>
      </c>
      <c r="T1059" t="s">
        <v>18</v>
      </c>
      <c r="U1059" t="s">
        <v>18</v>
      </c>
      <c r="V1059" t="s">
        <v>18</v>
      </c>
      <c r="W1059">
        <v>17</v>
      </c>
    </row>
    <row r="1060" spans="1:23" x14ac:dyDescent="0.35">
      <c r="A1060" t="s">
        <v>224</v>
      </c>
      <c r="B1060" t="s">
        <v>225</v>
      </c>
      <c r="C1060" t="str">
        <f>SUBSTITUTE(data_v6__3[[#This Row],[Sentença]]," ", "")</f>
        <v>CONSELHOS</v>
      </c>
      <c r="D1060">
        <f>LEN(data_v6__3[[#This Row],[Sentença]])</f>
        <v>9</v>
      </c>
      <c r="E1060">
        <f>LEN(data_v6__3[[#This Row],[senteças sem espaços]])</f>
        <v>9</v>
      </c>
      <c r="F1060">
        <f>data_v6__3[[#This Row],[número de carcteres com espaço]]-data_v6__3[[#This Row],[número de caractéres sem espaço]] + 1</f>
        <v>1</v>
      </c>
      <c r="G1060">
        <v>18</v>
      </c>
      <c r="I1060" s="3" t="s">
        <v>36</v>
      </c>
      <c r="J1060" t="s">
        <v>18</v>
      </c>
      <c r="K1060" t="s">
        <v>18</v>
      </c>
      <c r="L1060" t="s">
        <v>18</v>
      </c>
      <c r="M1060" t="s">
        <v>18</v>
      </c>
      <c r="N1060" t="s">
        <v>18</v>
      </c>
      <c r="O1060" t="s">
        <v>18</v>
      </c>
      <c r="P1060" t="s">
        <v>18</v>
      </c>
      <c r="Q1060" t="s">
        <v>18</v>
      </c>
      <c r="R1060" t="s">
        <v>18</v>
      </c>
      <c r="S1060" t="s">
        <v>18</v>
      </c>
      <c r="T1060" t="s">
        <v>18</v>
      </c>
      <c r="U1060" t="s">
        <v>18</v>
      </c>
      <c r="V1060" t="s">
        <v>18</v>
      </c>
      <c r="W1060">
        <v>18</v>
      </c>
    </row>
    <row r="1061" spans="1:23" x14ac:dyDescent="0.35">
      <c r="A1061" t="s">
        <v>224</v>
      </c>
      <c r="B1061" t="s">
        <v>225</v>
      </c>
      <c r="C1061" t="str">
        <f>SUBSTITUTE(data_v6__3[[#This Row],[Sentença]]," ", "")</f>
        <v>CONCULT</v>
      </c>
      <c r="D1061">
        <f>LEN(data_v6__3[[#This Row],[Sentença]])</f>
        <v>7</v>
      </c>
      <c r="E1061">
        <f>LEN(data_v6__3[[#This Row],[senteças sem espaços]])</f>
        <v>7</v>
      </c>
      <c r="F1061">
        <f>data_v6__3[[#This Row],[número de carcteres com espaço]]-data_v6__3[[#This Row],[número de caractéres sem espaço]] + 1</f>
        <v>1</v>
      </c>
      <c r="G1061">
        <v>19</v>
      </c>
      <c r="I1061" s="3" t="s">
        <v>37</v>
      </c>
      <c r="J1061" t="s">
        <v>18</v>
      </c>
      <c r="K1061" t="s">
        <v>18</v>
      </c>
      <c r="L1061" t="s">
        <v>18</v>
      </c>
      <c r="M1061" t="s">
        <v>18</v>
      </c>
      <c r="N1061" t="s">
        <v>18</v>
      </c>
      <c r="O1061" t="s">
        <v>18</v>
      </c>
      <c r="P1061" t="s">
        <v>18</v>
      </c>
      <c r="Q1061" t="s">
        <v>18</v>
      </c>
      <c r="R1061" t="s">
        <v>18</v>
      </c>
      <c r="S1061" t="s">
        <v>18</v>
      </c>
      <c r="T1061" t="s">
        <v>18</v>
      </c>
      <c r="U1061" t="s">
        <v>18</v>
      </c>
      <c r="V1061" t="s">
        <v>18</v>
      </c>
      <c r="W1061">
        <v>19</v>
      </c>
    </row>
    <row r="1062" spans="1:23" x14ac:dyDescent="0.35">
      <c r="A1062" t="s">
        <v>224</v>
      </c>
      <c r="B1062" t="s">
        <v>225</v>
      </c>
      <c r="C1062" t="str">
        <f>SUBSTITUTE(data_v6__3[[#This Row],[Sentença]]," ", "")</f>
        <v>CONTATOS</v>
      </c>
      <c r="D1062">
        <f>LEN(data_v6__3[[#This Row],[Sentença]])</f>
        <v>8</v>
      </c>
      <c r="E1062">
        <f>LEN(data_v6__3[[#This Row],[senteças sem espaços]])</f>
        <v>8</v>
      </c>
      <c r="F1062">
        <f>data_v6__3[[#This Row],[número de carcteres com espaço]]-data_v6__3[[#This Row],[número de caractéres sem espaço]] + 1</f>
        <v>1</v>
      </c>
      <c r="G1062">
        <v>20</v>
      </c>
      <c r="I1062" s="3" t="s">
        <v>38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  <c r="P1062" t="s">
        <v>18</v>
      </c>
      <c r="Q1062" t="s">
        <v>18</v>
      </c>
      <c r="R1062" t="s">
        <v>18</v>
      </c>
      <c r="S1062" t="s">
        <v>18</v>
      </c>
      <c r="T1062" t="s">
        <v>18</v>
      </c>
      <c r="U1062" t="s">
        <v>18</v>
      </c>
      <c r="V1062" t="s">
        <v>18</v>
      </c>
      <c r="W1062">
        <v>20</v>
      </c>
    </row>
    <row r="1063" spans="1:23" x14ac:dyDescent="0.35">
      <c r="A1063" t="s">
        <v>224</v>
      </c>
      <c r="B1063" t="s">
        <v>225</v>
      </c>
      <c r="C1063" t="str">
        <f>SUBSTITUTE(data_v6__3[[#This Row],[Sentença]]," ", "")</f>
        <v>HOME</v>
      </c>
      <c r="D1063">
        <f>LEN(data_v6__3[[#This Row],[Sentença]])</f>
        <v>4</v>
      </c>
      <c r="E1063">
        <f>LEN(data_v6__3[[#This Row],[senteças sem espaços]])</f>
        <v>4</v>
      </c>
      <c r="F1063">
        <f>data_v6__3[[#This Row],[número de carcteres com espaço]]-data_v6__3[[#This Row],[número de caractéres sem espaço]] + 1</f>
        <v>1</v>
      </c>
      <c r="G1063">
        <v>21</v>
      </c>
      <c r="I1063" s="3" t="s">
        <v>156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18</v>
      </c>
      <c r="P1063" t="s">
        <v>18</v>
      </c>
      <c r="Q1063" t="s">
        <v>18</v>
      </c>
      <c r="R1063" t="s">
        <v>18</v>
      </c>
      <c r="S1063" t="s">
        <v>18</v>
      </c>
      <c r="T1063" t="s">
        <v>18</v>
      </c>
      <c r="U1063" t="s">
        <v>18</v>
      </c>
      <c r="V1063" t="s">
        <v>18</v>
      </c>
      <c r="W1063">
        <v>21</v>
      </c>
    </row>
    <row r="1064" spans="1:23" x14ac:dyDescent="0.35">
      <c r="A1064" t="s">
        <v>224</v>
      </c>
      <c r="B1064" t="s">
        <v>225</v>
      </c>
      <c r="C1064" t="str">
        <f>SUBSTITUTE(data_v6__3[[#This Row],[Sentença]]," ", "")</f>
        <v>EXTECAMP</v>
      </c>
      <c r="D1064">
        <f>LEN(data_v6__3[[#This Row],[Sentença]])</f>
        <v>8</v>
      </c>
      <c r="E1064">
        <f>LEN(data_v6__3[[#This Row],[senteças sem espaços]])</f>
        <v>8</v>
      </c>
      <c r="F1064">
        <f>data_v6__3[[#This Row],[número de carcteres com espaço]]-data_v6__3[[#This Row],[número de caractéres sem espaço]] + 1</f>
        <v>1</v>
      </c>
      <c r="G1064">
        <v>22</v>
      </c>
      <c r="I1064" s="3" t="s">
        <v>61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 t="s">
        <v>18</v>
      </c>
      <c r="P1064" t="s">
        <v>18</v>
      </c>
      <c r="Q1064" t="s">
        <v>18</v>
      </c>
      <c r="R1064" t="s">
        <v>18</v>
      </c>
      <c r="S1064" t="s">
        <v>18</v>
      </c>
      <c r="T1064" t="s">
        <v>18</v>
      </c>
      <c r="U1064" t="s">
        <v>18</v>
      </c>
      <c r="V1064" t="s">
        <v>18</v>
      </c>
      <c r="W1064">
        <v>22</v>
      </c>
    </row>
    <row r="1065" spans="1:23" x14ac:dyDescent="0.35">
      <c r="A1065" t="s">
        <v>224</v>
      </c>
      <c r="B1065" t="s">
        <v>225</v>
      </c>
      <c r="C1065" t="str">
        <f>SUBSTITUTE(data_v6__3[[#This Row],[Sentença]]," ", "")</f>
        <v>DPROJ</v>
      </c>
      <c r="D1065">
        <f>LEN(data_v6__3[[#This Row],[Sentença]])</f>
        <v>5</v>
      </c>
      <c r="E1065">
        <f>LEN(data_v6__3[[#This Row],[senteças sem espaços]])</f>
        <v>5</v>
      </c>
      <c r="F1065">
        <f>data_v6__3[[#This Row],[número de carcteres com espaço]]-data_v6__3[[#This Row],[número de caractéres sem espaço]] + 1</f>
        <v>1</v>
      </c>
      <c r="G1065">
        <v>23</v>
      </c>
      <c r="I1065" s="3" t="s">
        <v>226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  <c r="S1065" t="s">
        <v>18</v>
      </c>
      <c r="T1065" t="s">
        <v>18</v>
      </c>
      <c r="U1065" t="s">
        <v>18</v>
      </c>
      <c r="V1065" t="s">
        <v>18</v>
      </c>
      <c r="W1065">
        <v>23</v>
      </c>
    </row>
    <row r="1066" spans="1:23" x14ac:dyDescent="0.35">
      <c r="A1066" t="s">
        <v>224</v>
      </c>
      <c r="B1066" t="s">
        <v>225</v>
      </c>
      <c r="C1066" t="str">
        <f>SUBSTITUTE(data_v6__3[[#This Row],[Sentença]]," ", "")</f>
        <v>Prof.</v>
      </c>
      <c r="D1066">
        <f>LEN(data_v6__3[[#This Row],[Sentença]])</f>
        <v>5</v>
      </c>
      <c r="E1066">
        <f>LEN(data_v6__3[[#This Row],[senteças sem espaços]])</f>
        <v>5</v>
      </c>
      <c r="F1066">
        <f>data_v6__3[[#This Row],[número de carcteres com espaço]]-data_v6__3[[#This Row],[número de caractéres sem espaço]] + 1</f>
        <v>1</v>
      </c>
      <c r="G1066">
        <v>27</v>
      </c>
      <c r="I1066" s="3" t="s">
        <v>210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  <c r="S1066" t="s">
        <v>18</v>
      </c>
      <c r="T1066" t="s">
        <v>18</v>
      </c>
      <c r="U1066" t="s">
        <v>18</v>
      </c>
      <c r="V1066" t="s">
        <v>18</v>
      </c>
      <c r="W1066">
        <v>27</v>
      </c>
    </row>
    <row r="1067" spans="1:23" x14ac:dyDescent="0.35">
      <c r="A1067" t="s">
        <v>224</v>
      </c>
      <c r="B1067" t="s">
        <v>225</v>
      </c>
      <c r="C1067" t="str">
        <f>SUBSTITUTE(data_v6__3[[#This Row],[Sentença]]," ", "")</f>
        <v>Dr.</v>
      </c>
      <c r="D1067">
        <f>LEN(data_v6__3[[#This Row],[Sentença]])</f>
        <v>3</v>
      </c>
      <c r="E1067">
        <f>LEN(data_v6__3[[#This Row],[senteças sem espaços]])</f>
        <v>3</v>
      </c>
      <c r="F1067">
        <f>data_v6__3[[#This Row],[número de carcteres com espaço]]-data_v6__3[[#This Row],[número de caractéres sem espaço]] + 1</f>
        <v>1</v>
      </c>
      <c r="G1067">
        <v>28</v>
      </c>
      <c r="I1067" s="3" t="s">
        <v>211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  <c r="S1067" t="s">
        <v>18</v>
      </c>
      <c r="T1067" t="s">
        <v>18</v>
      </c>
      <c r="U1067" t="s">
        <v>18</v>
      </c>
      <c r="V1067" t="s">
        <v>18</v>
      </c>
      <c r="W1067">
        <v>28</v>
      </c>
    </row>
    <row r="1068" spans="1:23" x14ac:dyDescent="0.35">
      <c r="A1068" t="s">
        <v>224</v>
      </c>
      <c r="B1068" t="s">
        <v>225</v>
      </c>
      <c r="C1068" t="str">
        <f>SUBSTITUTE(data_v6__3[[#This Row],[Sentença]]," ", "")</f>
        <v>Acessibilidade</v>
      </c>
      <c r="D1068">
        <f>LEN(data_v6__3[[#This Row],[Sentença]])</f>
        <v>14</v>
      </c>
      <c r="E1068">
        <f>LEN(data_v6__3[[#This Row],[senteças sem espaços]])</f>
        <v>14</v>
      </c>
      <c r="F1068">
        <f>data_v6__3[[#This Row],[número de carcteres com espaço]]-data_v6__3[[#This Row],[número de caractéres sem espaço]] + 1</f>
        <v>1</v>
      </c>
      <c r="G1068">
        <v>50</v>
      </c>
      <c r="I1068" s="3" t="s">
        <v>74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  <c r="S1068" t="s">
        <v>18</v>
      </c>
      <c r="T1068" t="s">
        <v>18</v>
      </c>
      <c r="U1068" t="s">
        <v>18</v>
      </c>
      <c r="V1068" t="s">
        <v>18</v>
      </c>
      <c r="W1068">
        <v>50</v>
      </c>
    </row>
    <row r="1069" spans="1:23" x14ac:dyDescent="0.35">
      <c r="A1069" t="s">
        <v>224</v>
      </c>
      <c r="B1069" t="s">
        <v>225</v>
      </c>
      <c r="C1069" t="str">
        <f>SUBSTITUTE(data_v6__3[[#This Row],[Sentença]]," ", "")</f>
        <v>X</v>
      </c>
      <c r="D1069">
        <f>LEN(data_v6__3[[#This Row],[Sentença]])</f>
        <v>1</v>
      </c>
      <c r="E1069">
        <f>LEN(data_v6__3[[#This Row],[senteças sem espaços]])</f>
        <v>1</v>
      </c>
      <c r="F1069">
        <f>data_v6__3[[#This Row],[número de carcteres com espaço]]-data_v6__3[[#This Row],[número de caractéres sem espaço]] + 1</f>
        <v>1</v>
      </c>
      <c r="G1069">
        <v>55</v>
      </c>
      <c r="I1069" s="3" t="s">
        <v>79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  <c r="S1069" t="s">
        <v>18</v>
      </c>
      <c r="T1069" t="s">
        <v>18</v>
      </c>
      <c r="U1069" t="s">
        <v>18</v>
      </c>
      <c r="V1069" t="s">
        <v>18</v>
      </c>
      <c r="W1069">
        <v>55</v>
      </c>
    </row>
    <row r="1070" spans="1:23" x14ac:dyDescent="0.35">
      <c r="A1070" t="s">
        <v>236</v>
      </c>
      <c r="B1070" t="s">
        <v>237</v>
      </c>
      <c r="C1070" t="str">
        <f>SUBSTITUTE(data_v6__3[[#This Row],[Sentença]]," ", "")</f>
        <v>HOME</v>
      </c>
      <c r="D1070">
        <f>LEN(data_v6__3[[#This Row],[Sentença]])</f>
        <v>4</v>
      </c>
      <c r="E1070">
        <f>LEN(data_v6__3[[#This Row],[senteças sem espaços]])</f>
        <v>4</v>
      </c>
      <c r="F1070">
        <f>data_v6__3[[#This Row],[número de carcteres com espaço]]-data_v6__3[[#This Row],[número de caractéres sem espaço]] + 1</f>
        <v>1</v>
      </c>
      <c r="G1070">
        <v>1</v>
      </c>
      <c r="I1070" s="3" t="s">
        <v>156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  <c r="S1070" t="s">
        <v>18</v>
      </c>
      <c r="T1070" t="s">
        <v>18</v>
      </c>
      <c r="U1070" t="s">
        <v>18</v>
      </c>
      <c r="V1070" t="s">
        <v>18</v>
      </c>
      <c r="W1070">
        <v>1</v>
      </c>
    </row>
    <row r="1071" spans="1:23" x14ac:dyDescent="0.35">
      <c r="A1071" t="s">
        <v>236</v>
      </c>
      <c r="B1071" t="s">
        <v>237</v>
      </c>
      <c r="C1071" t="str">
        <f>SUBSTITUTE(data_v6__3[[#This Row],[Sentença]]," ", "")</f>
        <v>MALUNGA</v>
      </c>
      <c r="D1071">
        <f>LEN(data_v6__3[[#This Row],[Sentença]])</f>
        <v>7</v>
      </c>
      <c r="E1071">
        <f>LEN(data_v6__3[[#This Row],[senteças sem espaços]])</f>
        <v>7</v>
      </c>
      <c r="F1071">
        <f>data_v6__3[[#This Row],[número de carcteres com espaço]]-data_v6__3[[#This Row],[número de caractéres sem espaço]] + 1</f>
        <v>1</v>
      </c>
      <c r="G1071">
        <v>2</v>
      </c>
      <c r="I1071" s="3" t="s">
        <v>238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  <c r="S1071" t="s">
        <v>18</v>
      </c>
      <c r="T1071" t="s">
        <v>18</v>
      </c>
      <c r="U1071" t="s">
        <v>18</v>
      </c>
      <c r="V1071" t="s">
        <v>18</v>
      </c>
      <c r="W1071">
        <v>2</v>
      </c>
    </row>
    <row r="1072" spans="1:23" x14ac:dyDescent="0.35">
      <c r="A1072" t="s">
        <v>236</v>
      </c>
      <c r="B1072" t="s">
        <v>237</v>
      </c>
      <c r="C1072" t="str">
        <f>SUBSTITUTE(data_v6__3[[#This Row],[Sentença]]," ", "")</f>
        <v>Projetos</v>
      </c>
      <c r="D1072">
        <f>LEN(data_v6__3[[#This Row],[Sentença]])</f>
        <v>8</v>
      </c>
      <c r="E1072">
        <f>LEN(data_v6__3[[#This Row],[senteças sem espaços]])</f>
        <v>8</v>
      </c>
      <c r="F1072">
        <f>data_v6__3[[#This Row],[número de carcteres com espaço]]-data_v6__3[[#This Row],[número de caractéres sem espaço]] + 1</f>
        <v>1</v>
      </c>
      <c r="G1072">
        <v>28</v>
      </c>
      <c r="I1072" s="3" t="s">
        <v>261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  <c r="S1072" t="s">
        <v>18</v>
      </c>
      <c r="T1072" t="s">
        <v>18</v>
      </c>
      <c r="U1072" t="s">
        <v>18</v>
      </c>
      <c r="V1072" t="s">
        <v>18</v>
      </c>
      <c r="W1072">
        <v>28</v>
      </c>
    </row>
    <row r="1073" spans="1:23" x14ac:dyDescent="0.35">
      <c r="A1073" t="s">
        <v>236</v>
      </c>
      <c r="B1073" t="s">
        <v>237</v>
      </c>
      <c r="C1073" t="str">
        <f>SUBSTITUTE(data_v6__3[[#This Row],[Sentença]]," ", "")</f>
        <v>EXTECAMP</v>
      </c>
      <c r="D1073">
        <f>LEN(data_v6__3[[#This Row],[Sentença]])</f>
        <v>8</v>
      </c>
      <c r="E1073">
        <f>LEN(data_v6__3[[#This Row],[senteças sem espaços]])</f>
        <v>8</v>
      </c>
      <c r="F1073">
        <f>data_v6__3[[#This Row],[número de carcteres com espaço]]-data_v6__3[[#This Row],[número de caractéres sem espaço]] + 1</f>
        <v>1</v>
      </c>
      <c r="G1073">
        <v>39</v>
      </c>
      <c r="I1073" s="3" t="s">
        <v>61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  <c r="T1073" t="s">
        <v>18</v>
      </c>
      <c r="U1073" t="s">
        <v>18</v>
      </c>
      <c r="V1073" t="s">
        <v>18</v>
      </c>
      <c r="W1073">
        <v>39</v>
      </c>
    </row>
    <row r="1074" spans="1:23" x14ac:dyDescent="0.35">
      <c r="A1074" t="s">
        <v>236</v>
      </c>
      <c r="B1074" t="s">
        <v>237</v>
      </c>
      <c r="C1074" t="str">
        <f>SUBSTITUTE(data_v6__3[[#This Row],[Sentença]]," ", "")</f>
        <v>Acessibilidade</v>
      </c>
      <c r="D1074">
        <f>LEN(data_v6__3[[#This Row],[Sentença]])</f>
        <v>14</v>
      </c>
      <c r="E1074">
        <f>LEN(data_v6__3[[#This Row],[senteças sem espaços]])</f>
        <v>14</v>
      </c>
      <c r="F1074">
        <f>data_v6__3[[#This Row],[número de carcteres com espaço]]-data_v6__3[[#This Row],[número de caractéres sem espaço]] + 1</f>
        <v>1</v>
      </c>
      <c r="G1074">
        <v>50</v>
      </c>
      <c r="I1074" s="3" t="s">
        <v>74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  <c r="S1074" t="s">
        <v>18</v>
      </c>
      <c r="T1074" t="s">
        <v>18</v>
      </c>
      <c r="U1074" t="s">
        <v>18</v>
      </c>
      <c r="V1074" t="s">
        <v>18</v>
      </c>
      <c r="W1074">
        <v>50</v>
      </c>
    </row>
    <row r="1075" spans="1:23" x14ac:dyDescent="0.35">
      <c r="A1075" t="s">
        <v>236</v>
      </c>
      <c r="B1075" t="s">
        <v>237</v>
      </c>
      <c r="C1075" t="str">
        <f>SUBSTITUTE(data_v6__3[[#This Row],[Sentença]]," ", "")</f>
        <v>X</v>
      </c>
      <c r="D1075">
        <f>LEN(data_v6__3[[#This Row],[Sentença]])</f>
        <v>1</v>
      </c>
      <c r="E1075">
        <f>LEN(data_v6__3[[#This Row],[senteças sem espaços]])</f>
        <v>1</v>
      </c>
      <c r="F1075">
        <f>data_v6__3[[#This Row],[número de carcteres com espaço]]-data_v6__3[[#This Row],[número de caractéres sem espaço]] + 1</f>
        <v>1</v>
      </c>
      <c r="G1075">
        <v>55</v>
      </c>
      <c r="I1075" s="3" t="s">
        <v>79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  <c r="S1075" t="s">
        <v>18</v>
      </c>
      <c r="T1075" t="s">
        <v>18</v>
      </c>
      <c r="U1075" t="s">
        <v>18</v>
      </c>
      <c r="V1075" t="s">
        <v>18</v>
      </c>
      <c r="W1075">
        <v>55</v>
      </c>
    </row>
    <row r="1076" spans="1:23" x14ac:dyDescent="0.35">
      <c r="A1076" t="s">
        <v>269</v>
      </c>
      <c r="B1076" t="s">
        <v>270</v>
      </c>
      <c r="C1076" t="str">
        <f>SUBSTITUTE(data_v6__3[[#This Row],[Sentença]]," ", "")</f>
        <v>HOME</v>
      </c>
      <c r="D1076">
        <f>LEN(data_v6__3[[#This Row],[Sentença]])</f>
        <v>4</v>
      </c>
      <c r="E1076">
        <f>LEN(data_v6__3[[#This Row],[senteças sem espaços]])</f>
        <v>4</v>
      </c>
      <c r="F1076">
        <f>data_v6__3[[#This Row],[número de carcteres com espaço]]-data_v6__3[[#This Row],[número de caractéres sem espaço]] + 1</f>
        <v>1</v>
      </c>
      <c r="G1076">
        <v>1</v>
      </c>
      <c r="I1076" s="3" t="s">
        <v>156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  <c r="P1076" t="s">
        <v>18</v>
      </c>
      <c r="Q1076" t="s">
        <v>18</v>
      </c>
      <c r="R1076" t="s">
        <v>18</v>
      </c>
      <c r="S1076" t="s">
        <v>18</v>
      </c>
      <c r="T1076" t="s">
        <v>18</v>
      </c>
      <c r="U1076" t="s">
        <v>18</v>
      </c>
      <c r="V1076" t="s">
        <v>18</v>
      </c>
      <c r="W1076">
        <v>1</v>
      </c>
    </row>
    <row r="1077" spans="1:23" x14ac:dyDescent="0.35">
      <c r="A1077" t="s">
        <v>269</v>
      </c>
      <c r="B1077" t="s">
        <v>270</v>
      </c>
      <c r="C1077" t="str">
        <f>SUBSTITUTE(data_v6__3[[#This Row],[Sentença]]," ", "")</f>
        <v>PESQUISA</v>
      </c>
      <c r="D1077">
        <f>LEN(data_v6__3[[#This Row],[Sentença]])</f>
        <v>8</v>
      </c>
      <c r="E1077">
        <f>LEN(data_v6__3[[#This Row],[senteças sem espaços]])</f>
        <v>8</v>
      </c>
      <c r="F1077">
        <f>data_v6__3[[#This Row],[número de carcteres com espaço]]-data_v6__3[[#This Row],[número de caractéres sem espaço]] + 1</f>
        <v>1</v>
      </c>
      <c r="G1077">
        <v>2</v>
      </c>
      <c r="I1077" s="3" t="s">
        <v>271</v>
      </c>
      <c r="J1077" t="s">
        <v>18</v>
      </c>
      <c r="K1077" t="s">
        <v>18</v>
      </c>
      <c r="L1077" t="s">
        <v>18</v>
      </c>
      <c r="M1077" t="s">
        <v>18</v>
      </c>
      <c r="N1077" t="s">
        <v>18</v>
      </c>
      <c r="O1077" t="s">
        <v>18</v>
      </c>
      <c r="P1077" t="s">
        <v>18</v>
      </c>
      <c r="Q1077" t="s">
        <v>18</v>
      </c>
      <c r="R1077" t="s">
        <v>18</v>
      </c>
      <c r="S1077" t="s">
        <v>18</v>
      </c>
      <c r="T1077" t="s">
        <v>18</v>
      </c>
      <c r="U1077" t="s">
        <v>18</v>
      </c>
      <c r="V1077" t="s">
        <v>18</v>
      </c>
      <c r="W1077">
        <v>2</v>
      </c>
    </row>
    <row r="1078" spans="1:23" x14ac:dyDescent="0.35">
      <c r="A1078" t="s">
        <v>269</v>
      </c>
      <c r="B1078" t="s">
        <v>270</v>
      </c>
      <c r="C1078" t="str">
        <f>SUBSTITUTE(data_v6__3[[#This Row],[Sentença]]," ", "")</f>
        <v>CADASTRO</v>
      </c>
      <c r="D1078">
        <f>LEN(data_v6__3[[#This Row],[Sentença]])</f>
        <v>8</v>
      </c>
      <c r="E1078">
        <f>LEN(data_v6__3[[#This Row],[senteças sem espaços]])</f>
        <v>8</v>
      </c>
      <c r="F1078">
        <f>data_v6__3[[#This Row],[número de carcteres com espaço]]-data_v6__3[[#This Row],[número de caractéres sem espaço]] + 1</f>
        <v>1</v>
      </c>
      <c r="G1078">
        <v>4</v>
      </c>
      <c r="I1078" s="3" t="s">
        <v>273</v>
      </c>
      <c r="J1078" t="s">
        <v>18</v>
      </c>
      <c r="K1078" t="s">
        <v>18</v>
      </c>
      <c r="L1078" t="s">
        <v>18</v>
      </c>
      <c r="M1078" t="s">
        <v>18</v>
      </c>
      <c r="N1078" t="s">
        <v>18</v>
      </c>
      <c r="O1078" t="s">
        <v>18</v>
      </c>
      <c r="P1078" t="s">
        <v>18</v>
      </c>
      <c r="Q1078" t="s">
        <v>18</v>
      </c>
      <c r="R1078" t="s">
        <v>18</v>
      </c>
      <c r="S1078" t="s">
        <v>18</v>
      </c>
      <c r="T1078" t="s">
        <v>18</v>
      </c>
      <c r="U1078" t="s">
        <v>18</v>
      </c>
      <c r="V1078" t="s">
        <v>18</v>
      </c>
      <c r="W1078">
        <v>4</v>
      </c>
    </row>
    <row r="1079" spans="1:23" x14ac:dyDescent="0.35">
      <c r="A1079" t="s">
        <v>269</v>
      </c>
      <c r="B1079" t="s">
        <v>270</v>
      </c>
      <c r="C1079" t="str">
        <f>SUBSTITUTE(data_v6__3[[#This Row],[Sentença]]," ", "")</f>
        <v>ALUNOS</v>
      </c>
      <c r="D1079">
        <f>LEN(data_v6__3[[#This Row],[Sentença]])</f>
        <v>6</v>
      </c>
      <c r="E1079">
        <f>LEN(data_v6__3[[#This Row],[senteças sem espaços]])</f>
        <v>6</v>
      </c>
      <c r="F1079">
        <f>data_v6__3[[#This Row],[número de carcteres com espaço]]-data_v6__3[[#This Row],[número de caractéres sem espaço]] + 1</f>
        <v>1</v>
      </c>
      <c r="G1079">
        <v>5</v>
      </c>
      <c r="I1079" s="3" t="s">
        <v>274</v>
      </c>
      <c r="J1079" t="s">
        <v>18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  <c r="P1079" t="s">
        <v>18</v>
      </c>
      <c r="Q1079" t="s">
        <v>18</v>
      </c>
      <c r="R1079" t="s">
        <v>18</v>
      </c>
      <c r="S1079" t="s">
        <v>18</v>
      </c>
      <c r="T1079" t="s">
        <v>18</v>
      </c>
      <c r="U1079" t="s">
        <v>18</v>
      </c>
      <c r="V1079" t="s">
        <v>18</v>
      </c>
      <c r="W1079">
        <v>5</v>
      </c>
    </row>
    <row r="1080" spans="1:23" x14ac:dyDescent="0.35">
      <c r="A1080" t="s">
        <v>269</v>
      </c>
      <c r="B1080" t="s">
        <v>270</v>
      </c>
      <c r="C1080" t="str">
        <f>SUBSTITUTE(data_v6__3[[#This Row],[Sentença]]," ", "")</f>
        <v>INSTRUTORES</v>
      </c>
      <c r="D1080">
        <f>LEN(data_v6__3[[#This Row],[Sentença]])</f>
        <v>11</v>
      </c>
      <c r="E1080">
        <f>LEN(data_v6__3[[#This Row],[senteças sem espaços]])</f>
        <v>11</v>
      </c>
      <c r="F1080">
        <f>data_v6__3[[#This Row],[número de carcteres com espaço]]-data_v6__3[[#This Row],[número de caractéres sem espaço]] + 1</f>
        <v>1</v>
      </c>
      <c r="G1080">
        <v>6</v>
      </c>
      <c r="I1080" s="3" t="s">
        <v>275</v>
      </c>
      <c r="J1080" t="s">
        <v>18</v>
      </c>
      <c r="K1080" t="s">
        <v>18</v>
      </c>
      <c r="L1080" t="s">
        <v>18</v>
      </c>
      <c r="M1080" t="s">
        <v>18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  <c r="S1080" t="s">
        <v>18</v>
      </c>
      <c r="T1080" t="s">
        <v>18</v>
      </c>
      <c r="U1080" t="s">
        <v>18</v>
      </c>
      <c r="V1080" t="s">
        <v>18</v>
      </c>
      <c r="W1080">
        <v>6</v>
      </c>
    </row>
    <row r="1081" spans="1:23" x14ac:dyDescent="0.35">
      <c r="A1081" t="s">
        <v>269</v>
      </c>
      <c r="B1081" t="s">
        <v>270</v>
      </c>
      <c r="C1081" t="str">
        <f>SUBSTITUTE(data_v6__3[[#This Row],[Sentença]]," ", "")</f>
        <v>SEGURO</v>
      </c>
      <c r="D1081">
        <f>LEN(data_v6__3[[#This Row],[Sentença]])</f>
        <v>6</v>
      </c>
      <c r="E1081">
        <f>LEN(data_v6__3[[#This Row],[senteças sem espaços]])</f>
        <v>6</v>
      </c>
      <c r="F1081">
        <f>data_v6__3[[#This Row],[número de carcteres com espaço]]-data_v6__3[[#This Row],[número de caractéres sem espaço]] + 1</f>
        <v>1</v>
      </c>
      <c r="G1081">
        <v>9</v>
      </c>
      <c r="I1081" s="3" t="s">
        <v>278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  <c r="S1081" t="s">
        <v>18</v>
      </c>
      <c r="T1081" t="s">
        <v>18</v>
      </c>
      <c r="U1081" t="s">
        <v>18</v>
      </c>
      <c r="V1081" t="s">
        <v>18</v>
      </c>
      <c r="W1081">
        <v>9</v>
      </c>
    </row>
    <row r="1082" spans="1:23" x14ac:dyDescent="0.35">
      <c r="A1082" t="s">
        <v>269</v>
      </c>
      <c r="B1082" t="s">
        <v>270</v>
      </c>
      <c r="C1082" t="str">
        <f>SUBSTITUTE(data_v6__3[[#This Row],[Sentença]]," ", "")</f>
        <v>PROJETOS</v>
      </c>
      <c r="D1082">
        <f>LEN(data_v6__3[[#This Row],[Sentença]])</f>
        <v>8</v>
      </c>
      <c r="E1082">
        <f>LEN(data_v6__3[[#This Row],[senteças sem espaços]])</f>
        <v>8</v>
      </c>
      <c r="F1082">
        <f>data_v6__3[[#This Row],[número de carcteres com espaço]]-data_v6__3[[#This Row],[número de caractéres sem espaço]] + 1</f>
        <v>1</v>
      </c>
      <c r="G1082">
        <v>14</v>
      </c>
      <c r="I1082" s="3" t="s">
        <v>283</v>
      </c>
      <c r="J1082" t="s">
        <v>18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  <c r="Q1082" t="s">
        <v>18</v>
      </c>
      <c r="R1082" t="s">
        <v>18</v>
      </c>
      <c r="S1082" t="s">
        <v>18</v>
      </c>
      <c r="T1082" t="s">
        <v>18</v>
      </c>
      <c r="U1082" t="s">
        <v>18</v>
      </c>
      <c r="V1082" t="s">
        <v>18</v>
      </c>
      <c r="W1082">
        <v>14</v>
      </c>
    </row>
    <row r="1083" spans="1:23" x14ac:dyDescent="0.35">
      <c r="A1083" t="s">
        <v>269</v>
      </c>
      <c r="B1083" t="s">
        <v>270</v>
      </c>
      <c r="C1083" t="str">
        <f>SUBSTITUTE(data_v6__3[[#This Row],[Sentença]]," ", "")</f>
        <v>PARCERIAS</v>
      </c>
      <c r="D1083">
        <f>LEN(data_v6__3[[#This Row],[Sentença]])</f>
        <v>9</v>
      </c>
      <c r="E1083">
        <f>LEN(data_v6__3[[#This Row],[senteças sem espaços]])</f>
        <v>9</v>
      </c>
      <c r="F1083">
        <f>data_v6__3[[#This Row],[número de carcteres com espaço]]-data_v6__3[[#This Row],[número de caractéres sem espaço]] + 1</f>
        <v>1</v>
      </c>
      <c r="G1083">
        <v>15</v>
      </c>
      <c r="I1083" s="3" t="s">
        <v>284</v>
      </c>
      <c r="J1083" t="s">
        <v>18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  <c r="P1083" t="s">
        <v>18</v>
      </c>
      <c r="Q1083" t="s">
        <v>18</v>
      </c>
      <c r="R1083" t="s">
        <v>18</v>
      </c>
      <c r="S1083" t="s">
        <v>18</v>
      </c>
      <c r="T1083" t="s">
        <v>18</v>
      </c>
      <c r="U1083" t="s">
        <v>18</v>
      </c>
      <c r="V1083" t="s">
        <v>18</v>
      </c>
      <c r="W1083">
        <v>15</v>
      </c>
    </row>
    <row r="1084" spans="1:23" x14ac:dyDescent="0.35">
      <c r="A1084" t="s">
        <v>269</v>
      </c>
      <c r="B1084" t="s">
        <v>270</v>
      </c>
      <c r="C1084" t="str">
        <f>SUBSTITUTE(data_v6__3[[#This Row],[Sentença]]," ", "")</f>
        <v>CURSOS</v>
      </c>
      <c r="D1084">
        <f>LEN(data_v6__3[[#This Row],[Sentença]])</f>
        <v>6</v>
      </c>
      <c r="E1084">
        <f>LEN(data_v6__3[[#This Row],[senteças sem espaços]])</f>
        <v>6</v>
      </c>
      <c r="F1084">
        <f>data_v6__3[[#This Row],[número de carcteres com espaço]]-data_v6__3[[#This Row],[número de caractéres sem espaço]] + 1</f>
        <v>1</v>
      </c>
      <c r="G1084">
        <v>20</v>
      </c>
      <c r="I1084" s="3" t="s">
        <v>289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  <c r="Q1084" t="s">
        <v>18</v>
      </c>
      <c r="R1084" t="s">
        <v>18</v>
      </c>
      <c r="S1084" t="s">
        <v>18</v>
      </c>
      <c r="T1084" t="s">
        <v>18</v>
      </c>
      <c r="U1084" t="s">
        <v>18</v>
      </c>
      <c r="V1084" t="s">
        <v>18</v>
      </c>
      <c r="W1084">
        <v>20</v>
      </c>
    </row>
    <row r="1085" spans="1:23" x14ac:dyDescent="0.35">
      <c r="A1085" t="s">
        <v>269</v>
      </c>
      <c r="B1085" t="s">
        <v>270</v>
      </c>
      <c r="C1085" t="str">
        <f>SUBSTITUTE(data_v6__3[[#This Row],[Sentença]]," ", "")</f>
        <v>LOGIN</v>
      </c>
      <c r="D1085">
        <f>LEN(data_v6__3[[#This Row],[Sentença]])</f>
        <v>5</v>
      </c>
      <c r="E1085">
        <f>LEN(data_v6__3[[#This Row],[senteças sem espaços]])</f>
        <v>5</v>
      </c>
      <c r="F1085">
        <f>data_v6__3[[#This Row],[número de carcteres com espaço]]-data_v6__3[[#This Row],[número de caractéres sem espaço]] + 1</f>
        <v>1</v>
      </c>
      <c r="G1085">
        <v>21</v>
      </c>
      <c r="I1085" s="3" t="s">
        <v>290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  <c r="P1085" t="s">
        <v>18</v>
      </c>
      <c r="Q1085" t="s">
        <v>18</v>
      </c>
      <c r="R1085" t="s">
        <v>18</v>
      </c>
      <c r="S1085" t="s">
        <v>18</v>
      </c>
      <c r="T1085" t="s">
        <v>18</v>
      </c>
      <c r="U1085" t="s">
        <v>18</v>
      </c>
      <c r="V1085" t="s">
        <v>18</v>
      </c>
      <c r="W1085">
        <v>21</v>
      </c>
    </row>
    <row r="1086" spans="1:23" x14ac:dyDescent="0.35">
      <c r="A1086" t="s">
        <v>269</v>
      </c>
      <c r="B1086" t="s">
        <v>270</v>
      </c>
      <c r="C1086" t="str">
        <f>SUBSTITUTE(data_v6__3[[#This Row],[Sentença]]," ", "")</f>
        <v>Histórico</v>
      </c>
      <c r="D1086">
        <f>LEN(data_v6__3[[#This Row],[Sentença]])</f>
        <v>9</v>
      </c>
      <c r="E1086">
        <f>LEN(data_v6__3[[#This Row],[senteças sem espaços]])</f>
        <v>9</v>
      </c>
      <c r="F1086">
        <f>data_v6__3[[#This Row],[número de carcteres com espaço]]-data_v6__3[[#This Row],[número de caractéres sem espaço]] + 1</f>
        <v>1</v>
      </c>
      <c r="G1086">
        <v>25</v>
      </c>
      <c r="I1086" s="3" t="s">
        <v>291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 t="s">
        <v>18</v>
      </c>
      <c r="P1086" t="s">
        <v>18</v>
      </c>
      <c r="Q1086" t="s">
        <v>18</v>
      </c>
      <c r="R1086" t="s">
        <v>18</v>
      </c>
      <c r="S1086" t="s">
        <v>18</v>
      </c>
      <c r="T1086" t="s">
        <v>18</v>
      </c>
      <c r="U1086" t="s">
        <v>18</v>
      </c>
      <c r="V1086" t="s">
        <v>18</v>
      </c>
      <c r="W1086">
        <v>25</v>
      </c>
    </row>
    <row r="1087" spans="1:23" x14ac:dyDescent="0.35">
      <c r="A1087" t="s">
        <v>269</v>
      </c>
      <c r="B1087" t="s">
        <v>270</v>
      </c>
      <c r="C1087" t="str">
        <f>SUBSTITUTE(data_v6__3[[#This Row],[Sentença]]," ", "")</f>
        <v>Dr.</v>
      </c>
      <c r="D1087">
        <f>LEN(data_v6__3[[#This Row],[Sentença]])</f>
        <v>3</v>
      </c>
      <c r="E1087">
        <f>LEN(data_v6__3[[#This Row],[senteças sem espaços]])</f>
        <v>3</v>
      </c>
      <c r="F1087">
        <f>data_v6__3[[#This Row],[número de carcteres com espaço]]-data_v6__3[[#This Row],[número de caractéres sem espaço]] + 1</f>
        <v>1</v>
      </c>
      <c r="G1087">
        <v>27</v>
      </c>
      <c r="I1087" s="3" t="s">
        <v>211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  <c r="P1087" t="s">
        <v>18</v>
      </c>
      <c r="Q1087" t="s">
        <v>18</v>
      </c>
      <c r="R1087" t="s">
        <v>18</v>
      </c>
      <c r="S1087" t="s">
        <v>18</v>
      </c>
      <c r="T1087" t="s">
        <v>18</v>
      </c>
      <c r="U1087" t="s">
        <v>18</v>
      </c>
      <c r="V1087" t="s">
        <v>18</v>
      </c>
      <c r="W1087">
        <v>27</v>
      </c>
    </row>
    <row r="1088" spans="1:23" x14ac:dyDescent="0.35">
      <c r="A1088" t="s">
        <v>269</v>
      </c>
      <c r="B1088" t="s">
        <v>270</v>
      </c>
      <c r="C1088" t="str">
        <f>SUBSTITUTE(data_v6__3[[#This Row],[Sentença]]," ", "")</f>
        <v>Coordenação:</v>
      </c>
      <c r="D1088">
        <f>LEN(data_v6__3[[#This Row],[Sentença]])</f>
        <v>12</v>
      </c>
      <c r="E1088">
        <f>LEN(data_v6__3[[#This Row],[senteças sem espaços]])</f>
        <v>12</v>
      </c>
      <c r="F1088">
        <f>data_v6__3[[#This Row],[número de carcteres com espaço]]-data_v6__3[[#This Row],[número de caractéres sem espaço]] + 1</f>
        <v>1</v>
      </c>
      <c r="G1088">
        <v>32</v>
      </c>
      <c r="I1088" s="3" t="s">
        <v>297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  <c r="P1088" t="s">
        <v>18</v>
      </c>
      <c r="Q1088" t="s">
        <v>18</v>
      </c>
      <c r="R1088" t="s">
        <v>18</v>
      </c>
      <c r="S1088" t="s">
        <v>18</v>
      </c>
      <c r="T1088" t="s">
        <v>18</v>
      </c>
      <c r="U1088" t="s">
        <v>18</v>
      </c>
      <c r="V1088" t="s">
        <v>18</v>
      </c>
      <c r="W1088">
        <v>32</v>
      </c>
    </row>
    <row r="1089" spans="1:23" x14ac:dyDescent="0.35">
      <c r="A1089" t="s">
        <v>269</v>
      </c>
      <c r="B1089" t="s">
        <v>270</v>
      </c>
      <c r="C1089" t="str">
        <f>SUBSTITUTE(data_v6__3[[#This Row],[Sentença]]," ", "")</f>
        <v>Profa.</v>
      </c>
      <c r="D1089">
        <f>LEN(data_v6__3[[#This Row],[Sentença]])</f>
        <v>6</v>
      </c>
      <c r="E1089">
        <f>LEN(data_v6__3[[#This Row],[senteças sem espaços]])</f>
        <v>6</v>
      </c>
      <c r="F1089">
        <f>data_v6__3[[#This Row],[número de carcteres com espaço]]-data_v6__3[[#This Row],[número de caractéres sem espaço]] + 1</f>
        <v>1</v>
      </c>
      <c r="G1089">
        <v>36</v>
      </c>
      <c r="I1089" s="3" t="s">
        <v>213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  <c r="P1089" t="s">
        <v>18</v>
      </c>
      <c r="Q1089" t="s">
        <v>18</v>
      </c>
      <c r="R1089" t="s">
        <v>18</v>
      </c>
      <c r="S1089" t="s">
        <v>18</v>
      </c>
      <c r="T1089" t="s">
        <v>18</v>
      </c>
      <c r="U1089" t="s">
        <v>18</v>
      </c>
      <c r="V1089" t="s">
        <v>18</v>
      </c>
      <c r="W1089">
        <v>36</v>
      </c>
    </row>
    <row r="1090" spans="1:23" x14ac:dyDescent="0.35">
      <c r="A1090" t="s">
        <v>269</v>
      </c>
      <c r="B1090" t="s">
        <v>270</v>
      </c>
      <c r="C1090" t="str">
        <f>SUBSTITUTE(data_v6__3[[#This Row],[Sentença]]," ", "")</f>
        <v>Dra.</v>
      </c>
      <c r="D1090">
        <f>LEN(data_v6__3[[#This Row],[Sentença]])</f>
        <v>4</v>
      </c>
      <c r="E1090">
        <f>LEN(data_v6__3[[#This Row],[senteças sem espaços]])</f>
        <v>4</v>
      </c>
      <c r="F1090">
        <f>data_v6__3[[#This Row],[número de carcteres com espaço]]-data_v6__3[[#This Row],[número de caractéres sem espaço]] + 1</f>
        <v>1</v>
      </c>
      <c r="G1090">
        <v>37</v>
      </c>
      <c r="I1090" s="3" t="s">
        <v>214</v>
      </c>
      <c r="J1090" t="s">
        <v>18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  <c r="P1090" t="s">
        <v>18</v>
      </c>
      <c r="Q1090" t="s">
        <v>18</v>
      </c>
      <c r="R1090" t="s">
        <v>18</v>
      </c>
      <c r="S1090" t="s">
        <v>18</v>
      </c>
      <c r="T1090" t="s">
        <v>18</v>
      </c>
      <c r="U1090" t="s">
        <v>18</v>
      </c>
      <c r="V1090" t="s">
        <v>18</v>
      </c>
      <c r="W1090">
        <v>37</v>
      </c>
    </row>
    <row r="1091" spans="1:23" x14ac:dyDescent="0.35">
      <c r="A1091" t="s">
        <v>269</v>
      </c>
      <c r="B1091" t="s">
        <v>270</v>
      </c>
      <c r="C1091" t="str">
        <f>SUBSTITUTE(data_v6__3[[#This Row],[Sentença]]," ", "")</f>
        <v>Resoluções</v>
      </c>
      <c r="D1091">
        <f>LEN(data_v6__3[[#This Row],[Sentença]])</f>
        <v>10</v>
      </c>
      <c r="E1091">
        <f>LEN(data_v6__3[[#This Row],[senteças sem espaços]])</f>
        <v>10</v>
      </c>
      <c r="F1091">
        <f>data_v6__3[[#This Row],[número de carcteres com espaço]]-data_v6__3[[#This Row],[número de caractéres sem espaço]] + 1</f>
        <v>1</v>
      </c>
      <c r="G1091">
        <v>46</v>
      </c>
      <c r="I1091" s="3" t="s">
        <v>309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  <c r="S1091" t="s">
        <v>18</v>
      </c>
      <c r="T1091" t="s">
        <v>18</v>
      </c>
      <c r="U1091" t="s">
        <v>18</v>
      </c>
      <c r="V1091" t="s">
        <v>18</v>
      </c>
      <c r="W1091">
        <v>46</v>
      </c>
    </row>
    <row r="1092" spans="1:23" x14ac:dyDescent="0.35">
      <c r="A1092" t="s">
        <v>269</v>
      </c>
      <c r="B1092" t="s">
        <v>270</v>
      </c>
      <c r="C1092" t="str">
        <f>SUBSTITUTE(data_v6__3[[#This Row],[Sentença]]," ", "")</f>
        <v>EXTECAMP</v>
      </c>
      <c r="D1092">
        <f>LEN(data_v6__3[[#This Row],[Sentença]])</f>
        <v>8</v>
      </c>
      <c r="E1092">
        <f>LEN(data_v6__3[[#This Row],[senteças sem espaços]])</f>
        <v>8</v>
      </c>
      <c r="F1092">
        <f>data_v6__3[[#This Row],[número de carcteres com espaço]]-data_v6__3[[#This Row],[número de caractéres sem espaço]] + 1</f>
        <v>1</v>
      </c>
      <c r="G1092">
        <v>73</v>
      </c>
      <c r="I1092" s="3" t="s">
        <v>61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  <c r="P1092" t="s">
        <v>18</v>
      </c>
      <c r="Q1092" t="s">
        <v>18</v>
      </c>
      <c r="R1092" t="s">
        <v>18</v>
      </c>
      <c r="S1092" t="s">
        <v>18</v>
      </c>
      <c r="T1092" t="s">
        <v>18</v>
      </c>
      <c r="U1092" t="s">
        <v>18</v>
      </c>
      <c r="V1092" t="s">
        <v>18</v>
      </c>
      <c r="W1092">
        <v>73</v>
      </c>
    </row>
    <row r="1093" spans="1:23" x14ac:dyDescent="0.35">
      <c r="A1093" t="s">
        <v>269</v>
      </c>
      <c r="B1093" t="s">
        <v>270</v>
      </c>
      <c r="C1093" t="str">
        <f>SUBSTITUTE(data_v6__3[[#This Row],[Sentença]]," ", "")</f>
        <v>Acessibilidade</v>
      </c>
      <c r="D1093">
        <f>LEN(data_v6__3[[#This Row],[Sentença]])</f>
        <v>14</v>
      </c>
      <c r="E1093">
        <f>LEN(data_v6__3[[#This Row],[senteças sem espaços]])</f>
        <v>14</v>
      </c>
      <c r="F1093">
        <f>data_v6__3[[#This Row],[número de carcteres com espaço]]-data_v6__3[[#This Row],[número de caractéres sem espaço]] + 1</f>
        <v>1</v>
      </c>
      <c r="G1093">
        <v>84</v>
      </c>
      <c r="I1093" s="3" t="s">
        <v>74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18</v>
      </c>
      <c r="R1093" t="s">
        <v>18</v>
      </c>
      <c r="S1093" t="s">
        <v>18</v>
      </c>
      <c r="T1093" t="s">
        <v>18</v>
      </c>
      <c r="U1093" t="s">
        <v>18</v>
      </c>
      <c r="V1093" t="s">
        <v>18</v>
      </c>
      <c r="W1093">
        <v>84</v>
      </c>
    </row>
    <row r="1094" spans="1:23" x14ac:dyDescent="0.35">
      <c r="A1094" t="s">
        <v>269</v>
      </c>
      <c r="B1094" t="s">
        <v>270</v>
      </c>
      <c r="C1094" t="str">
        <f>SUBSTITUTE(data_v6__3[[#This Row],[Sentença]]," ", "")</f>
        <v>X</v>
      </c>
      <c r="D1094">
        <f>LEN(data_v6__3[[#This Row],[Sentença]])</f>
        <v>1</v>
      </c>
      <c r="E1094">
        <f>LEN(data_v6__3[[#This Row],[senteças sem espaços]])</f>
        <v>1</v>
      </c>
      <c r="F1094">
        <f>data_v6__3[[#This Row],[número de carcteres com espaço]]-data_v6__3[[#This Row],[número de caractéres sem espaço]] + 1</f>
        <v>1</v>
      </c>
      <c r="G1094">
        <v>89</v>
      </c>
      <c r="I1094" s="3" t="s">
        <v>79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18</v>
      </c>
      <c r="P1094" t="s">
        <v>18</v>
      </c>
      <c r="Q1094" t="s">
        <v>18</v>
      </c>
      <c r="R1094" t="s">
        <v>18</v>
      </c>
      <c r="S1094" t="s">
        <v>18</v>
      </c>
      <c r="T1094" t="s">
        <v>18</v>
      </c>
      <c r="U1094" t="s">
        <v>18</v>
      </c>
      <c r="V1094" t="s">
        <v>18</v>
      </c>
      <c r="W1094">
        <v>89</v>
      </c>
    </row>
    <row r="1095" spans="1:23" x14ac:dyDescent="0.35">
      <c r="A1095" t="s">
        <v>332</v>
      </c>
      <c r="B1095" t="s">
        <v>333</v>
      </c>
      <c r="C1095" t="str">
        <f>SUBSTITUTE(data_v6__3[[#This Row],[Sentença]]," ", "")</f>
        <v>PROEC</v>
      </c>
      <c r="D1095">
        <f>LEN(data_v6__3[[#This Row],[Sentença]])</f>
        <v>5</v>
      </c>
      <c r="E1095">
        <f>LEN(data_v6__3[[#This Row],[senteças sem espaços]])</f>
        <v>5</v>
      </c>
      <c r="F1095">
        <f>data_v6__3[[#This Row],[número de carcteres com espaço]]-data_v6__3[[#This Row],[número de caractéres sem espaço]] + 1</f>
        <v>1</v>
      </c>
      <c r="G1095">
        <v>2</v>
      </c>
      <c r="I1095" s="3" t="s">
        <v>20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 t="s">
        <v>18</v>
      </c>
      <c r="P1095" t="s">
        <v>18</v>
      </c>
      <c r="Q1095" t="s">
        <v>18</v>
      </c>
      <c r="R1095" t="s">
        <v>18</v>
      </c>
      <c r="S1095" t="s">
        <v>18</v>
      </c>
      <c r="T1095" t="s">
        <v>18</v>
      </c>
      <c r="U1095" t="s">
        <v>18</v>
      </c>
      <c r="V1095" t="s">
        <v>18</v>
      </c>
      <c r="W1095">
        <v>2</v>
      </c>
    </row>
    <row r="1096" spans="1:23" x14ac:dyDescent="0.35">
      <c r="A1096" t="s">
        <v>332</v>
      </c>
      <c r="B1096" t="s">
        <v>333</v>
      </c>
      <c r="C1096" t="str">
        <f>SUBSTITUTE(data_v6__3[[#This Row],[Sentença]]," ", "")</f>
        <v>ASSESSORES</v>
      </c>
      <c r="D1096">
        <f>LEN(data_v6__3[[#This Row],[Sentença]])</f>
        <v>10</v>
      </c>
      <c r="E1096">
        <f>LEN(data_v6__3[[#This Row],[senteças sem espaços]])</f>
        <v>10</v>
      </c>
      <c r="F1096">
        <f>data_v6__3[[#This Row],[número de carcteres com espaço]]-data_v6__3[[#This Row],[número de caractéres sem espaço]] + 1</f>
        <v>1</v>
      </c>
      <c r="G1096">
        <v>5</v>
      </c>
      <c r="I1096" s="3" t="s">
        <v>23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  <c r="P1096" t="s">
        <v>18</v>
      </c>
      <c r="Q1096" t="s">
        <v>18</v>
      </c>
      <c r="R1096" t="s">
        <v>18</v>
      </c>
      <c r="S1096" t="s">
        <v>18</v>
      </c>
      <c r="T1096" t="s">
        <v>18</v>
      </c>
      <c r="U1096" t="s">
        <v>18</v>
      </c>
      <c r="V1096" t="s">
        <v>18</v>
      </c>
      <c r="W1096">
        <v>5</v>
      </c>
    </row>
    <row r="1097" spans="1:23" ht="87" x14ac:dyDescent="0.35">
      <c r="A1097" t="s">
        <v>332</v>
      </c>
      <c r="B1097" t="s">
        <v>333</v>
      </c>
      <c r="C1097" t="str">
        <f>SUBSTITUTE(data_v6__3[[#This Row],[Sentença]]," ", "")</f>
        <v xml:space="preserve">DIRETORIAS
CULTURA
EXTENSÃO
</v>
      </c>
      <c r="D1097">
        <f>LEN(data_v6__3[[#This Row],[Sentença]])</f>
        <v>30</v>
      </c>
      <c r="E1097">
        <f>LEN(data_v6__3[[#This Row],[senteças sem espaços]])</f>
        <v>30</v>
      </c>
      <c r="F1097">
        <f>data_v6__3[[#This Row],[número de carcteres com espaço]]-data_v6__3[[#This Row],[número de caractéres sem espaço]] + 1</f>
        <v>1</v>
      </c>
      <c r="G1097">
        <v>8</v>
      </c>
      <c r="I1097" s="3" t="s">
        <v>26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  <c r="P1097" t="s">
        <v>18</v>
      </c>
      <c r="Q1097" t="s">
        <v>18</v>
      </c>
      <c r="R1097" t="s">
        <v>18</v>
      </c>
      <c r="S1097" t="s">
        <v>18</v>
      </c>
      <c r="T1097" t="s">
        <v>18</v>
      </c>
      <c r="U1097" t="s">
        <v>18</v>
      </c>
      <c r="V1097" t="s">
        <v>18</v>
      </c>
      <c r="W1097">
        <v>8</v>
      </c>
    </row>
    <row r="1098" spans="1:23" x14ac:dyDescent="0.35">
      <c r="A1098" t="s">
        <v>332</v>
      </c>
      <c r="B1098" t="s">
        <v>333</v>
      </c>
      <c r="C1098" t="str">
        <f>SUBSTITUTE(data_v6__3[[#This Row],[Sentença]]," ", "")</f>
        <v>DIRETORIAS</v>
      </c>
      <c r="D1098">
        <f>LEN(data_v6__3[[#This Row],[Sentença]])</f>
        <v>10</v>
      </c>
      <c r="E1098">
        <f>LEN(data_v6__3[[#This Row],[senteças sem espaços]])</f>
        <v>10</v>
      </c>
      <c r="F1098">
        <f>data_v6__3[[#This Row],[número de carcteres com espaço]]-data_v6__3[[#This Row],[número de caractéres sem espaço]] + 1</f>
        <v>1</v>
      </c>
      <c r="G1098">
        <v>9</v>
      </c>
      <c r="I1098" s="3" t="s">
        <v>27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18</v>
      </c>
      <c r="S1098" t="s">
        <v>18</v>
      </c>
      <c r="T1098" t="s">
        <v>18</v>
      </c>
      <c r="U1098" t="s">
        <v>18</v>
      </c>
      <c r="V1098" t="s">
        <v>18</v>
      </c>
      <c r="W1098">
        <v>9</v>
      </c>
    </row>
    <row r="1099" spans="1:23" x14ac:dyDescent="0.35">
      <c r="A1099" t="s">
        <v>332</v>
      </c>
      <c r="B1099" t="s">
        <v>333</v>
      </c>
      <c r="C1099" t="str">
        <f>SUBSTITUTE(data_v6__3[[#This Row],[Sentença]]," ", "")</f>
        <v>CULTURA</v>
      </c>
      <c r="D1099">
        <f>LEN(data_v6__3[[#This Row],[Sentença]])</f>
        <v>7</v>
      </c>
      <c r="E1099">
        <f>LEN(data_v6__3[[#This Row],[senteças sem espaços]])</f>
        <v>7</v>
      </c>
      <c r="F1099">
        <f>data_v6__3[[#This Row],[número de carcteres com espaço]]-data_v6__3[[#This Row],[número de caractéres sem espaço]] + 1</f>
        <v>1</v>
      </c>
      <c r="G1099">
        <v>10</v>
      </c>
      <c r="I1099" s="3" t="s">
        <v>28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18</v>
      </c>
      <c r="R1099" t="s">
        <v>18</v>
      </c>
      <c r="S1099" t="s">
        <v>18</v>
      </c>
      <c r="T1099" t="s">
        <v>18</v>
      </c>
      <c r="U1099" t="s">
        <v>18</v>
      </c>
      <c r="V1099" t="s">
        <v>18</v>
      </c>
      <c r="W1099">
        <v>10</v>
      </c>
    </row>
    <row r="1100" spans="1:23" x14ac:dyDescent="0.35">
      <c r="A1100" t="s">
        <v>332</v>
      </c>
      <c r="B1100" t="s">
        <v>333</v>
      </c>
      <c r="C1100" t="str">
        <f>SUBSTITUTE(data_v6__3[[#This Row],[Sentença]]," ", "")</f>
        <v>EXTENSÃO</v>
      </c>
      <c r="D1100">
        <f>LEN(data_v6__3[[#This Row],[Sentença]])</f>
        <v>8</v>
      </c>
      <c r="E1100">
        <f>LEN(data_v6__3[[#This Row],[senteças sem espaços]])</f>
        <v>8</v>
      </c>
      <c r="F1100">
        <f>data_v6__3[[#This Row],[número de carcteres com espaço]]-data_v6__3[[#This Row],[número de caractéres sem espaço]] + 1</f>
        <v>1</v>
      </c>
      <c r="G1100">
        <v>11</v>
      </c>
      <c r="I1100" s="3" t="s">
        <v>29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  <c r="R1100" t="s">
        <v>18</v>
      </c>
      <c r="S1100" t="s">
        <v>18</v>
      </c>
      <c r="T1100" t="s">
        <v>18</v>
      </c>
      <c r="U1100" t="s">
        <v>18</v>
      </c>
      <c r="V1100" t="s">
        <v>18</v>
      </c>
      <c r="W1100">
        <v>11</v>
      </c>
    </row>
    <row r="1101" spans="1:23" ht="101.5" x14ac:dyDescent="0.35">
      <c r="A1101" t="s">
        <v>332</v>
      </c>
      <c r="B1101" t="s">
        <v>333</v>
      </c>
      <c r="C1101" t="str">
        <f>SUBSTITUTE(data_v6__3[[#This Row],[Sentença]]," ", "")</f>
        <v xml:space="preserve">APOIO
ADMINISTRATIVO
COMUNICAÇÃO
MIDIALOGIA
</v>
      </c>
      <c r="D1101">
        <f>LEN(data_v6__3[[#This Row],[Sentença]])</f>
        <v>46</v>
      </c>
      <c r="E1101">
        <f>LEN(data_v6__3[[#This Row],[senteças sem espaços]])</f>
        <v>46</v>
      </c>
      <c r="F1101">
        <f>data_v6__3[[#This Row],[número de carcteres com espaço]]-data_v6__3[[#This Row],[número de caractéres sem espaço]] + 1</f>
        <v>1</v>
      </c>
      <c r="G1101">
        <v>12</v>
      </c>
      <c r="I1101" s="3" t="s">
        <v>30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18</v>
      </c>
      <c r="S1101" t="s">
        <v>18</v>
      </c>
      <c r="T1101" t="s">
        <v>18</v>
      </c>
      <c r="U1101" t="s">
        <v>18</v>
      </c>
      <c r="V1101" t="s">
        <v>18</v>
      </c>
      <c r="W1101">
        <v>12</v>
      </c>
    </row>
    <row r="1102" spans="1:23" x14ac:dyDescent="0.35">
      <c r="A1102" t="s">
        <v>332</v>
      </c>
      <c r="B1102" t="s">
        <v>333</v>
      </c>
      <c r="C1102" t="str">
        <f>SUBSTITUTE(data_v6__3[[#This Row],[Sentença]]," ", "")</f>
        <v>APOIO</v>
      </c>
      <c r="D1102">
        <f>LEN(data_v6__3[[#This Row],[Sentença]])</f>
        <v>5</v>
      </c>
      <c r="E1102">
        <f>LEN(data_v6__3[[#This Row],[senteças sem espaços]])</f>
        <v>5</v>
      </c>
      <c r="F1102">
        <f>data_v6__3[[#This Row],[número de carcteres com espaço]]-data_v6__3[[#This Row],[número de caractéres sem espaço]] + 1</f>
        <v>1</v>
      </c>
      <c r="G1102">
        <v>13</v>
      </c>
      <c r="I1102" s="3" t="s">
        <v>31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18</v>
      </c>
      <c r="S1102" t="s">
        <v>18</v>
      </c>
      <c r="T1102" t="s">
        <v>18</v>
      </c>
      <c r="U1102" t="s">
        <v>18</v>
      </c>
      <c r="V1102" t="s">
        <v>18</v>
      </c>
      <c r="W1102">
        <v>13</v>
      </c>
    </row>
    <row r="1103" spans="1:23" x14ac:dyDescent="0.35">
      <c r="A1103" t="s">
        <v>332</v>
      </c>
      <c r="B1103" t="s">
        <v>333</v>
      </c>
      <c r="C1103" t="str">
        <f>SUBSTITUTE(data_v6__3[[#This Row],[Sentença]]," ", "")</f>
        <v>ADMINISTRATIVO</v>
      </c>
      <c r="D1103">
        <f>LEN(data_v6__3[[#This Row],[Sentença]])</f>
        <v>14</v>
      </c>
      <c r="E1103">
        <f>LEN(data_v6__3[[#This Row],[senteças sem espaços]])</f>
        <v>14</v>
      </c>
      <c r="F1103">
        <f>data_v6__3[[#This Row],[número de carcteres com espaço]]-data_v6__3[[#This Row],[número de caractéres sem espaço]] + 1</f>
        <v>1</v>
      </c>
      <c r="G1103">
        <v>14</v>
      </c>
      <c r="I1103" s="3" t="s">
        <v>32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18</v>
      </c>
      <c r="S1103" t="s">
        <v>18</v>
      </c>
      <c r="T1103" t="s">
        <v>18</v>
      </c>
      <c r="U1103" t="s">
        <v>18</v>
      </c>
      <c r="V1103" t="s">
        <v>18</v>
      </c>
      <c r="W1103">
        <v>14</v>
      </c>
    </row>
    <row r="1104" spans="1:23" x14ac:dyDescent="0.35">
      <c r="A1104" t="s">
        <v>332</v>
      </c>
      <c r="B1104" t="s">
        <v>333</v>
      </c>
      <c r="C1104" t="str">
        <f>SUBSTITUTE(data_v6__3[[#This Row],[Sentença]]," ", "")</f>
        <v>COMUNICAÇÃO</v>
      </c>
      <c r="D1104">
        <f>LEN(data_v6__3[[#This Row],[Sentença]])</f>
        <v>11</v>
      </c>
      <c r="E1104">
        <f>LEN(data_v6__3[[#This Row],[senteças sem espaços]])</f>
        <v>11</v>
      </c>
      <c r="F1104">
        <f>data_v6__3[[#This Row],[número de carcteres com espaço]]-data_v6__3[[#This Row],[número de caractéres sem espaço]] + 1</f>
        <v>1</v>
      </c>
      <c r="G1104">
        <v>15</v>
      </c>
      <c r="I1104" s="3" t="s">
        <v>33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18</v>
      </c>
      <c r="S1104" t="s">
        <v>18</v>
      </c>
      <c r="T1104" t="s">
        <v>18</v>
      </c>
      <c r="U1104" t="s">
        <v>18</v>
      </c>
      <c r="V1104" t="s">
        <v>18</v>
      </c>
      <c r="W1104">
        <v>15</v>
      </c>
    </row>
    <row r="1105" spans="1:23" x14ac:dyDescent="0.35">
      <c r="A1105" t="s">
        <v>332</v>
      </c>
      <c r="B1105" t="s">
        <v>333</v>
      </c>
      <c r="C1105" t="str">
        <f>SUBSTITUTE(data_v6__3[[#This Row],[Sentença]]," ", "")</f>
        <v>MIDIALOGIA</v>
      </c>
      <c r="D1105">
        <f>LEN(data_v6__3[[#This Row],[Sentença]])</f>
        <v>10</v>
      </c>
      <c r="E1105">
        <f>LEN(data_v6__3[[#This Row],[senteças sem espaços]])</f>
        <v>10</v>
      </c>
      <c r="F1105">
        <f>data_v6__3[[#This Row],[número de carcteres com espaço]]-data_v6__3[[#This Row],[número de caractéres sem espaço]] + 1</f>
        <v>1</v>
      </c>
      <c r="G1105">
        <v>16</v>
      </c>
      <c r="I1105" s="3" t="s">
        <v>34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  <c r="S1105" t="s">
        <v>18</v>
      </c>
      <c r="T1105" t="s">
        <v>18</v>
      </c>
      <c r="U1105" t="s">
        <v>18</v>
      </c>
      <c r="V1105" t="s">
        <v>18</v>
      </c>
      <c r="W1105">
        <v>16</v>
      </c>
    </row>
    <row r="1106" spans="1:23" ht="72.5" x14ac:dyDescent="0.35">
      <c r="A1106" t="s">
        <v>332</v>
      </c>
      <c r="B1106" t="s">
        <v>333</v>
      </c>
      <c r="C1106" t="str">
        <f>SUBSTITUTE(data_v6__3[[#This Row],[Sentença]]," ", "")</f>
        <v xml:space="preserve">CONSELHOS
CONCULT
</v>
      </c>
      <c r="D1106">
        <f>LEN(data_v6__3[[#This Row],[Sentença]])</f>
        <v>20</v>
      </c>
      <c r="E1106">
        <f>LEN(data_v6__3[[#This Row],[senteças sem espaços]])</f>
        <v>20</v>
      </c>
      <c r="F1106">
        <f>data_v6__3[[#This Row],[número de carcteres com espaço]]-data_v6__3[[#This Row],[número de caractéres sem espaço]] + 1</f>
        <v>1</v>
      </c>
      <c r="G1106">
        <v>17</v>
      </c>
      <c r="I1106" s="3" t="s">
        <v>35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  <c r="S1106" t="s">
        <v>18</v>
      </c>
      <c r="T1106" t="s">
        <v>18</v>
      </c>
      <c r="U1106" t="s">
        <v>18</v>
      </c>
      <c r="V1106" t="s">
        <v>18</v>
      </c>
      <c r="W1106">
        <v>17</v>
      </c>
    </row>
    <row r="1107" spans="1:23" x14ac:dyDescent="0.35">
      <c r="A1107" t="s">
        <v>332</v>
      </c>
      <c r="B1107" t="s">
        <v>333</v>
      </c>
      <c r="C1107" t="str">
        <f>SUBSTITUTE(data_v6__3[[#This Row],[Sentença]]," ", "")</f>
        <v>CONSELHOS</v>
      </c>
      <c r="D1107">
        <f>LEN(data_v6__3[[#This Row],[Sentença]])</f>
        <v>9</v>
      </c>
      <c r="E1107">
        <f>LEN(data_v6__3[[#This Row],[senteças sem espaços]])</f>
        <v>9</v>
      </c>
      <c r="F1107">
        <f>data_v6__3[[#This Row],[número de carcteres com espaço]]-data_v6__3[[#This Row],[número de caractéres sem espaço]] + 1</f>
        <v>1</v>
      </c>
      <c r="G1107">
        <v>18</v>
      </c>
      <c r="I1107" s="3" t="s">
        <v>36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18</v>
      </c>
      <c r="S1107" t="s">
        <v>18</v>
      </c>
      <c r="T1107" t="s">
        <v>18</v>
      </c>
      <c r="U1107" t="s">
        <v>18</v>
      </c>
      <c r="V1107" t="s">
        <v>18</v>
      </c>
      <c r="W1107">
        <v>18</v>
      </c>
    </row>
    <row r="1108" spans="1:23" x14ac:dyDescent="0.35">
      <c r="A1108" t="s">
        <v>332</v>
      </c>
      <c r="B1108" t="s">
        <v>333</v>
      </c>
      <c r="C1108" t="str">
        <f>SUBSTITUTE(data_v6__3[[#This Row],[Sentença]]," ", "")</f>
        <v>CONCULT</v>
      </c>
      <c r="D1108">
        <f>LEN(data_v6__3[[#This Row],[Sentença]])</f>
        <v>7</v>
      </c>
      <c r="E1108">
        <f>LEN(data_v6__3[[#This Row],[senteças sem espaços]])</f>
        <v>7</v>
      </c>
      <c r="F1108">
        <f>data_v6__3[[#This Row],[número de carcteres com espaço]]-data_v6__3[[#This Row],[número de caractéres sem espaço]] + 1</f>
        <v>1</v>
      </c>
      <c r="G1108">
        <v>19</v>
      </c>
      <c r="I1108" s="3" t="s">
        <v>37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18</v>
      </c>
      <c r="S1108" t="s">
        <v>18</v>
      </c>
      <c r="T1108" t="s">
        <v>18</v>
      </c>
      <c r="U1108" t="s">
        <v>18</v>
      </c>
      <c r="V1108" t="s">
        <v>18</v>
      </c>
      <c r="W1108">
        <v>19</v>
      </c>
    </row>
    <row r="1109" spans="1:23" x14ac:dyDescent="0.35">
      <c r="A1109" t="s">
        <v>332</v>
      </c>
      <c r="B1109" t="s">
        <v>333</v>
      </c>
      <c r="C1109" t="str">
        <f>SUBSTITUTE(data_v6__3[[#This Row],[Sentença]]," ", "")</f>
        <v>CONTATOS</v>
      </c>
      <c r="D1109">
        <f>LEN(data_v6__3[[#This Row],[Sentença]])</f>
        <v>8</v>
      </c>
      <c r="E1109">
        <f>LEN(data_v6__3[[#This Row],[senteças sem espaços]])</f>
        <v>8</v>
      </c>
      <c r="F1109">
        <f>data_v6__3[[#This Row],[número de carcteres com espaço]]-data_v6__3[[#This Row],[número de caractéres sem espaço]] + 1</f>
        <v>1</v>
      </c>
      <c r="G1109">
        <v>20</v>
      </c>
      <c r="I1109" s="3" t="s">
        <v>38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  <c r="Q1109" t="s">
        <v>18</v>
      </c>
      <c r="R1109" t="s">
        <v>18</v>
      </c>
      <c r="S1109" t="s">
        <v>18</v>
      </c>
      <c r="T1109" t="s">
        <v>18</v>
      </c>
      <c r="U1109" t="s">
        <v>18</v>
      </c>
      <c r="V1109" t="s">
        <v>18</v>
      </c>
      <c r="W1109">
        <v>20</v>
      </c>
    </row>
    <row r="1110" spans="1:23" x14ac:dyDescent="0.35">
      <c r="A1110" t="s">
        <v>332</v>
      </c>
      <c r="B1110" t="s">
        <v>333</v>
      </c>
      <c r="C1110" t="str">
        <f>SUBSTITUTE(data_v6__3[[#This Row],[Sentença]]," ", "")</f>
        <v>Visão</v>
      </c>
      <c r="D1110">
        <f>LEN(data_v6__3[[#This Row],[Sentença]])</f>
        <v>5</v>
      </c>
      <c r="E1110">
        <f>LEN(data_v6__3[[#This Row],[senteças sem espaços]])</f>
        <v>5</v>
      </c>
      <c r="F1110">
        <f>data_v6__3[[#This Row],[número de carcteres com espaço]]-data_v6__3[[#This Row],[número de caractéres sem espaço]] + 1</f>
        <v>1</v>
      </c>
      <c r="G1110">
        <v>26</v>
      </c>
      <c r="I1110" s="3" t="s">
        <v>203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  <c r="R1110" t="s">
        <v>18</v>
      </c>
      <c r="S1110" t="s">
        <v>18</v>
      </c>
      <c r="T1110" t="s">
        <v>18</v>
      </c>
      <c r="U1110" t="s">
        <v>18</v>
      </c>
      <c r="V1110" t="s">
        <v>18</v>
      </c>
      <c r="W1110">
        <v>26</v>
      </c>
    </row>
    <row r="1111" spans="1:23" x14ac:dyDescent="0.35">
      <c r="A1111" t="s">
        <v>332</v>
      </c>
      <c r="B1111" t="s">
        <v>333</v>
      </c>
      <c r="C1111" t="str">
        <f>SUBSTITUTE(data_v6__3[[#This Row],[Sentença]]," ", "")</f>
        <v>Valores</v>
      </c>
      <c r="D1111">
        <f>LEN(data_v6__3[[#This Row],[Sentença]])</f>
        <v>7</v>
      </c>
      <c r="E1111">
        <f>LEN(data_v6__3[[#This Row],[senteças sem espaços]])</f>
        <v>7</v>
      </c>
      <c r="F1111">
        <f>data_v6__3[[#This Row],[número de carcteres com espaço]]-data_v6__3[[#This Row],[número de caractéres sem espaço]] + 1</f>
        <v>1</v>
      </c>
      <c r="G1111">
        <v>29</v>
      </c>
      <c r="I1111" s="3" t="s">
        <v>206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  <c r="S1111" t="s">
        <v>18</v>
      </c>
      <c r="T1111" t="s">
        <v>18</v>
      </c>
      <c r="U1111" t="s">
        <v>18</v>
      </c>
      <c r="V1111" t="s">
        <v>18</v>
      </c>
      <c r="W1111">
        <v>29</v>
      </c>
    </row>
    <row r="1112" spans="1:23" x14ac:dyDescent="0.35">
      <c r="A1112" t="s">
        <v>332</v>
      </c>
      <c r="B1112" t="s">
        <v>333</v>
      </c>
      <c r="C1112" t="str">
        <f>SUBSTITUTE(data_v6__3[[#This Row],[Sentença]]," ", "")</f>
        <v>EXTECAMP</v>
      </c>
      <c r="D1112">
        <f>LEN(data_v6__3[[#This Row],[Sentença]])</f>
        <v>8</v>
      </c>
      <c r="E1112">
        <f>LEN(data_v6__3[[#This Row],[senteças sem espaços]])</f>
        <v>8</v>
      </c>
      <c r="F1112">
        <f>data_v6__3[[#This Row],[número de carcteres com espaço]]-data_v6__3[[#This Row],[número de caractéres sem espaço]] + 1</f>
        <v>1</v>
      </c>
      <c r="G1112">
        <v>35</v>
      </c>
      <c r="I1112" s="3" t="s">
        <v>61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  <c r="S1112" t="s">
        <v>18</v>
      </c>
      <c r="T1112" t="s">
        <v>18</v>
      </c>
      <c r="U1112" t="s">
        <v>18</v>
      </c>
      <c r="V1112" t="s">
        <v>18</v>
      </c>
      <c r="W1112">
        <v>35</v>
      </c>
    </row>
    <row r="1113" spans="1:23" x14ac:dyDescent="0.35">
      <c r="A1113" t="s">
        <v>332</v>
      </c>
      <c r="B1113" t="s">
        <v>333</v>
      </c>
      <c r="C1113" t="str">
        <f>SUBSTITUTE(data_v6__3[[#This Row],[Sentença]]," ", "")</f>
        <v>Acessibilidade</v>
      </c>
      <c r="D1113">
        <f>LEN(data_v6__3[[#This Row],[Sentença]])</f>
        <v>14</v>
      </c>
      <c r="E1113">
        <f>LEN(data_v6__3[[#This Row],[senteças sem espaços]])</f>
        <v>14</v>
      </c>
      <c r="F1113">
        <f>data_v6__3[[#This Row],[número de carcteres com espaço]]-data_v6__3[[#This Row],[número de caractéres sem espaço]] + 1</f>
        <v>1</v>
      </c>
      <c r="G1113">
        <v>48</v>
      </c>
      <c r="I1113" s="3" t="s">
        <v>74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  <c r="S1113" t="s">
        <v>18</v>
      </c>
      <c r="T1113" t="s">
        <v>18</v>
      </c>
      <c r="U1113" t="s">
        <v>18</v>
      </c>
      <c r="V1113" t="s">
        <v>18</v>
      </c>
      <c r="W1113">
        <v>48</v>
      </c>
    </row>
    <row r="1114" spans="1:23" x14ac:dyDescent="0.35">
      <c r="A1114" t="s">
        <v>332</v>
      </c>
      <c r="B1114" t="s">
        <v>333</v>
      </c>
      <c r="C1114" t="str">
        <f>SUBSTITUTE(data_v6__3[[#This Row],[Sentença]]," ", "")</f>
        <v>X</v>
      </c>
      <c r="D1114">
        <f>LEN(data_v6__3[[#This Row],[Sentença]])</f>
        <v>1</v>
      </c>
      <c r="E1114">
        <f>LEN(data_v6__3[[#This Row],[senteças sem espaços]])</f>
        <v>1</v>
      </c>
      <c r="F1114">
        <f>data_v6__3[[#This Row],[número de carcteres com espaço]]-data_v6__3[[#This Row],[número de caractéres sem espaço]] + 1</f>
        <v>1</v>
      </c>
      <c r="G1114">
        <v>53</v>
      </c>
      <c r="I1114" s="3" t="s">
        <v>79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  <c r="S1114" t="s">
        <v>18</v>
      </c>
      <c r="T1114" t="s">
        <v>18</v>
      </c>
      <c r="U1114" t="s">
        <v>18</v>
      </c>
      <c r="V1114" t="s">
        <v>18</v>
      </c>
      <c r="W1114">
        <v>53</v>
      </c>
    </row>
    <row r="1115" spans="1:23" x14ac:dyDescent="0.35">
      <c r="A1115" t="s">
        <v>334</v>
      </c>
      <c r="B1115" t="s">
        <v>335</v>
      </c>
      <c r="C1115" t="str">
        <f>SUBSTITUTE(data_v6__3[[#This Row],[Sentença]]," ", "")</f>
        <v>HOME</v>
      </c>
      <c r="D1115">
        <f>LEN(data_v6__3[[#This Row],[Sentença]])</f>
        <v>4</v>
      </c>
      <c r="E1115">
        <f>LEN(data_v6__3[[#This Row],[senteças sem espaços]])</f>
        <v>4</v>
      </c>
      <c r="F1115">
        <f>data_v6__3[[#This Row],[número de carcteres com espaço]]-data_v6__3[[#This Row],[número de caractéres sem espaço]] + 1</f>
        <v>1</v>
      </c>
      <c r="G1115">
        <v>2</v>
      </c>
      <c r="I1115" s="3" t="s">
        <v>156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  <c r="S1115" t="s">
        <v>18</v>
      </c>
      <c r="T1115" t="s">
        <v>18</v>
      </c>
      <c r="U1115" t="s">
        <v>18</v>
      </c>
      <c r="V1115" t="s">
        <v>18</v>
      </c>
      <c r="W1115">
        <v>2</v>
      </c>
    </row>
    <row r="1116" spans="1:23" x14ac:dyDescent="0.35">
      <c r="A1116" t="s">
        <v>334</v>
      </c>
      <c r="B1116" t="s">
        <v>335</v>
      </c>
      <c r="C1116" t="str">
        <f>SUBSTITUTE(data_v6__3[[#This Row],[Sentença]]," ", "")</f>
        <v>PARTICIPAÇÕES</v>
      </c>
      <c r="D1116">
        <f>LEN(data_v6__3[[#This Row],[Sentença]])</f>
        <v>13</v>
      </c>
      <c r="E1116">
        <f>LEN(data_v6__3[[#This Row],[senteças sem espaços]])</f>
        <v>13</v>
      </c>
      <c r="F1116">
        <f>data_v6__3[[#This Row],[número de carcteres com espaço]]-data_v6__3[[#This Row],[número de caractéres sem espaço]] + 1</f>
        <v>1</v>
      </c>
      <c r="G1116">
        <v>6</v>
      </c>
      <c r="I1116" s="3" t="s">
        <v>340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  <c r="S1116" t="s">
        <v>18</v>
      </c>
      <c r="T1116" t="s">
        <v>18</v>
      </c>
      <c r="U1116" t="s">
        <v>18</v>
      </c>
      <c r="V1116" t="s">
        <v>18</v>
      </c>
      <c r="W1116">
        <v>6</v>
      </c>
    </row>
    <row r="1117" spans="1:23" x14ac:dyDescent="0.35">
      <c r="A1117" t="s">
        <v>334</v>
      </c>
      <c r="B1117" t="s">
        <v>335</v>
      </c>
      <c r="C1117" t="str">
        <f>SUBSTITUTE(data_v6__3[[#This Row],[Sentença]]," ", "")</f>
        <v>EXTECAMP</v>
      </c>
      <c r="D1117">
        <f>LEN(data_v6__3[[#This Row],[Sentença]])</f>
        <v>8</v>
      </c>
      <c r="E1117">
        <f>LEN(data_v6__3[[#This Row],[senteças sem espaços]])</f>
        <v>8</v>
      </c>
      <c r="F1117">
        <f>data_v6__3[[#This Row],[número de carcteres com espaço]]-data_v6__3[[#This Row],[número de caractéres sem espaço]] + 1</f>
        <v>1</v>
      </c>
      <c r="G1117">
        <v>29</v>
      </c>
      <c r="I1117" s="3" t="s">
        <v>61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  <c r="S1117" t="s">
        <v>18</v>
      </c>
      <c r="T1117" t="s">
        <v>18</v>
      </c>
      <c r="U1117" t="s">
        <v>18</v>
      </c>
      <c r="V1117" t="s">
        <v>18</v>
      </c>
      <c r="W1117">
        <v>29</v>
      </c>
    </row>
    <row r="1118" spans="1:23" x14ac:dyDescent="0.35">
      <c r="A1118" t="s">
        <v>334</v>
      </c>
      <c r="B1118" t="s">
        <v>335</v>
      </c>
      <c r="C1118" t="str">
        <f>SUBSTITUTE(data_v6__3[[#This Row],[Sentença]]," ", "")</f>
        <v>Acessibilidade</v>
      </c>
      <c r="D1118">
        <f>LEN(data_v6__3[[#This Row],[Sentença]])</f>
        <v>14</v>
      </c>
      <c r="E1118">
        <f>LEN(data_v6__3[[#This Row],[senteças sem espaços]])</f>
        <v>14</v>
      </c>
      <c r="F1118">
        <f>data_v6__3[[#This Row],[número de carcteres com espaço]]-data_v6__3[[#This Row],[número de caractéres sem espaço]] + 1</f>
        <v>1</v>
      </c>
      <c r="G1118">
        <v>40</v>
      </c>
      <c r="I1118" s="3" t="s">
        <v>74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18</v>
      </c>
      <c r="R1118" t="s">
        <v>18</v>
      </c>
      <c r="S1118" t="s">
        <v>18</v>
      </c>
      <c r="T1118" t="s">
        <v>18</v>
      </c>
      <c r="U1118" t="s">
        <v>18</v>
      </c>
      <c r="V1118" t="s">
        <v>18</v>
      </c>
      <c r="W1118">
        <v>40</v>
      </c>
    </row>
    <row r="1119" spans="1:23" x14ac:dyDescent="0.35">
      <c r="A1119" t="s">
        <v>334</v>
      </c>
      <c r="B1119" t="s">
        <v>335</v>
      </c>
      <c r="C1119" t="str">
        <f>SUBSTITUTE(data_v6__3[[#This Row],[Sentença]]," ", "")</f>
        <v>X</v>
      </c>
      <c r="D1119">
        <f>LEN(data_v6__3[[#This Row],[Sentença]])</f>
        <v>1</v>
      </c>
      <c r="E1119">
        <f>LEN(data_v6__3[[#This Row],[senteças sem espaços]])</f>
        <v>1</v>
      </c>
      <c r="F1119">
        <f>data_v6__3[[#This Row],[número de carcteres com espaço]]-data_v6__3[[#This Row],[número de caractéres sem espaço]] + 1</f>
        <v>1</v>
      </c>
      <c r="G1119">
        <v>45</v>
      </c>
      <c r="I1119" s="3" t="s">
        <v>79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18</v>
      </c>
      <c r="R1119" t="s">
        <v>18</v>
      </c>
      <c r="S1119" t="s">
        <v>18</v>
      </c>
      <c r="T1119" t="s">
        <v>18</v>
      </c>
      <c r="U1119" t="s">
        <v>18</v>
      </c>
      <c r="V1119" t="s">
        <v>18</v>
      </c>
      <c r="W1119">
        <v>45</v>
      </c>
    </row>
    <row r="1120" spans="1:23" x14ac:dyDescent="0.35">
      <c r="A1120" t="s">
        <v>357</v>
      </c>
      <c r="B1120" t="s">
        <v>358</v>
      </c>
      <c r="C1120" t="str">
        <f>SUBSTITUTE(data_v6__3[[#This Row],[Sentença]]," ", "")</f>
        <v>PROEC</v>
      </c>
      <c r="D1120">
        <f>LEN(data_v6__3[[#This Row],[Sentença]])</f>
        <v>5</v>
      </c>
      <c r="E1120">
        <f>LEN(data_v6__3[[#This Row],[senteças sem espaços]])</f>
        <v>5</v>
      </c>
      <c r="F1120">
        <f>data_v6__3[[#This Row],[número de carcteres com espaço]]-data_v6__3[[#This Row],[número de caractéres sem espaço]] + 1</f>
        <v>1</v>
      </c>
      <c r="G1120">
        <v>2</v>
      </c>
      <c r="I1120" s="3" t="s">
        <v>20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18</v>
      </c>
      <c r="R1120" t="s">
        <v>18</v>
      </c>
      <c r="S1120" t="s">
        <v>18</v>
      </c>
      <c r="T1120" t="s">
        <v>18</v>
      </c>
      <c r="U1120" t="s">
        <v>18</v>
      </c>
      <c r="V1120" t="s">
        <v>18</v>
      </c>
      <c r="W1120">
        <v>2</v>
      </c>
    </row>
    <row r="1121" spans="1:23" x14ac:dyDescent="0.35">
      <c r="A1121" t="s">
        <v>357</v>
      </c>
      <c r="B1121" t="s">
        <v>358</v>
      </c>
      <c r="C1121" t="str">
        <f>SUBSTITUTE(data_v6__3[[#This Row],[Sentença]]," ", "")</f>
        <v>ASSESSORES</v>
      </c>
      <c r="D1121">
        <f>LEN(data_v6__3[[#This Row],[Sentença]])</f>
        <v>10</v>
      </c>
      <c r="E1121">
        <f>LEN(data_v6__3[[#This Row],[senteças sem espaços]])</f>
        <v>10</v>
      </c>
      <c r="F1121">
        <f>data_v6__3[[#This Row],[número de carcteres com espaço]]-data_v6__3[[#This Row],[número de caractéres sem espaço]] + 1</f>
        <v>1</v>
      </c>
      <c r="G1121">
        <v>5</v>
      </c>
      <c r="I1121" s="3" t="s">
        <v>23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18</v>
      </c>
      <c r="R1121" t="s">
        <v>18</v>
      </c>
      <c r="S1121" t="s">
        <v>18</v>
      </c>
      <c r="T1121" t="s">
        <v>18</v>
      </c>
      <c r="U1121" t="s">
        <v>18</v>
      </c>
      <c r="V1121" t="s">
        <v>18</v>
      </c>
      <c r="W1121">
        <v>5</v>
      </c>
    </row>
    <row r="1122" spans="1:23" ht="87" x14ac:dyDescent="0.35">
      <c r="A1122" t="s">
        <v>357</v>
      </c>
      <c r="B1122" t="s">
        <v>358</v>
      </c>
      <c r="C1122" t="str">
        <f>SUBSTITUTE(data_v6__3[[#This Row],[Sentença]]," ", "")</f>
        <v xml:space="preserve">DIRETORIAS
CULTURA
EXTENSÃO
</v>
      </c>
      <c r="D1122">
        <f>LEN(data_v6__3[[#This Row],[Sentença]])</f>
        <v>30</v>
      </c>
      <c r="E1122">
        <f>LEN(data_v6__3[[#This Row],[senteças sem espaços]])</f>
        <v>30</v>
      </c>
      <c r="F1122">
        <f>data_v6__3[[#This Row],[número de carcteres com espaço]]-data_v6__3[[#This Row],[número de caractéres sem espaço]] + 1</f>
        <v>1</v>
      </c>
      <c r="G1122">
        <v>8</v>
      </c>
      <c r="I1122" s="3" t="s">
        <v>26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18</v>
      </c>
      <c r="R1122" t="s">
        <v>18</v>
      </c>
      <c r="S1122" t="s">
        <v>18</v>
      </c>
      <c r="T1122" t="s">
        <v>18</v>
      </c>
      <c r="U1122" t="s">
        <v>18</v>
      </c>
      <c r="V1122" t="s">
        <v>18</v>
      </c>
      <c r="W1122">
        <v>8</v>
      </c>
    </row>
    <row r="1123" spans="1:23" x14ac:dyDescent="0.35">
      <c r="A1123" t="s">
        <v>357</v>
      </c>
      <c r="B1123" t="s">
        <v>358</v>
      </c>
      <c r="C1123" t="str">
        <f>SUBSTITUTE(data_v6__3[[#This Row],[Sentença]]," ", "")</f>
        <v>DIRETORIAS</v>
      </c>
      <c r="D1123">
        <f>LEN(data_v6__3[[#This Row],[Sentença]])</f>
        <v>10</v>
      </c>
      <c r="E1123">
        <f>LEN(data_v6__3[[#This Row],[senteças sem espaços]])</f>
        <v>10</v>
      </c>
      <c r="F1123">
        <f>data_v6__3[[#This Row],[número de carcteres com espaço]]-data_v6__3[[#This Row],[número de caractéres sem espaço]] + 1</f>
        <v>1</v>
      </c>
      <c r="G1123">
        <v>9</v>
      </c>
      <c r="I1123" s="3" t="s">
        <v>27</v>
      </c>
      <c r="J1123" t="s">
        <v>18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  <c r="R1123" t="s">
        <v>18</v>
      </c>
      <c r="S1123" t="s">
        <v>18</v>
      </c>
      <c r="T1123" t="s">
        <v>18</v>
      </c>
      <c r="U1123" t="s">
        <v>18</v>
      </c>
      <c r="V1123" t="s">
        <v>18</v>
      </c>
      <c r="W1123">
        <v>9</v>
      </c>
    </row>
    <row r="1124" spans="1:23" x14ac:dyDescent="0.35">
      <c r="A1124" t="s">
        <v>357</v>
      </c>
      <c r="B1124" t="s">
        <v>358</v>
      </c>
      <c r="C1124" t="str">
        <f>SUBSTITUTE(data_v6__3[[#This Row],[Sentença]]," ", "")</f>
        <v>CULTURA</v>
      </c>
      <c r="D1124">
        <f>LEN(data_v6__3[[#This Row],[Sentença]])</f>
        <v>7</v>
      </c>
      <c r="E1124">
        <f>LEN(data_v6__3[[#This Row],[senteças sem espaços]])</f>
        <v>7</v>
      </c>
      <c r="F1124">
        <f>data_v6__3[[#This Row],[número de carcteres com espaço]]-data_v6__3[[#This Row],[número de caractéres sem espaço]] + 1</f>
        <v>1</v>
      </c>
      <c r="G1124">
        <v>10</v>
      </c>
      <c r="I1124" s="3" t="s">
        <v>28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  <c r="S1124" t="s">
        <v>18</v>
      </c>
      <c r="T1124" t="s">
        <v>18</v>
      </c>
      <c r="U1124" t="s">
        <v>18</v>
      </c>
      <c r="V1124" t="s">
        <v>18</v>
      </c>
      <c r="W1124">
        <v>10</v>
      </c>
    </row>
    <row r="1125" spans="1:23" x14ac:dyDescent="0.35">
      <c r="A1125" t="s">
        <v>357</v>
      </c>
      <c r="B1125" t="s">
        <v>358</v>
      </c>
      <c r="C1125" t="str">
        <f>SUBSTITUTE(data_v6__3[[#This Row],[Sentença]]," ", "")</f>
        <v>EXTENSÃO</v>
      </c>
      <c r="D1125">
        <f>LEN(data_v6__3[[#This Row],[Sentença]])</f>
        <v>8</v>
      </c>
      <c r="E1125">
        <f>LEN(data_v6__3[[#This Row],[senteças sem espaços]])</f>
        <v>8</v>
      </c>
      <c r="F1125">
        <f>data_v6__3[[#This Row],[número de carcteres com espaço]]-data_v6__3[[#This Row],[número de caractéres sem espaço]] + 1</f>
        <v>1</v>
      </c>
      <c r="G1125">
        <v>11</v>
      </c>
      <c r="I1125" s="3" t="s">
        <v>29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  <c r="S1125" t="s">
        <v>18</v>
      </c>
      <c r="T1125" t="s">
        <v>18</v>
      </c>
      <c r="U1125" t="s">
        <v>18</v>
      </c>
      <c r="V1125" t="s">
        <v>18</v>
      </c>
      <c r="W1125">
        <v>11</v>
      </c>
    </row>
    <row r="1126" spans="1:23" ht="101.5" x14ac:dyDescent="0.35">
      <c r="A1126" t="s">
        <v>357</v>
      </c>
      <c r="B1126" t="s">
        <v>358</v>
      </c>
      <c r="C1126" t="str">
        <f>SUBSTITUTE(data_v6__3[[#This Row],[Sentença]]," ", "")</f>
        <v xml:space="preserve">APOIO
ADMINISTRATIVO
COMUNICAÇÃO
MIDIALOGIA
</v>
      </c>
      <c r="D1126">
        <f>LEN(data_v6__3[[#This Row],[Sentença]])</f>
        <v>46</v>
      </c>
      <c r="E1126">
        <f>LEN(data_v6__3[[#This Row],[senteças sem espaços]])</f>
        <v>46</v>
      </c>
      <c r="F1126">
        <f>data_v6__3[[#This Row],[número de carcteres com espaço]]-data_v6__3[[#This Row],[número de caractéres sem espaço]] + 1</f>
        <v>1</v>
      </c>
      <c r="G1126">
        <v>12</v>
      </c>
      <c r="I1126" s="3" t="s">
        <v>30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18</v>
      </c>
      <c r="R1126" t="s">
        <v>18</v>
      </c>
      <c r="S1126" t="s">
        <v>18</v>
      </c>
      <c r="T1126" t="s">
        <v>18</v>
      </c>
      <c r="U1126" t="s">
        <v>18</v>
      </c>
      <c r="V1126" t="s">
        <v>18</v>
      </c>
      <c r="W1126">
        <v>12</v>
      </c>
    </row>
    <row r="1127" spans="1:23" x14ac:dyDescent="0.35">
      <c r="A1127" t="s">
        <v>357</v>
      </c>
      <c r="B1127" t="s">
        <v>358</v>
      </c>
      <c r="C1127" t="str">
        <f>SUBSTITUTE(data_v6__3[[#This Row],[Sentença]]," ", "")</f>
        <v>APOIO</v>
      </c>
      <c r="D1127">
        <f>LEN(data_v6__3[[#This Row],[Sentença]])</f>
        <v>5</v>
      </c>
      <c r="E1127">
        <f>LEN(data_v6__3[[#This Row],[senteças sem espaços]])</f>
        <v>5</v>
      </c>
      <c r="F1127">
        <f>data_v6__3[[#This Row],[número de carcteres com espaço]]-data_v6__3[[#This Row],[número de caractéres sem espaço]] + 1</f>
        <v>1</v>
      </c>
      <c r="G1127">
        <v>13</v>
      </c>
      <c r="I1127" s="3" t="s">
        <v>31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18</v>
      </c>
      <c r="R1127" t="s">
        <v>18</v>
      </c>
      <c r="S1127" t="s">
        <v>18</v>
      </c>
      <c r="T1127" t="s">
        <v>18</v>
      </c>
      <c r="U1127" t="s">
        <v>18</v>
      </c>
      <c r="V1127" t="s">
        <v>18</v>
      </c>
      <c r="W1127">
        <v>13</v>
      </c>
    </row>
    <row r="1128" spans="1:23" x14ac:dyDescent="0.35">
      <c r="A1128" t="s">
        <v>357</v>
      </c>
      <c r="B1128" t="s">
        <v>358</v>
      </c>
      <c r="C1128" t="str">
        <f>SUBSTITUTE(data_v6__3[[#This Row],[Sentença]]," ", "")</f>
        <v>ADMINISTRATIVO</v>
      </c>
      <c r="D1128">
        <f>LEN(data_v6__3[[#This Row],[Sentença]])</f>
        <v>14</v>
      </c>
      <c r="E1128">
        <f>LEN(data_v6__3[[#This Row],[senteças sem espaços]])</f>
        <v>14</v>
      </c>
      <c r="F1128">
        <f>data_v6__3[[#This Row],[número de carcteres com espaço]]-data_v6__3[[#This Row],[número de caractéres sem espaço]] + 1</f>
        <v>1</v>
      </c>
      <c r="G1128">
        <v>14</v>
      </c>
      <c r="I1128" s="3" t="s">
        <v>32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18</v>
      </c>
      <c r="R1128" t="s">
        <v>18</v>
      </c>
      <c r="S1128" t="s">
        <v>18</v>
      </c>
      <c r="T1128" t="s">
        <v>18</v>
      </c>
      <c r="U1128" t="s">
        <v>18</v>
      </c>
      <c r="V1128" t="s">
        <v>18</v>
      </c>
      <c r="W1128">
        <v>14</v>
      </c>
    </row>
    <row r="1129" spans="1:23" x14ac:dyDescent="0.35">
      <c r="A1129" t="s">
        <v>357</v>
      </c>
      <c r="B1129" t="s">
        <v>358</v>
      </c>
      <c r="C1129" t="str">
        <f>SUBSTITUTE(data_v6__3[[#This Row],[Sentença]]," ", "")</f>
        <v>COMUNICAÇÃO</v>
      </c>
      <c r="D1129">
        <f>LEN(data_v6__3[[#This Row],[Sentença]])</f>
        <v>11</v>
      </c>
      <c r="E1129">
        <f>LEN(data_v6__3[[#This Row],[senteças sem espaços]])</f>
        <v>11</v>
      </c>
      <c r="F1129">
        <f>data_v6__3[[#This Row],[número de carcteres com espaço]]-data_v6__3[[#This Row],[número de caractéres sem espaço]] + 1</f>
        <v>1</v>
      </c>
      <c r="G1129">
        <v>15</v>
      </c>
      <c r="I1129" s="3" t="s">
        <v>33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18</v>
      </c>
      <c r="R1129" t="s">
        <v>18</v>
      </c>
      <c r="S1129" t="s">
        <v>18</v>
      </c>
      <c r="T1129" t="s">
        <v>18</v>
      </c>
      <c r="U1129" t="s">
        <v>18</v>
      </c>
      <c r="V1129" t="s">
        <v>18</v>
      </c>
      <c r="W1129">
        <v>15</v>
      </c>
    </row>
    <row r="1130" spans="1:23" x14ac:dyDescent="0.35">
      <c r="A1130" t="s">
        <v>357</v>
      </c>
      <c r="B1130" t="s">
        <v>358</v>
      </c>
      <c r="C1130" t="str">
        <f>SUBSTITUTE(data_v6__3[[#This Row],[Sentença]]," ", "")</f>
        <v>MIDIALOGIA</v>
      </c>
      <c r="D1130">
        <f>LEN(data_v6__3[[#This Row],[Sentença]])</f>
        <v>10</v>
      </c>
      <c r="E1130">
        <f>LEN(data_v6__3[[#This Row],[senteças sem espaços]])</f>
        <v>10</v>
      </c>
      <c r="F1130">
        <f>data_v6__3[[#This Row],[número de carcteres com espaço]]-data_v6__3[[#This Row],[número de caractéres sem espaço]] + 1</f>
        <v>1</v>
      </c>
      <c r="G1130">
        <v>16</v>
      </c>
      <c r="I1130" s="3" t="s">
        <v>34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18</v>
      </c>
      <c r="R1130" t="s">
        <v>18</v>
      </c>
      <c r="S1130" t="s">
        <v>18</v>
      </c>
      <c r="T1130" t="s">
        <v>18</v>
      </c>
      <c r="U1130" t="s">
        <v>18</v>
      </c>
      <c r="V1130" t="s">
        <v>18</v>
      </c>
      <c r="W1130">
        <v>16</v>
      </c>
    </row>
    <row r="1131" spans="1:23" ht="72.5" x14ac:dyDescent="0.35">
      <c r="A1131" t="s">
        <v>357</v>
      </c>
      <c r="B1131" t="s">
        <v>358</v>
      </c>
      <c r="C1131" t="str">
        <f>SUBSTITUTE(data_v6__3[[#This Row],[Sentença]]," ", "")</f>
        <v xml:space="preserve">CONSELHOS
CONCULT
</v>
      </c>
      <c r="D1131">
        <f>LEN(data_v6__3[[#This Row],[Sentença]])</f>
        <v>20</v>
      </c>
      <c r="E1131">
        <f>LEN(data_v6__3[[#This Row],[senteças sem espaços]])</f>
        <v>20</v>
      </c>
      <c r="F1131">
        <f>data_v6__3[[#This Row],[número de carcteres com espaço]]-data_v6__3[[#This Row],[número de caractéres sem espaço]] + 1</f>
        <v>1</v>
      </c>
      <c r="G1131">
        <v>17</v>
      </c>
      <c r="I1131" s="3" t="s">
        <v>35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18</v>
      </c>
      <c r="R1131" t="s">
        <v>18</v>
      </c>
      <c r="S1131" t="s">
        <v>18</v>
      </c>
      <c r="T1131" t="s">
        <v>18</v>
      </c>
      <c r="U1131" t="s">
        <v>18</v>
      </c>
      <c r="V1131" t="s">
        <v>18</v>
      </c>
      <c r="W1131">
        <v>17</v>
      </c>
    </row>
    <row r="1132" spans="1:23" x14ac:dyDescent="0.35">
      <c r="A1132" t="s">
        <v>357</v>
      </c>
      <c r="B1132" t="s">
        <v>358</v>
      </c>
      <c r="C1132" t="str">
        <f>SUBSTITUTE(data_v6__3[[#This Row],[Sentença]]," ", "")</f>
        <v>CONSELHOS</v>
      </c>
      <c r="D1132">
        <f>LEN(data_v6__3[[#This Row],[Sentença]])</f>
        <v>9</v>
      </c>
      <c r="E1132">
        <f>LEN(data_v6__3[[#This Row],[senteças sem espaços]])</f>
        <v>9</v>
      </c>
      <c r="F1132">
        <f>data_v6__3[[#This Row],[número de carcteres com espaço]]-data_v6__3[[#This Row],[número de caractéres sem espaço]] + 1</f>
        <v>1</v>
      </c>
      <c r="G1132">
        <v>18</v>
      </c>
      <c r="I1132" s="3" t="s">
        <v>36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18</v>
      </c>
      <c r="R1132" t="s">
        <v>18</v>
      </c>
      <c r="S1132" t="s">
        <v>18</v>
      </c>
      <c r="T1132" t="s">
        <v>18</v>
      </c>
      <c r="U1132" t="s">
        <v>18</v>
      </c>
      <c r="V1132" t="s">
        <v>18</v>
      </c>
      <c r="W1132">
        <v>18</v>
      </c>
    </row>
    <row r="1133" spans="1:23" x14ac:dyDescent="0.35">
      <c r="A1133" t="s">
        <v>357</v>
      </c>
      <c r="B1133" t="s">
        <v>358</v>
      </c>
      <c r="C1133" t="str">
        <f>SUBSTITUTE(data_v6__3[[#This Row],[Sentença]]," ", "")</f>
        <v>CONCULT</v>
      </c>
      <c r="D1133">
        <f>LEN(data_v6__3[[#This Row],[Sentença]])</f>
        <v>7</v>
      </c>
      <c r="E1133">
        <f>LEN(data_v6__3[[#This Row],[senteças sem espaços]])</f>
        <v>7</v>
      </c>
      <c r="F1133">
        <f>data_v6__3[[#This Row],[número de carcteres com espaço]]-data_v6__3[[#This Row],[número de caractéres sem espaço]] + 1</f>
        <v>1</v>
      </c>
      <c r="G1133">
        <v>19</v>
      </c>
      <c r="I1133" s="3" t="s">
        <v>37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  <c r="Q1133" t="s">
        <v>18</v>
      </c>
      <c r="R1133" t="s">
        <v>18</v>
      </c>
      <c r="S1133" t="s">
        <v>18</v>
      </c>
      <c r="T1133" t="s">
        <v>18</v>
      </c>
      <c r="U1133" t="s">
        <v>18</v>
      </c>
      <c r="V1133" t="s">
        <v>18</v>
      </c>
      <c r="W1133">
        <v>19</v>
      </c>
    </row>
    <row r="1134" spans="1:23" x14ac:dyDescent="0.35">
      <c r="A1134" t="s">
        <v>357</v>
      </c>
      <c r="B1134" t="s">
        <v>358</v>
      </c>
      <c r="C1134" t="str">
        <f>SUBSTITUTE(data_v6__3[[#This Row],[Sentença]]," ", "")</f>
        <v>CONTATOS</v>
      </c>
      <c r="D1134">
        <f>LEN(data_v6__3[[#This Row],[Sentença]])</f>
        <v>8</v>
      </c>
      <c r="E1134">
        <f>LEN(data_v6__3[[#This Row],[senteças sem espaços]])</f>
        <v>8</v>
      </c>
      <c r="F1134">
        <f>data_v6__3[[#This Row],[número de carcteres com espaço]]-data_v6__3[[#This Row],[número de caractéres sem espaço]] + 1</f>
        <v>1</v>
      </c>
      <c r="G1134">
        <v>20</v>
      </c>
      <c r="I1134" s="3" t="s">
        <v>38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18</v>
      </c>
      <c r="P1134" t="s">
        <v>18</v>
      </c>
      <c r="Q1134" t="s">
        <v>18</v>
      </c>
      <c r="R1134" t="s">
        <v>18</v>
      </c>
      <c r="S1134" t="s">
        <v>18</v>
      </c>
      <c r="T1134" t="s">
        <v>18</v>
      </c>
      <c r="U1134" t="s">
        <v>18</v>
      </c>
      <c r="V1134" t="s">
        <v>18</v>
      </c>
      <c r="W1134">
        <v>20</v>
      </c>
    </row>
    <row r="1135" spans="1:23" x14ac:dyDescent="0.35">
      <c r="A1135" t="s">
        <v>357</v>
      </c>
      <c r="B1135" t="s">
        <v>358</v>
      </c>
      <c r="C1135" t="str">
        <f>SUBSTITUTE(data_v6__3[[#This Row],[Sentença]]," ", "")</f>
        <v>HOME</v>
      </c>
      <c r="D1135">
        <f>LEN(data_v6__3[[#This Row],[Sentença]])</f>
        <v>4</v>
      </c>
      <c r="E1135">
        <f>LEN(data_v6__3[[#This Row],[senteças sem espaços]])</f>
        <v>4</v>
      </c>
      <c r="F1135">
        <f>data_v6__3[[#This Row],[número de carcteres com espaço]]-data_v6__3[[#This Row],[número de caractéres sem espaço]] + 1</f>
        <v>1</v>
      </c>
      <c r="G1135">
        <v>21</v>
      </c>
      <c r="I1135" s="3" t="s">
        <v>156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  <c r="P1135" t="s">
        <v>18</v>
      </c>
      <c r="Q1135" t="s">
        <v>18</v>
      </c>
      <c r="R1135" t="s">
        <v>18</v>
      </c>
      <c r="S1135" t="s">
        <v>18</v>
      </c>
      <c r="T1135" t="s">
        <v>18</v>
      </c>
      <c r="U1135" t="s">
        <v>18</v>
      </c>
      <c r="V1135" t="s">
        <v>18</v>
      </c>
      <c r="W1135">
        <v>21</v>
      </c>
    </row>
    <row r="1136" spans="1:23" x14ac:dyDescent="0.35">
      <c r="A1136" t="s">
        <v>357</v>
      </c>
      <c r="B1136" t="s">
        <v>358</v>
      </c>
      <c r="C1136" t="str">
        <f>SUBSTITUTE(data_v6__3[[#This Row],[Sentença]]," ", "")</f>
        <v>Missão</v>
      </c>
      <c r="D1136">
        <f>LEN(data_v6__3[[#This Row],[Sentença]])</f>
        <v>6</v>
      </c>
      <c r="E1136">
        <f>LEN(data_v6__3[[#This Row],[senteças sem espaços]])</f>
        <v>6</v>
      </c>
      <c r="F1136">
        <f>data_v6__3[[#This Row],[número de carcteres com espaço]]-data_v6__3[[#This Row],[número de caractéres sem espaço]] + 1</f>
        <v>1</v>
      </c>
      <c r="G1136">
        <v>23</v>
      </c>
      <c r="I1136" s="3" t="s">
        <v>360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  <c r="P1136" t="s">
        <v>18</v>
      </c>
      <c r="Q1136" t="s">
        <v>18</v>
      </c>
      <c r="R1136" t="s">
        <v>18</v>
      </c>
      <c r="S1136" t="s">
        <v>18</v>
      </c>
      <c r="T1136" t="s">
        <v>18</v>
      </c>
      <c r="U1136" t="s">
        <v>18</v>
      </c>
      <c r="V1136" t="s">
        <v>18</v>
      </c>
      <c r="W1136">
        <v>23</v>
      </c>
    </row>
    <row r="1137" spans="1:23" x14ac:dyDescent="0.35">
      <c r="A1137" t="s">
        <v>357</v>
      </c>
      <c r="B1137" t="s">
        <v>358</v>
      </c>
      <c r="C1137" t="str">
        <f>SUBSTITUTE(data_v6__3[[#This Row],[Sentença]]," ", "")</f>
        <v>Visão</v>
      </c>
      <c r="D1137">
        <f>LEN(data_v6__3[[#This Row],[Sentença]])</f>
        <v>5</v>
      </c>
      <c r="E1137">
        <f>LEN(data_v6__3[[#This Row],[senteças sem espaços]])</f>
        <v>5</v>
      </c>
      <c r="F1137">
        <f>data_v6__3[[#This Row],[número de carcteres com espaço]]-data_v6__3[[#This Row],[número de caractéres sem espaço]] + 1</f>
        <v>1</v>
      </c>
      <c r="G1137">
        <v>25</v>
      </c>
      <c r="I1137" s="3" t="s">
        <v>203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  <c r="P1137" t="s">
        <v>18</v>
      </c>
      <c r="Q1137" t="s">
        <v>18</v>
      </c>
      <c r="R1137" t="s">
        <v>18</v>
      </c>
      <c r="S1137" t="s">
        <v>18</v>
      </c>
      <c r="T1137" t="s">
        <v>18</v>
      </c>
      <c r="U1137" t="s">
        <v>18</v>
      </c>
      <c r="V1137" t="s">
        <v>18</v>
      </c>
      <c r="W1137">
        <v>25</v>
      </c>
    </row>
    <row r="1138" spans="1:23" x14ac:dyDescent="0.35">
      <c r="A1138" t="s">
        <v>357</v>
      </c>
      <c r="B1138" t="s">
        <v>358</v>
      </c>
      <c r="C1138" t="str">
        <f>SUBSTITUTE(data_v6__3[[#This Row],[Sentença]]," ", "")</f>
        <v>Valores</v>
      </c>
      <c r="D1138">
        <f>LEN(data_v6__3[[#This Row],[Sentença]])</f>
        <v>7</v>
      </c>
      <c r="E1138">
        <f>LEN(data_v6__3[[#This Row],[senteças sem espaços]])</f>
        <v>7</v>
      </c>
      <c r="F1138">
        <f>data_v6__3[[#This Row],[número de carcteres com espaço]]-data_v6__3[[#This Row],[número de caractéres sem espaço]] + 1</f>
        <v>1</v>
      </c>
      <c r="G1138">
        <v>27</v>
      </c>
      <c r="I1138" s="3" t="s">
        <v>206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  <c r="P1138" t="s">
        <v>18</v>
      </c>
      <c r="Q1138" t="s">
        <v>18</v>
      </c>
      <c r="R1138" t="s">
        <v>18</v>
      </c>
      <c r="S1138" t="s">
        <v>18</v>
      </c>
      <c r="T1138" t="s">
        <v>18</v>
      </c>
      <c r="U1138" t="s">
        <v>18</v>
      </c>
      <c r="V1138" t="s">
        <v>18</v>
      </c>
      <c r="W1138">
        <v>27</v>
      </c>
    </row>
    <row r="1139" spans="1:23" x14ac:dyDescent="0.35">
      <c r="A1139" t="s">
        <v>357</v>
      </c>
      <c r="B1139" t="s">
        <v>358</v>
      </c>
      <c r="C1139" t="str">
        <f>SUBSTITUTE(data_v6__3[[#This Row],[Sentença]]," ", "")</f>
        <v>Ética;</v>
      </c>
      <c r="D1139">
        <f>LEN(data_v6__3[[#This Row],[Sentença]])</f>
        <v>6</v>
      </c>
      <c r="E1139">
        <f>LEN(data_v6__3[[#This Row],[senteças sem espaços]])</f>
        <v>6</v>
      </c>
      <c r="F1139">
        <f>data_v6__3[[#This Row],[número de carcteres com espaço]]-data_v6__3[[#This Row],[número de caractéres sem espaço]] + 1</f>
        <v>1</v>
      </c>
      <c r="G1139">
        <v>29</v>
      </c>
      <c r="I1139" s="3" t="s">
        <v>364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18</v>
      </c>
      <c r="R1139" t="s">
        <v>18</v>
      </c>
      <c r="S1139" t="s">
        <v>18</v>
      </c>
      <c r="T1139" t="s">
        <v>18</v>
      </c>
      <c r="U1139" t="s">
        <v>18</v>
      </c>
      <c r="V1139" t="s">
        <v>18</v>
      </c>
      <c r="W1139">
        <v>29</v>
      </c>
    </row>
    <row r="1140" spans="1:23" x14ac:dyDescent="0.35">
      <c r="A1140" t="s">
        <v>357</v>
      </c>
      <c r="B1140" t="s">
        <v>358</v>
      </c>
      <c r="C1140" t="str">
        <f>SUBSTITUTE(data_v6__3[[#This Row],[Sentença]]," ", "")</f>
        <v>Pontualidade;</v>
      </c>
      <c r="D1140">
        <f>LEN(data_v6__3[[#This Row],[Sentença]])</f>
        <v>13</v>
      </c>
      <c r="E1140">
        <f>LEN(data_v6__3[[#This Row],[senteças sem espaços]])</f>
        <v>13</v>
      </c>
      <c r="F1140">
        <f>data_v6__3[[#This Row],[número de carcteres com espaço]]-data_v6__3[[#This Row],[número de caractéres sem espaço]] + 1</f>
        <v>1</v>
      </c>
      <c r="G1140">
        <v>30</v>
      </c>
      <c r="I1140" s="3" t="s">
        <v>365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  <c r="R1140" t="s">
        <v>18</v>
      </c>
      <c r="S1140" t="s">
        <v>18</v>
      </c>
      <c r="T1140" t="s">
        <v>18</v>
      </c>
      <c r="U1140" t="s">
        <v>18</v>
      </c>
      <c r="V1140" t="s">
        <v>18</v>
      </c>
      <c r="W1140">
        <v>30</v>
      </c>
    </row>
    <row r="1141" spans="1:23" x14ac:dyDescent="0.35">
      <c r="A1141" t="s">
        <v>357</v>
      </c>
      <c r="B1141" t="s">
        <v>358</v>
      </c>
      <c r="C1141" t="str">
        <f>SUBSTITUTE(data_v6__3[[#This Row],[Sentença]]," ", "")</f>
        <v>Respeito;</v>
      </c>
      <c r="D1141">
        <f>LEN(data_v6__3[[#This Row],[Sentença]])</f>
        <v>9</v>
      </c>
      <c r="E1141">
        <f>LEN(data_v6__3[[#This Row],[senteças sem espaços]])</f>
        <v>9</v>
      </c>
      <c r="F1141">
        <f>data_v6__3[[#This Row],[número de carcteres com espaço]]-data_v6__3[[#This Row],[número de caractéres sem espaço]] + 1</f>
        <v>1</v>
      </c>
      <c r="G1141">
        <v>31</v>
      </c>
      <c r="I1141" s="3" t="s">
        <v>366</v>
      </c>
      <c r="J1141" t="s">
        <v>18</v>
      </c>
      <c r="K1141" t="s">
        <v>18</v>
      </c>
      <c r="L1141" t="s">
        <v>18</v>
      </c>
      <c r="M1141" t="s">
        <v>18</v>
      </c>
      <c r="N1141" t="s">
        <v>18</v>
      </c>
      <c r="O1141" t="s">
        <v>18</v>
      </c>
      <c r="P1141" t="s">
        <v>18</v>
      </c>
      <c r="Q1141" t="s">
        <v>18</v>
      </c>
      <c r="R1141" t="s">
        <v>18</v>
      </c>
      <c r="S1141" t="s">
        <v>18</v>
      </c>
      <c r="T1141" t="s">
        <v>18</v>
      </c>
      <c r="U1141" t="s">
        <v>18</v>
      </c>
      <c r="V1141" t="s">
        <v>18</v>
      </c>
      <c r="W1141">
        <v>31</v>
      </c>
    </row>
    <row r="1142" spans="1:23" x14ac:dyDescent="0.35">
      <c r="A1142" t="s">
        <v>357</v>
      </c>
      <c r="B1142" t="s">
        <v>358</v>
      </c>
      <c r="C1142" t="str">
        <f>SUBSTITUTE(data_v6__3[[#This Row],[Sentença]]," ", "")</f>
        <v>Humanidade;</v>
      </c>
      <c r="D1142">
        <f>LEN(data_v6__3[[#This Row],[Sentença]])</f>
        <v>11</v>
      </c>
      <c r="E1142">
        <f>LEN(data_v6__3[[#This Row],[senteças sem espaços]])</f>
        <v>11</v>
      </c>
      <c r="F1142">
        <f>data_v6__3[[#This Row],[número de carcteres com espaço]]-data_v6__3[[#This Row],[número de caractéres sem espaço]] + 1</f>
        <v>1</v>
      </c>
      <c r="G1142">
        <v>32</v>
      </c>
      <c r="I1142" s="3" t="s">
        <v>367</v>
      </c>
      <c r="J1142" t="s">
        <v>18</v>
      </c>
      <c r="K1142" t="s">
        <v>18</v>
      </c>
      <c r="L1142" t="s">
        <v>18</v>
      </c>
      <c r="M1142" t="s">
        <v>18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  <c r="S1142" t="s">
        <v>18</v>
      </c>
      <c r="T1142" t="s">
        <v>18</v>
      </c>
      <c r="U1142" t="s">
        <v>18</v>
      </c>
      <c r="V1142" t="s">
        <v>18</v>
      </c>
      <c r="W1142">
        <v>32</v>
      </c>
    </row>
    <row r="1143" spans="1:23" x14ac:dyDescent="0.35">
      <c r="A1143" t="s">
        <v>357</v>
      </c>
      <c r="B1143" t="s">
        <v>358</v>
      </c>
      <c r="C1143" t="str">
        <f>SUBSTITUTE(data_v6__3[[#This Row],[Sentença]]," ", "")</f>
        <v>Equidade;</v>
      </c>
      <c r="D1143">
        <f>LEN(data_v6__3[[#This Row],[Sentença]])</f>
        <v>9</v>
      </c>
      <c r="E1143">
        <f>LEN(data_v6__3[[#This Row],[senteças sem espaços]])</f>
        <v>9</v>
      </c>
      <c r="F1143">
        <f>data_v6__3[[#This Row],[número de carcteres com espaço]]-data_v6__3[[#This Row],[número de caractéres sem espaço]] + 1</f>
        <v>1</v>
      </c>
      <c r="G1143">
        <v>33</v>
      </c>
      <c r="I1143" s="3" t="s">
        <v>368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  <c r="S1143" t="s">
        <v>18</v>
      </c>
      <c r="T1143" t="s">
        <v>18</v>
      </c>
      <c r="U1143" t="s">
        <v>18</v>
      </c>
      <c r="V1143" t="s">
        <v>18</v>
      </c>
      <c r="W1143">
        <v>33</v>
      </c>
    </row>
    <row r="1144" spans="1:23" x14ac:dyDescent="0.35">
      <c r="A1144" t="s">
        <v>357</v>
      </c>
      <c r="B1144" t="s">
        <v>358</v>
      </c>
      <c r="C1144" t="str">
        <f>SUBSTITUTE(data_v6__3[[#This Row],[Sentença]]," ", "")</f>
        <v>EXTECAMP</v>
      </c>
      <c r="D1144">
        <f>LEN(data_v6__3[[#This Row],[Sentença]])</f>
        <v>8</v>
      </c>
      <c r="E1144">
        <f>LEN(data_v6__3[[#This Row],[senteças sem espaços]])</f>
        <v>8</v>
      </c>
      <c r="F1144">
        <f>data_v6__3[[#This Row],[número de carcteres com espaço]]-data_v6__3[[#This Row],[número de caractéres sem espaço]] + 1</f>
        <v>1</v>
      </c>
      <c r="G1144">
        <v>44</v>
      </c>
      <c r="I1144" s="3" t="s">
        <v>61</v>
      </c>
      <c r="J1144" t="s">
        <v>18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  <c r="S1144" t="s">
        <v>18</v>
      </c>
      <c r="T1144" t="s">
        <v>18</v>
      </c>
      <c r="U1144" t="s">
        <v>18</v>
      </c>
      <c r="V1144" t="s">
        <v>18</v>
      </c>
      <c r="W1144">
        <v>44</v>
      </c>
    </row>
    <row r="1145" spans="1:23" x14ac:dyDescent="0.35">
      <c r="A1145" t="s">
        <v>357</v>
      </c>
      <c r="B1145" t="s">
        <v>358</v>
      </c>
      <c r="C1145" t="str">
        <f>SUBSTITUTE(data_v6__3[[#This Row],[Sentença]]," ", "")</f>
        <v>Acessibilidade</v>
      </c>
      <c r="D1145">
        <f>LEN(data_v6__3[[#This Row],[Sentença]])</f>
        <v>14</v>
      </c>
      <c r="E1145">
        <f>LEN(data_v6__3[[#This Row],[senteças sem espaços]])</f>
        <v>14</v>
      </c>
      <c r="F1145">
        <f>data_v6__3[[#This Row],[número de carcteres com espaço]]-data_v6__3[[#This Row],[número de caractéres sem espaço]] + 1</f>
        <v>1</v>
      </c>
      <c r="G1145">
        <v>57</v>
      </c>
      <c r="I1145" s="3" t="s">
        <v>74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  <c r="S1145" t="s">
        <v>18</v>
      </c>
      <c r="T1145" t="s">
        <v>18</v>
      </c>
      <c r="U1145" t="s">
        <v>18</v>
      </c>
      <c r="V1145" t="s">
        <v>18</v>
      </c>
      <c r="W1145">
        <v>57</v>
      </c>
    </row>
    <row r="1146" spans="1:23" x14ac:dyDescent="0.35">
      <c r="A1146" t="s">
        <v>357</v>
      </c>
      <c r="B1146" t="s">
        <v>358</v>
      </c>
      <c r="C1146" t="str">
        <f>SUBSTITUTE(data_v6__3[[#This Row],[Sentença]]," ", "")</f>
        <v>X</v>
      </c>
      <c r="D1146">
        <f>LEN(data_v6__3[[#This Row],[Sentença]])</f>
        <v>1</v>
      </c>
      <c r="E1146">
        <f>LEN(data_v6__3[[#This Row],[senteças sem espaços]])</f>
        <v>1</v>
      </c>
      <c r="F1146">
        <f>data_v6__3[[#This Row],[número de carcteres com espaço]]-data_v6__3[[#This Row],[número de caractéres sem espaço]] + 1</f>
        <v>1</v>
      </c>
      <c r="G1146">
        <v>62</v>
      </c>
      <c r="I1146" s="3" t="s">
        <v>79</v>
      </c>
      <c r="J1146" t="s">
        <v>18</v>
      </c>
      <c r="K1146" t="s">
        <v>18</v>
      </c>
      <c r="L1146" t="s">
        <v>18</v>
      </c>
      <c r="M1146" t="s">
        <v>18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  <c r="S1146" t="s">
        <v>18</v>
      </c>
      <c r="T1146" t="s">
        <v>18</v>
      </c>
      <c r="U1146" t="s">
        <v>18</v>
      </c>
      <c r="V1146" t="s">
        <v>18</v>
      </c>
      <c r="W1146">
        <v>62</v>
      </c>
    </row>
    <row r="1147" spans="1:23" x14ac:dyDescent="0.35">
      <c r="A1147" t="s">
        <v>376</v>
      </c>
      <c r="B1147" t="s">
        <v>377</v>
      </c>
      <c r="C1147" t="str">
        <f>SUBSTITUTE(data_v6__3[[#This Row],[Sentença]]," ", "")</f>
        <v>PROEC</v>
      </c>
      <c r="D1147">
        <f>LEN(data_v6__3[[#This Row],[Sentença]])</f>
        <v>5</v>
      </c>
      <c r="E1147">
        <f>LEN(data_v6__3[[#This Row],[senteças sem espaços]])</f>
        <v>5</v>
      </c>
      <c r="F1147">
        <f>data_v6__3[[#This Row],[número de carcteres com espaço]]-data_v6__3[[#This Row],[número de caractéres sem espaço]] + 1</f>
        <v>1</v>
      </c>
      <c r="G1147">
        <v>2</v>
      </c>
      <c r="I1147" s="3" t="s">
        <v>20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  <c r="S1147" t="s">
        <v>18</v>
      </c>
      <c r="T1147" t="s">
        <v>18</v>
      </c>
      <c r="U1147" t="s">
        <v>18</v>
      </c>
      <c r="V1147" t="s">
        <v>18</v>
      </c>
      <c r="W1147">
        <v>2</v>
      </c>
    </row>
    <row r="1148" spans="1:23" x14ac:dyDescent="0.35">
      <c r="A1148" t="s">
        <v>376</v>
      </c>
      <c r="B1148" t="s">
        <v>377</v>
      </c>
      <c r="C1148" t="str">
        <f>SUBSTITUTE(data_v6__3[[#This Row],[Sentença]]," ", "")</f>
        <v>ASSESSORES</v>
      </c>
      <c r="D1148">
        <f>LEN(data_v6__3[[#This Row],[Sentença]])</f>
        <v>10</v>
      </c>
      <c r="E1148">
        <f>LEN(data_v6__3[[#This Row],[senteças sem espaços]])</f>
        <v>10</v>
      </c>
      <c r="F1148">
        <f>data_v6__3[[#This Row],[número de carcteres com espaço]]-data_v6__3[[#This Row],[número de caractéres sem espaço]] + 1</f>
        <v>1</v>
      </c>
      <c r="G1148">
        <v>5</v>
      </c>
      <c r="I1148" s="3" t="s">
        <v>23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  <c r="S1148" t="s">
        <v>18</v>
      </c>
      <c r="T1148" t="s">
        <v>18</v>
      </c>
      <c r="U1148" t="s">
        <v>18</v>
      </c>
      <c r="V1148" t="s">
        <v>18</v>
      </c>
      <c r="W1148">
        <v>5</v>
      </c>
    </row>
    <row r="1149" spans="1:23" ht="87" x14ac:dyDescent="0.35">
      <c r="A1149" t="s">
        <v>376</v>
      </c>
      <c r="B1149" t="s">
        <v>377</v>
      </c>
      <c r="C1149" t="str">
        <f>SUBSTITUTE(data_v6__3[[#This Row],[Sentença]]," ", "")</f>
        <v xml:space="preserve">DIRETORIAS
CULTURA
EXTENSÃO
</v>
      </c>
      <c r="D1149">
        <f>LEN(data_v6__3[[#This Row],[Sentença]])</f>
        <v>30</v>
      </c>
      <c r="E1149">
        <f>LEN(data_v6__3[[#This Row],[senteças sem espaços]])</f>
        <v>30</v>
      </c>
      <c r="F1149">
        <f>data_v6__3[[#This Row],[número de carcteres com espaço]]-data_v6__3[[#This Row],[número de caractéres sem espaço]] + 1</f>
        <v>1</v>
      </c>
      <c r="G1149">
        <v>8</v>
      </c>
      <c r="I1149" s="3" t="s">
        <v>26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  <c r="P1149" t="s">
        <v>18</v>
      </c>
      <c r="Q1149" t="s">
        <v>18</v>
      </c>
      <c r="R1149" t="s">
        <v>18</v>
      </c>
      <c r="S1149" t="s">
        <v>18</v>
      </c>
      <c r="T1149" t="s">
        <v>18</v>
      </c>
      <c r="U1149" t="s">
        <v>18</v>
      </c>
      <c r="V1149" t="s">
        <v>18</v>
      </c>
      <c r="W1149">
        <v>8</v>
      </c>
    </row>
    <row r="1150" spans="1:23" x14ac:dyDescent="0.35">
      <c r="A1150" t="s">
        <v>376</v>
      </c>
      <c r="B1150" t="s">
        <v>377</v>
      </c>
      <c r="C1150" t="str">
        <f>SUBSTITUTE(data_v6__3[[#This Row],[Sentença]]," ", "")</f>
        <v>DIRETORIAS</v>
      </c>
      <c r="D1150">
        <f>LEN(data_v6__3[[#This Row],[Sentença]])</f>
        <v>10</v>
      </c>
      <c r="E1150">
        <f>LEN(data_v6__3[[#This Row],[senteças sem espaços]])</f>
        <v>10</v>
      </c>
      <c r="F1150">
        <f>data_v6__3[[#This Row],[número de carcteres com espaço]]-data_v6__3[[#This Row],[número de caractéres sem espaço]] + 1</f>
        <v>1</v>
      </c>
      <c r="G1150">
        <v>9</v>
      </c>
      <c r="I1150" s="3" t="s">
        <v>27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  <c r="P1150" t="s">
        <v>18</v>
      </c>
      <c r="Q1150" t="s">
        <v>18</v>
      </c>
      <c r="R1150" t="s">
        <v>18</v>
      </c>
      <c r="S1150" t="s">
        <v>18</v>
      </c>
      <c r="T1150" t="s">
        <v>18</v>
      </c>
      <c r="U1150" t="s">
        <v>18</v>
      </c>
      <c r="V1150" t="s">
        <v>18</v>
      </c>
      <c r="W1150">
        <v>9</v>
      </c>
    </row>
    <row r="1151" spans="1:23" x14ac:dyDescent="0.35">
      <c r="A1151" t="s">
        <v>376</v>
      </c>
      <c r="B1151" t="s">
        <v>377</v>
      </c>
      <c r="C1151" t="str">
        <f>SUBSTITUTE(data_v6__3[[#This Row],[Sentença]]," ", "")</f>
        <v>CULTURA</v>
      </c>
      <c r="D1151">
        <f>LEN(data_v6__3[[#This Row],[Sentença]])</f>
        <v>7</v>
      </c>
      <c r="E1151">
        <f>LEN(data_v6__3[[#This Row],[senteças sem espaços]])</f>
        <v>7</v>
      </c>
      <c r="F1151">
        <f>data_v6__3[[#This Row],[número de carcteres com espaço]]-data_v6__3[[#This Row],[número de caractéres sem espaço]] + 1</f>
        <v>1</v>
      </c>
      <c r="G1151">
        <v>10</v>
      </c>
      <c r="I1151" s="3" t="s">
        <v>28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  <c r="P1151" t="s">
        <v>18</v>
      </c>
      <c r="Q1151" t="s">
        <v>18</v>
      </c>
      <c r="R1151" t="s">
        <v>18</v>
      </c>
      <c r="S1151" t="s">
        <v>18</v>
      </c>
      <c r="T1151" t="s">
        <v>18</v>
      </c>
      <c r="U1151" t="s">
        <v>18</v>
      </c>
      <c r="V1151" t="s">
        <v>18</v>
      </c>
      <c r="W1151">
        <v>10</v>
      </c>
    </row>
    <row r="1152" spans="1:23" x14ac:dyDescent="0.35">
      <c r="A1152" t="s">
        <v>376</v>
      </c>
      <c r="B1152" t="s">
        <v>377</v>
      </c>
      <c r="C1152" t="str">
        <f>SUBSTITUTE(data_v6__3[[#This Row],[Sentença]]," ", "")</f>
        <v>EXTENSÃO</v>
      </c>
      <c r="D1152">
        <f>LEN(data_v6__3[[#This Row],[Sentença]])</f>
        <v>8</v>
      </c>
      <c r="E1152">
        <f>LEN(data_v6__3[[#This Row],[senteças sem espaços]])</f>
        <v>8</v>
      </c>
      <c r="F1152">
        <f>data_v6__3[[#This Row],[número de carcteres com espaço]]-data_v6__3[[#This Row],[número de caractéres sem espaço]] + 1</f>
        <v>1</v>
      </c>
      <c r="G1152">
        <v>11</v>
      </c>
      <c r="I1152" s="3" t="s">
        <v>29</v>
      </c>
      <c r="J1152" t="s">
        <v>18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  <c r="P1152" t="s">
        <v>18</v>
      </c>
      <c r="Q1152" t="s">
        <v>18</v>
      </c>
      <c r="R1152" t="s">
        <v>18</v>
      </c>
      <c r="S1152" t="s">
        <v>18</v>
      </c>
      <c r="T1152" t="s">
        <v>18</v>
      </c>
      <c r="U1152" t="s">
        <v>18</v>
      </c>
      <c r="V1152" t="s">
        <v>18</v>
      </c>
      <c r="W1152">
        <v>11</v>
      </c>
    </row>
    <row r="1153" spans="1:23" ht="101.5" x14ac:dyDescent="0.35">
      <c r="A1153" t="s">
        <v>376</v>
      </c>
      <c r="B1153" t="s">
        <v>377</v>
      </c>
      <c r="C1153" t="str">
        <f>SUBSTITUTE(data_v6__3[[#This Row],[Sentença]]," ", "")</f>
        <v xml:space="preserve">APOIO
ADMINISTRATIVO
COMUNICAÇÃO
MIDIALOGIA
</v>
      </c>
      <c r="D1153">
        <f>LEN(data_v6__3[[#This Row],[Sentença]])</f>
        <v>46</v>
      </c>
      <c r="E1153">
        <f>LEN(data_v6__3[[#This Row],[senteças sem espaços]])</f>
        <v>46</v>
      </c>
      <c r="F1153">
        <f>data_v6__3[[#This Row],[número de carcteres com espaço]]-data_v6__3[[#This Row],[número de caractéres sem espaço]] + 1</f>
        <v>1</v>
      </c>
      <c r="G1153">
        <v>12</v>
      </c>
      <c r="I1153" s="3" t="s">
        <v>30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  <c r="P1153" t="s">
        <v>18</v>
      </c>
      <c r="Q1153" t="s">
        <v>18</v>
      </c>
      <c r="R1153" t="s">
        <v>18</v>
      </c>
      <c r="S1153" t="s">
        <v>18</v>
      </c>
      <c r="T1153" t="s">
        <v>18</v>
      </c>
      <c r="U1153" t="s">
        <v>18</v>
      </c>
      <c r="V1153" t="s">
        <v>18</v>
      </c>
      <c r="W1153">
        <v>12</v>
      </c>
    </row>
    <row r="1154" spans="1:23" x14ac:dyDescent="0.35">
      <c r="A1154" t="s">
        <v>376</v>
      </c>
      <c r="B1154" t="s">
        <v>377</v>
      </c>
      <c r="C1154" t="str">
        <f>SUBSTITUTE(data_v6__3[[#This Row],[Sentença]]," ", "")</f>
        <v>APOIO</v>
      </c>
      <c r="D1154">
        <f>LEN(data_v6__3[[#This Row],[Sentença]])</f>
        <v>5</v>
      </c>
      <c r="E1154">
        <f>LEN(data_v6__3[[#This Row],[senteças sem espaços]])</f>
        <v>5</v>
      </c>
      <c r="F1154">
        <f>data_v6__3[[#This Row],[número de carcteres com espaço]]-data_v6__3[[#This Row],[número de caractéres sem espaço]] + 1</f>
        <v>1</v>
      </c>
      <c r="G1154">
        <v>13</v>
      </c>
      <c r="I1154" s="3" t="s">
        <v>31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  <c r="P1154" t="s">
        <v>18</v>
      </c>
      <c r="Q1154" t="s">
        <v>18</v>
      </c>
      <c r="R1154" t="s">
        <v>18</v>
      </c>
      <c r="S1154" t="s">
        <v>18</v>
      </c>
      <c r="T1154" t="s">
        <v>18</v>
      </c>
      <c r="U1154" t="s">
        <v>18</v>
      </c>
      <c r="V1154" t="s">
        <v>18</v>
      </c>
      <c r="W1154">
        <v>13</v>
      </c>
    </row>
    <row r="1155" spans="1:23" x14ac:dyDescent="0.35">
      <c r="A1155" t="s">
        <v>376</v>
      </c>
      <c r="B1155" t="s">
        <v>377</v>
      </c>
      <c r="C1155" t="str">
        <f>SUBSTITUTE(data_v6__3[[#This Row],[Sentença]]," ", "")</f>
        <v>ADMINISTRATIVO</v>
      </c>
      <c r="D1155">
        <f>LEN(data_v6__3[[#This Row],[Sentença]])</f>
        <v>14</v>
      </c>
      <c r="E1155">
        <f>LEN(data_v6__3[[#This Row],[senteças sem espaços]])</f>
        <v>14</v>
      </c>
      <c r="F1155">
        <f>data_v6__3[[#This Row],[número de carcteres com espaço]]-data_v6__3[[#This Row],[número de caractéres sem espaço]] + 1</f>
        <v>1</v>
      </c>
      <c r="G1155">
        <v>14</v>
      </c>
      <c r="I1155" s="3" t="s">
        <v>32</v>
      </c>
      <c r="J1155" t="s">
        <v>18</v>
      </c>
      <c r="K1155" t="s">
        <v>18</v>
      </c>
      <c r="L1155" t="s">
        <v>18</v>
      </c>
      <c r="M1155" t="s">
        <v>18</v>
      </c>
      <c r="N1155" t="s">
        <v>18</v>
      </c>
      <c r="O1155" t="s">
        <v>18</v>
      </c>
      <c r="P1155" t="s">
        <v>18</v>
      </c>
      <c r="Q1155" t="s">
        <v>18</v>
      </c>
      <c r="R1155" t="s">
        <v>18</v>
      </c>
      <c r="S1155" t="s">
        <v>18</v>
      </c>
      <c r="T1155" t="s">
        <v>18</v>
      </c>
      <c r="U1155" t="s">
        <v>18</v>
      </c>
      <c r="V1155" t="s">
        <v>18</v>
      </c>
      <c r="W1155">
        <v>14</v>
      </c>
    </row>
    <row r="1156" spans="1:23" x14ac:dyDescent="0.35">
      <c r="A1156" t="s">
        <v>376</v>
      </c>
      <c r="B1156" t="s">
        <v>377</v>
      </c>
      <c r="C1156" t="str">
        <f>SUBSTITUTE(data_v6__3[[#This Row],[Sentença]]," ", "")</f>
        <v>COMUNICAÇÃO</v>
      </c>
      <c r="D1156">
        <f>LEN(data_v6__3[[#This Row],[Sentença]])</f>
        <v>11</v>
      </c>
      <c r="E1156">
        <f>LEN(data_v6__3[[#This Row],[senteças sem espaços]])</f>
        <v>11</v>
      </c>
      <c r="F1156">
        <f>data_v6__3[[#This Row],[número de carcteres com espaço]]-data_v6__3[[#This Row],[número de caractéres sem espaço]] + 1</f>
        <v>1</v>
      </c>
      <c r="G1156">
        <v>15</v>
      </c>
      <c r="I1156" s="3" t="s">
        <v>33</v>
      </c>
      <c r="J1156" t="s">
        <v>18</v>
      </c>
      <c r="K1156" t="s">
        <v>18</v>
      </c>
      <c r="L1156" t="s">
        <v>18</v>
      </c>
      <c r="M1156" t="s">
        <v>18</v>
      </c>
      <c r="N1156" t="s">
        <v>18</v>
      </c>
      <c r="O1156" t="s">
        <v>18</v>
      </c>
      <c r="P1156" t="s">
        <v>18</v>
      </c>
      <c r="Q1156" t="s">
        <v>18</v>
      </c>
      <c r="R1156" t="s">
        <v>18</v>
      </c>
      <c r="S1156" t="s">
        <v>18</v>
      </c>
      <c r="T1156" t="s">
        <v>18</v>
      </c>
      <c r="U1156" t="s">
        <v>18</v>
      </c>
      <c r="V1156" t="s">
        <v>18</v>
      </c>
      <c r="W1156">
        <v>15</v>
      </c>
    </row>
    <row r="1157" spans="1:23" x14ac:dyDescent="0.35">
      <c r="A1157" t="s">
        <v>376</v>
      </c>
      <c r="B1157" t="s">
        <v>377</v>
      </c>
      <c r="C1157" t="str">
        <f>SUBSTITUTE(data_v6__3[[#This Row],[Sentença]]," ", "")</f>
        <v>MIDIALOGIA</v>
      </c>
      <c r="D1157">
        <f>LEN(data_v6__3[[#This Row],[Sentença]])</f>
        <v>10</v>
      </c>
      <c r="E1157">
        <f>LEN(data_v6__3[[#This Row],[senteças sem espaços]])</f>
        <v>10</v>
      </c>
      <c r="F1157">
        <f>data_v6__3[[#This Row],[número de carcteres com espaço]]-data_v6__3[[#This Row],[número de caractéres sem espaço]] + 1</f>
        <v>1</v>
      </c>
      <c r="G1157">
        <v>16</v>
      </c>
      <c r="I1157" s="3" t="s">
        <v>34</v>
      </c>
      <c r="J1157" t="s">
        <v>18</v>
      </c>
      <c r="K1157" t="s">
        <v>18</v>
      </c>
      <c r="L1157" t="s">
        <v>18</v>
      </c>
      <c r="M1157" t="s">
        <v>18</v>
      </c>
      <c r="N1157" t="s">
        <v>18</v>
      </c>
      <c r="O1157" t="s">
        <v>18</v>
      </c>
      <c r="P1157" t="s">
        <v>18</v>
      </c>
      <c r="Q1157" t="s">
        <v>18</v>
      </c>
      <c r="R1157" t="s">
        <v>18</v>
      </c>
      <c r="S1157" t="s">
        <v>18</v>
      </c>
      <c r="T1157" t="s">
        <v>18</v>
      </c>
      <c r="U1157" t="s">
        <v>18</v>
      </c>
      <c r="V1157" t="s">
        <v>18</v>
      </c>
      <c r="W1157">
        <v>16</v>
      </c>
    </row>
    <row r="1158" spans="1:23" ht="72.5" x14ac:dyDescent="0.35">
      <c r="A1158" t="s">
        <v>376</v>
      </c>
      <c r="B1158" t="s">
        <v>377</v>
      </c>
      <c r="C1158" t="str">
        <f>SUBSTITUTE(data_v6__3[[#This Row],[Sentença]]," ", "")</f>
        <v xml:space="preserve">CONSELHOS
CONCULT
</v>
      </c>
      <c r="D1158">
        <f>LEN(data_v6__3[[#This Row],[Sentença]])</f>
        <v>20</v>
      </c>
      <c r="E1158">
        <f>LEN(data_v6__3[[#This Row],[senteças sem espaços]])</f>
        <v>20</v>
      </c>
      <c r="F1158">
        <f>data_v6__3[[#This Row],[número de carcteres com espaço]]-data_v6__3[[#This Row],[número de caractéres sem espaço]] + 1</f>
        <v>1</v>
      </c>
      <c r="G1158">
        <v>17</v>
      </c>
      <c r="I1158" s="3" t="s">
        <v>35</v>
      </c>
      <c r="J1158" t="s">
        <v>18</v>
      </c>
      <c r="K1158" t="s">
        <v>18</v>
      </c>
      <c r="L1158" t="s">
        <v>18</v>
      </c>
      <c r="M1158" t="s">
        <v>18</v>
      </c>
      <c r="N1158" t="s">
        <v>18</v>
      </c>
      <c r="O1158" t="s">
        <v>18</v>
      </c>
      <c r="P1158" t="s">
        <v>18</v>
      </c>
      <c r="Q1158" t="s">
        <v>18</v>
      </c>
      <c r="R1158" t="s">
        <v>18</v>
      </c>
      <c r="S1158" t="s">
        <v>18</v>
      </c>
      <c r="T1158" t="s">
        <v>18</v>
      </c>
      <c r="U1158" t="s">
        <v>18</v>
      </c>
      <c r="V1158" t="s">
        <v>18</v>
      </c>
      <c r="W1158">
        <v>17</v>
      </c>
    </row>
    <row r="1159" spans="1:23" x14ac:dyDescent="0.35">
      <c r="A1159" t="s">
        <v>376</v>
      </c>
      <c r="B1159" t="s">
        <v>377</v>
      </c>
      <c r="C1159" t="str">
        <f>SUBSTITUTE(data_v6__3[[#This Row],[Sentença]]," ", "")</f>
        <v>CONSELHOS</v>
      </c>
      <c r="D1159">
        <f>LEN(data_v6__3[[#This Row],[Sentença]])</f>
        <v>9</v>
      </c>
      <c r="E1159">
        <f>LEN(data_v6__3[[#This Row],[senteças sem espaços]])</f>
        <v>9</v>
      </c>
      <c r="F1159">
        <f>data_v6__3[[#This Row],[número de carcteres com espaço]]-data_v6__3[[#This Row],[número de caractéres sem espaço]] + 1</f>
        <v>1</v>
      </c>
      <c r="G1159">
        <v>18</v>
      </c>
      <c r="I1159" s="3" t="s">
        <v>36</v>
      </c>
      <c r="J1159" t="s">
        <v>18</v>
      </c>
      <c r="K1159" t="s">
        <v>18</v>
      </c>
      <c r="L1159" t="s">
        <v>18</v>
      </c>
      <c r="M1159" t="s">
        <v>18</v>
      </c>
      <c r="N1159" t="s">
        <v>18</v>
      </c>
      <c r="O1159" t="s">
        <v>18</v>
      </c>
      <c r="P1159" t="s">
        <v>18</v>
      </c>
      <c r="Q1159" t="s">
        <v>18</v>
      </c>
      <c r="R1159" t="s">
        <v>18</v>
      </c>
      <c r="S1159" t="s">
        <v>18</v>
      </c>
      <c r="T1159" t="s">
        <v>18</v>
      </c>
      <c r="U1159" t="s">
        <v>18</v>
      </c>
      <c r="V1159" t="s">
        <v>18</v>
      </c>
      <c r="W1159">
        <v>18</v>
      </c>
    </row>
    <row r="1160" spans="1:23" x14ac:dyDescent="0.35">
      <c r="A1160" t="s">
        <v>376</v>
      </c>
      <c r="B1160" t="s">
        <v>377</v>
      </c>
      <c r="C1160" t="str">
        <f>SUBSTITUTE(data_v6__3[[#This Row],[Sentença]]," ", "")</f>
        <v>CONCULT</v>
      </c>
      <c r="D1160">
        <f>LEN(data_v6__3[[#This Row],[Sentença]])</f>
        <v>7</v>
      </c>
      <c r="E1160">
        <f>LEN(data_v6__3[[#This Row],[senteças sem espaços]])</f>
        <v>7</v>
      </c>
      <c r="F1160">
        <f>data_v6__3[[#This Row],[número de carcteres com espaço]]-data_v6__3[[#This Row],[número de caractéres sem espaço]] + 1</f>
        <v>1</v>
      </c>
      <c r="G1160">
        <v>19</v>
      </c>
      <c r="I1160" s="3" t="s">
        <v>37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  <c r="P1160" t="s">
        <v>18</v>
      </c>
      <c r="Q1160" t="s">
        <v>18</v>
      </c>
      <c r="R1160" t="s">
        <v>18</v>
      </c>
      <c r="S1160" t="s">
        <v>18</v>
      </c>
      <c r="T1160" t="s">
        <v>18</v>
      </c>
      <c r="U1160" t="s">
        <v>18</v>
      </c>
      <c r="V1160" t="s">
        <v>18</v>
      </c>
      <c r="W1160">
        <v>19</v>
      </c>
    </row>
    <row r="1161" spans="1:23" x14ac:dyDescent="0.35">
      <c r="A1161" t="s">
        <v>376</v>
      </c>
      <c r="B1161" t="s">
        <v>377</v>
      </c>
      <c r="C1161" t="str">
        <f>SUBSTITUTE(data_v6__3[[#This Row],[Sentença]]," ", "")</f>
        <v>CONTATOS</v>
      </c>
      <c r="D1161">
        <f>LEN(data_v6__3[[#This Row],[Sentença]])</f>
        <v>8</v>
      </c>
      <c r="E1161">
        <f>LEN(data_v6__3[[#This Row],[senteças sem espaços]])</f>
        <v>8</v>
      </c>
      <c r="F1161">
        <f>data_v6__3[[#This Row],[número de carcteres com espaço]]-data_v6__3[[#This Row],[número de caractéres sem espaço]] + 1</f>
        <v>1</v>
      </c>
      <c r="G1161">
        <v>20</v>
      </c>
      <c r="I1161" s="3" t="s">
        <v>38</v>
      </c>
      <c r="J1161" t="s">
        <v>18</v>
      </c>
      <c r="K1161" t="s">
        <v>18</v>
      </c>
      <c r="L1161" t="s">
        <v>18</v>
      </c>
      <c r="M1161" t="s">
        <v>18</v>
      </c>
      <c r="N1161" t="s">
        <v>18</v>
      </c>
      <c r="O1161" t="s">
        <v>18</v>
      </c>
      <c r="P1161" t="s">
        <v>18</v>
      </c>
      <c r="Q1161" t="s">
        <v>18</v>
      </c>
      <c r="R1161" t="s">
        <v>18</v>
      </c>
      <c r="S1161" t="s">
        <v>18</v>
      </c>
      <c r="T1161" t="s">
        <v>18</v>
      </c>
      <c r="U1161" t="s">
        <v>18</v>
      </c>
      <c r="V1161" t="s">
        <v>18</v>
      </c>
      <c r="W1161">
        <v>20</v>
      </c>
    </row>
    <row r="1162" spans="1:23" x14ac:dyDescent="0.35">
      <c r="A1162" t="s">
        <v>376</v>
      </c>
      <c r="B1162" t="s">
        <v>377</v>
      </c>
      <c r="C1162" t="str">
        <f>SUBSTITUTE(data_v6__3[[#This Row],[Sentença]]," ", "")</f>
        <v>HOME</v>
      </c>
      <c r="D1162">
        <f>LEN(data_v6__3[[#This Row],[Sentença]])</f>
        <v>4</v>
      </c>
      <c r="E1162">
        <f>LEN(data_v6__3[[#This Row],[senteças sem espaços]])</f>
        <v>4</v>
      </c>
      <c r="F1162">
        <f>data_v6__3[[#This Row],[número de carcteres com espaço]]-data_v6__3[[#This Row],[número de caractéres sem espaço]] + 1</f>
        <v>1</v>
      </c>
      <c r="G1162">
        <v>21</v>
      </c>
      <c r="I1162" s="3" t="s">
        <v>156</v>
      </c>
      <c r="J1162" t="s">
        <v>18</v>
      </c>
      <c r="K1162" t="s">
        <v>18</v>
      </c>
      <c r="L1162" t="s">
        <v>18</v>
      </c>
      <c r="M1162" t="s">
        <v>18</v>
      </c>
      <c r="N1162" t="s">
        <v>18</v>
      </c>
      <c r="O1162" t="s">
        <v>18</v>
      </c>
      <c r="P1162" t="s">
        <v>18</v>
      </c>
      <c r="Q1162" t="s">
        <v>18</v>
      </c>
      <c r="R1162" t="s">
        <v>18</v>
      </c>
      <c r="S1162" t="s">
        <v>18</v>
      </c>
      <c r="T1162" t="s">
        <v>18</v>
      </c>
      <c r="U1162" t="s">
        <v>18</v>
      </c>
      <c r="V1162" t="s">
        <v>18</v>
      </c>
      <c r="W1162">
        <v>21</v>
      </c>
    </row>
    <row r="1163" spans="1:23" x14ac:dyDescent="0.35">
      <c r="A1163" t="s">
        <v>376</v>
      </c>
      <c r="B1163" t="s">
        <v>377</v>
      </c>
      <c r="C1163" t="str">
        <f>SUBSTITUTE(data_v6__3[[#This Row],[Sentença]]," ", "")</f>
        <v>EXTECAMP</v>
      </c>
      <c r="D1163">
        <f>LEN(data_v6__3[[#This Row],[Sentença]])</f>
        <v>8</v>
      </c>
      <c r="E1163">
        <f>LEN(data_v6__3[[#This Row],[senteças sem espaços]])</f>
        <v>8</v>
      </c>
      <c r="F1163">
        <f>data_v6__3[[#This Row],[número de carcteres com espaço]]-data_v6__3[[#This Row],[número de caractéres sem espaço]] + 1</f>
        <v>1</v>
      </c>
      <c r="G1163">
        <v>38</v>
      </c>
      <c r="I1163" s="3" t="s">
        <v>61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O1163" t="s">
        <v>18</v>
      </c>
      <c r="P1163" t="s">
        <v>18</v>
      </c>
      <c r="Q1163" t="s">
        <v>18</v>
      </c>
      <c r="R1163" t="s">
        <v>18</v>
      </c>
      <c r="S1163" t="s">
        <v>18</v>
      </c>
      <c r="T1163" t="s">
        <v>18</v>
      </c>
      <c r="U1163" t="s">
        <v>18</v>
      </c>
      <c r="V1163" t="s">
        <v>18</v>
      </c>
      <c r="W1163">
        <v>38</v>
      </c>
    </row>
    <row r="1164" spans="1:23" x14ac:dyDescent="0.35">
      <c r="A1164" t="s">
        <v>376</v>
      </c>
      <c r="B1164" t="s">
        <v>377</v>
      </c>
      <c r="C1164" t="str">
        <f>SUBSTITUTE(data_v6__3[[#This Row],[Sentença]]," ", "")</f>
        <v>Acessibilidade</v>
      </c>
      <c r="D1164">
        <f>LEN(data_v6__3[[#This Row],[Sentença]])</f>
        <v>14</v>
      </c>
      <c r="E1164">
        <f>LEN(data_v6__3[[#This Row],[senteças sem espaços]])</f>
        <v>14</v>
      </c>
      <c r="F1164">
        <f>data_v6__3[[#This Row],[número de carcteres com espaço]]-data_v6__3[[#This Row],[número de caractéres sem espaço]] + 1</f>
        <v>1</v>
      </c>
      <c r="G1164">
        <v>51</v>
      </c>
      <c r="I1164" s="3" t="s">
        <v>74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18</v>
      </c>
      <c r="P1164" t="s">
        <v>18</v>
      </c>
      <c r="Q1164" t="s">
        <v>18</v>
      </c>
      <c r="R1164" t="s">
        <v>18</v>
      </c>
      <c r="S1164" t="s">
        <v>18</v>
      </c>
      <c r="T1164" t="s">
        <v>18</v>
      </c>
      <c r="U1164" t="s">
        <v>18</v>
      </c>
      <c r="V1164" t="s">
        <v>18</v>
      </c>
      <c r="W1164">
        <v>51</v>
      </c>
    </row>
    <row r="1165" spans="1:23" x14ac:dyDescent="0.35">
      <c r="A1165" t="s">
        <v>376</v>
      </c>
      <c r="B1165" t="s">
        <v>377</v>
      </c>
      <c r="C1165" t="str">
        <f>SUBSTITUTE(data_v6__3[[#This Row],[Sentença]]," ", "")</f>
        <v>X</v>
      </c>
      <c r="D1165">
        <f>LEN(data_v6__3[[#This Row],[Sentença]])</f>
        <v>1</v>
      </c>
      <c r="E1165">
        <f>LEN(data_v6__3[[#This Row],[senteças sem espaços]])</f>
        <v>1</v>
      </c>
      <c r="F1165">
        <f>data_v6__3[[#This Row],[número de carcteres com espaço]]-data_v6__3[[#This Row],[número de caractéres sem espaço]] + 1</f>
        <v>1</v>
      </c>
      <c r="G1165">
        <v>56</v>
      </c>
      <c r="I1165" s="3" t="s">
        <v>79</v>
      </c>
      <c r="J1165" t="s">
        <v>18</v>
      </c>
      <c r="K1165" t="s">
        <v>18</v>
      </c>
      <c r="L1165" t="s">
        <v>18</v>
      </c>
      <c r="M1165" t="s">
        <v>18</v>
      </c>
      <c r="N1165" t="s">
        <v>18</v>
      </c>
      <c r="O1165" t="s">
        <v>18</v>
      </c>
      <c r="P1165" t="s">
        <v>18</v>
      </c>
      <c r="Q1165" t="s">
        <v>18</v>
      </c>
      <c r="R1165" t="s">
        <v>18</v>
      </c>
      <c r="S1165" t="s">
        <v>18</v>
      </c>
      <c r="T1165" t="s">
        <v>18</v>
      </c>
      <c r="U1165" t="s">
        <v>18</v>
      </c>
      <c r="V1165" t="s">
        <v>18</v>
      </c>
      <c r="W1165">
        <v>56</v>
      </c>
    </row>
    <row r="1166" spans="1:23" x14ac:dyDescent="0.35">
      <c r="A1166" t="s">
        <v>386</v>
      </c>
      <c r="B1166" t="s">
        <v>387</v>
      </c>
      <c r="C1166" t="str">
        <f>SUBSTITUTE(data_v6__3[[#This Row],[Sentença]]," ", "")</f>
        <v>PROEC</v>
      </c>
      <c r="D1166">
        <f>LEN(data_v6__3[[#This Row],[Sentença]])</f>
        <v>5</v>
      </c>
      <c r="E1166">
        <f>LEN(data_v6__3[[#This Row],[senteças sem espaços]])</f>
        <v>5</v>
      </c>
      <c r="F1166">
        <f>data_v6__3[[#This Row],[número de carcteres com espaço]]-data_v6__3[[#This Row],[número de caractéres sem espaço]] + 1</f>
        <v>1</v>
      </c>
      <c r="G1166">
        <v>2</v>
      </c>
      <c r="I1166" s="3" t="s">
        <v>20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  <c r="P1166" t="s">
        <v>18</v>
      </c>
      <c r="Q1166" t="s">
        <v>18</v>
      </c>
      <c r="R1166" t="s">
        <v>18</v>
      </c>
      <c r="S1166" t="s">
        <v>18</v>
      </c>
      <c r="T1166" t="s">
        <v>18</v>
      </c>
      <c r="U1166" t="s">
        <v>18</v>
      </c>
      <c r="V1166" t="s">
        <v>18</v>
      </c>
      <c r="W1166">
        <v>2</v>
      </c>
    </row>
    <row r="1167" spans="1:23" x14ac:dyDescent="0.35">
      <c r="A1167" t="s">
        <v>386</v>
      </c>
      <c r="B1167" t="s">
        <v>387</v>
      </c>
      <c r="C1167" t="str">
        <f>SUBSTITUTE(data_v6__3[[#This Row],[Sentença]]," ", "")</f>
        <v>ASSESSORES</v>
      </c>
      <c r="D1167">
        <f>LEN(data_v6__3[[#This Row],[Sentença]])</f>
        <v>10</v>
      </c>
      <c r="E1167">
        <f>LEN(data_v6__3[[#This Row],[senteças sem espaços]])</f>
        <v>10</v>
      </c>
      <c r="F1167">
        <f>data_v6__3[[#This Row],[número de carcteres com espaço]]-data_v6__3[[#This Row],[número de caractéres sem espaço]] + 1</f>
        <v>1</v>
      </c>
      <c r="G1167">
        <v>5</v>
      </c>
      <c r="I1167" s="3" t="s">
        <v>23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  <c r="P1167" t="s">
        <v>18</v>
      </c>
      <c r="Q1167" t="s">
        <v>18</v>
      </c>
      <c r="R1167" t="s">
        <v>18</v>
      </c>
      <c r="S1167" t="s">
        <v>18</v>
      </c>
      <c r="T1167" t="s">
        <v>18</v>
      </c>
      <c r="U1167" t="s">
        <v>18</v>
      </c>
      <c r="V1167" t="s">
        <v>18</v>
      </c>
      <c r="W1167">
        <v>5</v>
      </c>
    </row>
    <row r="1168" spans="1:23" ht="87" x14ac:dyDescent="0.35">
      <c r="A1168" t="s">
        <v>386</v>
      </c>
      <c r="B1168" t="s">
        <v>387</v>
      </c>
      <c r="C1168" t="str">
        <f>SUBSTITUTE(data_v6__3[[#This Row],[Sentença]]," ", "")</f>
        <v xml:space="preserve">DIRETORIAS
CULTURA
EXTENSÃO
</v>
      </c>
      <c r="D1168">
        <f>LEN(data_v6__3[[#This Row],[Sentença]])</f>
        <v>30</v>
      </c>
      <c r="E1168">
        <f>LEN(data_v6__3[[#This Row],[senteças sem espaços]])</f>
        <v>30</v>
      </c>
      <c r="F1168">
        <f>data_v6__3[[#This Row],[número de carcteres com espaço]]-data_v6__3[[#This Row],[número de caractéres sem espaço]] + 1</f>
        <v>1</v>
      </c>
      <c r="G1168">
        <v>8</v>
      </c>
      <c r="I1168" s="3" t="s">
        <v>26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18</v>
      </c>
      <c r="P1168" t="s">
        <v>18</v>
      </c>
      <c r="Q1168" t="s">
        <v>18</v>
      </c>
      <c r="R1168" t="s">
        <v>18</v>
      </c>
      <c r="S1168" t="s">
        <v>18</v>
      </c>
      <c r="T1168" t="s">
        <v>18</v>
      </c>
      <c r="U1168" t="s">
        <v>18</v>
      </c>
      <c r="V1168" t="s">
        <v>18</v>
      </c>
      <c r="W1168">
        <v>8</v>
      </c>
    </row>
    <row r="1169" spans="1:23" x14ac:dyDescent="0.35">
      <c r="A1169" t="s">
        <v>386</v>
      </c>
      <c r="B1169" t="s">
        <v>387</v>
      </c>
      <c r="C1169" t="str">
        <f>SUBSTITUTE(data_v6__3[[#This Row],[Sentença]]," ", "")</f>
        <v>DIRETORIAS</v>
      </c>
      <c r="D1169">
        <f>LEN(data_v6__3[[#This Row],[Sentença]])</f>
        <v>10</v>
      </c>
      <c r="E1169">
        <f>LEN(data_v6__3[[#This Row],[senteças sem espaços]])</f>
        <v>10</v>
      </c>
      <c r="F1169">
        <f>data_v6__3[[#This Row],[número de carcteres com espaço]]-data_v6__3[[#This Row],[número de caractéres sem espaço]] + 1</f>
        <v>1</v>
      </c>
      <c r="G1169">
        <v>9</v>
      </c>
      <c r="I1169" s="3" t="s">
        <v>27</v>
      </c>
      <c r="J1169" t="s">
        <v>18</v>
      </c>
      <c r="K1169" t="s">
        <v>18</v>
      </c>
      <c r="L1169" t="s">
        <v>18</v>
      </c>
      <c r="M1169" t="s">
        <v>18</v>
      </c>
      <c r="N1169" t="s">
        <v>18</v>
      </c>
      <c r="O1169" t="s">
        <v>18</v>
      </c>
      <c r="P1169" t="s">
        <v>18</v>
      </c>
      <c r="Q1169" t="s">
        <v>18</v>
      </c>
      <c r="R1169" t="s">
        <v>18</v>
      </c>
      <c r="S1169" t="s">
        <v>18</v>
      </c>
      <c r="T1169" t="s">
        <v>18</v>
      </c>
      <c r="U1169" t="s">
        <v>18</v>
      </c>
      <c r="V1169" t="s">
        <v>18</v>
      </c>
      <c r="W1169">
        <v>9</v>
      </c>
    </row>
    <row r="1170" spans="1:23" x14ac:dyDescent="0.35">
      <c r="A1170" t="s">
        <v>386</v>
      </c>
      <c r="B1170" t="s">
        <v>387</v>
      </c>
      <c r="C1170" t="str">
        <f>SUBSTITUTE(data_v6__3[[#This Row],[Sentença]]," ", "")</f>
        <v>CULTURA</v>
      </c>
      <c r="D1170">
        <f>LEN(data_v6__3[[#This Row],[Sentença]])</f>
        <v>7</v>
      </c>
      <c r="E1170">
        <f>LEN(data_v6__3[[#This Row],[senteças sem espaços]])</f>
        <v>7</v>
      </c>
      <c r="F1170">
        <f>data_v6__3[[#This Row],[número de carcteres com espaço]]-data_v6__3[[#This Row],[número de caractéres sem espaço]] + 1</f>
        <v>1</v>
      </c>
      <c r="G1170">
        <v>10</v>
      </c>
      <c r="I1170" s="3" t="s">
        <v>28</v>
      </c>
      <c r="J1170" t="s">
        <v>18</v>
      </c>
      <c r="K1170" t="s">
        <v>18</v>
      </c>
      <c r="L1170" t="s">
        <v>18</v>
      </c>
      <c r="M1170" t="s">
        <v>18</v>
      </c>
      <c r="N1170" t="s">
        <v>18</v>
      </c>
      <c r="O1170" t="s">
        <v>18</v>
      </c>
      <c r="P1170" t="s">
        <v>18</v>
      </c>
      <c r="Q1170" t="s">
        <v>18</v>
      </c>
      <c r="R1170" t="s">
        <v>18</v>
      </c>
      <c r="S1170" t="s">
        <v>18</v>
      </c>
      <c r="T1170" t="s">
        <v>18</v>
      </c>
      <c r="U1170" t="s">
        <v>18</v>
      </c>
      <c r="V1170" t="s">
        <v>18</v>
      </c>
      <c r="W1170">
        <v>10</v>
      </c>
    </row>
    <row r="1171" spans="1:23" x14ac:dyDescent="0.35">
      <c r="A1171" t="s">
        <v>386</v>
      </c>
      <c r="B1171" t="s">
        <v>387</v>
      </c>
      <c r="C1171" t="str">
        <f>SUBSTITUTE(data_v6__3[[#This Row],[Sentença]]," ", "")</f>
        <v>EXTENSÃO</v>
      </c>
      <c r="D1171">
        <f>LEN(data_v6__3[[#This Row],[Sentença]])</f>
        <v>8</v>
      </c>
      <c r="E1171">
        <f>LEN(data_v6__3[[#This Row],[senteças sem espaços]])</f>
        <v>8</v>
      </c>
      <c r="F1171">
        <f>data_v6__3[[#This Row],[número de carcteres com espaço]]-data_v6__3[[#This Row],[número de caractéres sem espaço]] + 1</f>
        <v>1</v>
      </c>
      <c r="G1171">
        <v>11</v>
      </c>
      <c r="I1171" s="3" t="s">
        <v>29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18</v>
      </c>
      <c r="P1171" t="s">
        <v>18</v>
      </c>
      <c r="Q1171" t="s">
        <v>18</v>
      </c>
      <c r="R1171" t="s">
        <v>18</v>
      </c>
      <c r="S1171" t="s">
        <v>18</v>
      </c>
      <c r="T1171" t="s">
        <v>18</v>
      </c>
      <c r="U1171" t="s">
        <v>18</v>
      </c>
      <c r="V1171" t="s">
        <v>18</v>
      </c>
      <c r="W1171">
        <v>11</v>
      </c>
    </row>
    <row r="1172" spans="1:23" ht="101.5" x14ac:dyDescent="0.35">
      <c r="A1172" t="s">
        <v>386</v>
      </c>
      <c r="B1172" t="s">
        <v>387</v>
      </c>
      <c r="C1172" t="str">
        <f>SUBSTITUTE(data_v6__3[[#This Row],[Sentença]]," ", "")</f>
        <v xml:space="preserve">APOIO
ADMINISTRATIVO
COMUNICAÇÃO
MIDIALOGIA
</v>
      </c>
      <c r="D1172">
        <f>LEN(data_v6__3[[#This Row],[Sentença]])</f>
        <v>46</v>
      </c>
      <c r="E1172">
        <f>LEN(data_v6__3[[#This Row],[senteças sem espaços]])</f>
        <v>46</v>
      </c>
      <c r="F1172">
        <f>data_v6__3[[#This Row],[número de carcteres com espaço]]-data_v6__3[[#This Row],[número de caractéres sem espaço]] + 1</f>
        <v>1</v>
      </c>
      <c r="G1172">
        <v>12</v>
      </c>
      <c r="I1172" s="3" t="s">
        <v>30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  <c r="P1172" t="s">
        <v>18</v>
      </c>
      <c r="Q1172" t="s">
        <v>18</v>
      </c>
      <c r="R1172" t="s">
        <v>18</v>
      </c>
      <c r="S1172" t="s">
        <v>18</v>
      </c>
      <c r="T1172" t="s">
        <v>18</v>
      </c>
      <c r="U1172" t="s">
        <v>18</v>
      </c>
      <c r="V1172" t="s">
        <v>18</v>
      </c>
      <c r="W1172">
        <v>12</v>
      </c>
    </row>
    <row r="1173" spans="1:23" x14ac:dyDescent="0.35">
      <c r="A1173" t="s">
        <v>386</v>
      </c>
      <c r="B1173" t="s">
        <v>387</v>
      </c>
      <c r="C1173" t="str">
        <f>SUBSTITUTE(data_v6__3[[#This Row],[Sentença]]," ", "")</f>
        <v>APOIO</v>
      </c>
      <c r="D1173">
        <f>LEN(data_v6__3[[#This Row],[Sentença]])</f>
        <v>5</v>
      </c>
      <c r="E1173">
        <f>LEN(data_v6__3[[#This Row],[senteças sem espaços]])</f>
        <v>5</v>
      </c>
      <c r="F1173">
        <f>data_v6__3[[#This Row],[número de carcteres com espaço]]-data_v6__3[[#This Row],[número de caractéres sem espaço]] + 1</f>
        <v>1</v>
      </c>
      <c r="G1173">
        <v>13</v>
      </c>
      <c r="I1173" s="3" t="s">
        <v>31</v>
      </c>
      <c r="J1173" t="s">
        <v>18</v>
      </c>
      <c r="K1173" t="s">
        <v>18</v>
      </c>
      <c r="L1173" t="s">
        <v>18</v>
      </c>
      <c r="M1173" t="s">
        <v>18</v>
      </c>
      <c r="N1173" t="s">
        <v>18</v>
      </c>
      <c r="O1173" t="s">
        <v>18</v>
      </c>
      <c r="P1173" t="s">
        <v>18</v>
      </c>
      <c r="Q1173" t="s">
        <v>18</v>
      </c>
      <c r="R1173" t="s">
        <v>18</v>
      </c>
      <c r="S1173" t="s">
        <v>18</v>
      </c>
      <c r="T1173" t="s">
        <v>18</v>
      </c>
      <c r="U1173" t="s">
        <v>18</v>
      </c>
      <c r="V1173" t="s">
        <v>18</v>
      </c>
      <c r="W1173">
        <v>13</v>
      </c>
    </row>
    <row r="1174" spans="1:23" x14ac:dyDescent="0.35">
      <c r="A1174" t="s">
        <v>386</v>
      </c>
      <c r="B1174" t="s">
        <v>387</v>
      </c>
      <c r="C1174" t="str">
        <f>SUBSTITUTE(data_v6__3[[#This Row],[Sentença]]," ", "")</f>
        <v>ADMINISTRATIVO</v>
      </c>
      <c r="D1174">
        <f>LEN(data_v6__3[[#This Row],[Sentença]])</f>
        <v>14</v>
      </c>
      <c r="E1174">
        <f>LEN(data_v6__3[[#This Row],[senteças sem espaços]])</f>
        <v>14</v>
      </c>
      <c r="F1174">
        <f>data_v6__3[[#This Row],[número de carcteres com espaço]]-data_v6__3[[#This Row],[número de caractéres sem espaço]] + 1</f>
        <v>1</v>
      </c>
      <c r="G1174">
        <v>14</v>
      </c>
      <c r="I1174" s="3" t="s">
        <v>32</v>
      </c>
      <c r="J1174" t="s">
        <v>18</v>
      </c>
      <c r="K1174" t="s">
        <v>18</v>
      </c>
      <c r="L1174" t="s">
        <v>18</v>
      </c>
      <c r="M1174" t="s">
        <v>18</v>
      </c>
      <c r="N1174" t="s">
        <v>18</v>
      </c>
      <c r="O1174" t="s">
        <v>18</v>
      </c>
      <c r="P1174" t="s">
        <v>18</v>
      </c>
      <c r="Q1174" t="s">
        <v>18</v>
      </c>
      <c r="R1174" t="s">
        <v>18</v>
      </c>
      <c r="S1174" t="s">
        <v>18</v>
      </c>
      <c r="T1174" t="s">
        <v>18</v>
      </c>
      <c r="U1174" t="s">
        <v>18</v>
      </c>
      <c r="V1174" t="s">
        <v>18</v>
      </c>
      <c r="W1174">
        <v>14</v>
      </c>
    </row>
    <row r="1175" spans="1:23" x14ac:dyDescent="0.35">
      <c r="A1175" t="s">
        <v>386</v>
      </c>
      <c r="B1175" t="s">
        <v>387</v>
      </c>
      <c r="C1175" t="str">
        <f>SUBSTITUTE(data_v6__3[[#This Row],[Sentença]]," ", "")</f>
        <v>COMUNICAÇÃO</v>
      </c>
      <c r="D1175">
        <f>LEN(data_v6__3[[#This Row],[Sentença]])</f>
        <v>11</v>
      </c>
      <c r="E1175">
        <f>LEN(data_v6__3[[#This Row],[senteças sem espaços]])</f>
        <v>11</v>
      </c>
      <c r="F1175">
        <f>data_v6__3[[#This Row],[número de carcteres com espaço]]-data_v6__3[[#This Row],[número de caractéres sem espaço]] + 1</f>
        <v>1</v>
      </c>
      <c r="G1175">
        <v>15</v>
      </c>
      <c r="I1175" s="3" t="s">
        <v>33</v>
      </c>
      <c r="J1175" t="s">
        <v>18</v>
      </c>
      <c r="K1175" t="s">
        <v>18</v>
      </c>
      <c r="L1175" t="s">
        <v>18</v>
      </c>
      <c r="M1175" t="s">
        <v>18</v>
      </c>
      <c r="N1175" t="s">
        <v>18</v>
      </c>
      <c r="O1175" t="s">
        <v>18</v>
      </c>
      <c r="P1175" t="s">
        <v>18</v>
      </c>
      <c r="Q1175" t="s">
        <v>18</v>
      </c>
      <c r="R1175" t="s">
        <v>18</v>
      </c>
      <c r="S1175" t="s">
        <v>18</v>
      </c>
      <c r="T1175" t="s">
        <v>18</v>
      </c>
      <c r="U1175" t="s">
        <v>18</v>
      </c>
      <c r="V1175" t="s">
        <v>18</v>
      </c>
      <c r="W1175">
        <v>15</v>
      </c>
    </row>
    <row r="1176" spans="1:23" x14ac:dyDescent="0.35">
      <c r="A1176" t="s">
        <v>386</v>
      </c>
      <c r="B1176" t="s">
        <v>387</v>
      </c>
      <c r="C1176" t="str">
        <f>SUBSTITUTE(data_v6__3[[#This Row],[Sentença]]," ", "")</f>
        <v>MIDIALOGIA</v>
      </c>
      <c r="D1176">
        <f>LEN(data_v6__3[[#This Row],[Sentença]])</f>
        <v>10</v>
      </c>
      <c r="E1176">
        <f>LEN(data_v6__3[[#This Row],[senteças sem espaços]])</f>
        <v>10</v>
      </c>
      <c r="F1176">
        <f>data_v6__3[[#This Row],[número de carcteres com espaço]]-data_v6__3[[#This Row],[número de caractéres sem espaço]] + 1</f>
        <v>1</v>
      </c>
      <c r="G1176">
        <v>16</v>
      </c>
      <c r="I1176" s="3" t="s">
        <v>34</v>
      </c>
      <c r="J1176" t="s">
        <v>18</v>
      </c>
      <c r="K1176" t="s">
        <v>18</v>
      </c>
      <c r="L1176" t="s">
        <v>18</v>
      </c>
      <c r="M1176" t="s">
        <v>18</v>
      </c>
      <c r="N1176" t="s">
        <v>18</v>
      </c>
      <c r="O1176" t="s">
        <v>18</v>
      </c>
      <c r="P1176" t="s">
        <v>18</v>
      </c>
      <c r="Q1176" t="s">
        <v>18</v>
      </c>
      <c r="R1176" t="s">
        <v>18</v>
      </c>
      <c r="S1176" t="s">
        <v>18</v>
      </c>
      <c r="T1176" t="s">
        <v>18</v>
      </c>
      <c r="U1176" t="s">
        <v>18</v>
      </c>
      <c r="V1176" t="s">
        <v>18</v>
      </c>
      <c r="W1176">
        <v>16</v>
      </c>
    </row>
    <row r="1177" spans="1:23" ht="72.5" x14ac:dyDescent="0.35">
      <c r="A1177" t="s">
        <v>386</v>
      </c>
      <c r="B1177" t="s">
        <v>387</v>
      </c>
      <c r="C1177" t="str">
        <f>SUBSTITUTE(data_v6__3[[#This Row],[Sentença]]," ", "")</f>
        <v xml:space="preserve">CONSELHOS
CONCULT
</v>
      </c>
      <c r="D1177">
        <f>LEN(data_v6__3[[#This Row],[Sentença]])</f>
        <v>20</v>
      </c>
      <c r="E1177">
        <f>LEN(data_v6__3[[#This Row],[senteças sem espaços]])</f>
        <v>20</v>
      </c>
      <c r="F1177">
        <f>data_v6__3[[#This Row],[número de carcteres com espaço]]-data_v6__3[[#This Row],[número de caractéres sem espaço]] + 1</f>
        <v>1</v>
      </c>
      <c r="G1177">
        <v>17</v>
      </c>
      <c r="I1177" s="3" t="s">
        <v>35</v>
      </c>
      <c r="J1177" t="s">
        <v>18</v>
      </c>
      <c r="K1177" t="s">
        <v>18</v>
      </c>
      <c r="L1177" t="s">
        <v>18</v>
      </c>
      <c r="M1177" t="s">
        <v>18</v>
      </c>
      <c r="N1177" t="s">
        <v>18</v>
      </c>
      <c r="O1177" t="s">
        <v>18</v>
      </c>
      <c r="P1177" t="s">
        <v>18</v>
      </c>
      <c r="Q1177" t="s">
        <v>18</v>
      </c>
      <c r="R1177" t="s">
        <v>18</v>
      </c>
      <c r="S1177" t="s">
        <v>18</v>
      </c>
      <c r="T1177" t="s">
        <v>18</v>
      </c>
      <c r="U1177" t="s">
        <v>18</v>
      </c>
      <c r="V1177" t="s">
        <v>18</v>
      </c>
      <c r="W1177">
        <v>17</v>
      </c>
    </row>
    <row r="1178" spans="1:23" x14ac:dyDescent="0.35">
      <c r="A1178" t="s">
        <v>386</v>
      </c>
      <c r="B1178" t="s">
        <v>387</v>
      </c>
      <c r="C1178" t="str">
        <f>SUBSTITUTE(data_v6__3[[#This Row],[Sentença]]," ", "")</f>
        <v>CONSELHOS</v>
      </c>
      <c r="D1178">
        <f>LEN(data_v6__3[[#This Row],[Sentença]])</f>
        <v>9</v>
      </c>
      <c r="E1178">
        <f>LEN(data_v6__3[[#This Row],[senteças sem espaços]])</f>
        <v>9</v>
      </c>
      <c r="F1178">
        <f>data_v6__3[[#This Row],[número de carcteres com espaço]]-data_v6__3[[#This Row],[número de caractéres sem espaço]] + 1</f>
        <v>1</v>
      </c>
      <c r="G1178">
        <v>18</v>
      </c>
      <c r="I1178" s="3" t="s">
        <v>36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  <c r="P1178" t="s">
        <v>18</v>
      </c>
      <c r="Q1178" t="s">
        <v>18</v>
      </c>
      <c r="R1178" t="s">
        <v>18</v>
      </c>
      <c r="S1178" t="s">
        <v>18</v>
      </c>
      <c r="T1178" t="s">
        <v>18</v>
      </c>
      <c r="U1178" t="s">
        <v>18</v>
      </c>
      <c r="V1178" t="s">
        <v>18</v>
      </c>
      <c r="W1178">
        <v>18</v>
      </c>
    </row>
    <row r="1179" spans="1:23" x14ac:dyDescent="0.35">
      <c r="A1179" t="s">
        <v>386</v>
      </c>
      <c r="B1179" t="s">
        <v>387</v>
      </c>
      <c r="C1179" t="str">
        <f>SUBSTITUTE(data_v6__3[[#This Row],[Sentença]]," ", "")</f>
        <v>CONCULT</v>
      </c>
      <c r="D1179">
        <f>LEN(data_v6__3[[#This Row],[Sentença]])</f>
        <v>7</v>
      </c>
      <c r="E1179">
        <f>LEN(data_v6__3[[#This Row],[senteças sem espaços]])</f>
        <v>7</v>
      </c>
      <c r="F1179">
        <f>data_v6__3[[#This Row],[número de carcteres com espaço]]-data_v6__3[[#This Row],[número de caractéres sem espaço]] + 1</f>
        <v>1</v>
      </c>
      <c r="G1179">
        <v>19</v>
      </c>
      <c r="I1179" s="3" t="s">
        <v>37</v>
      </c>
      <c r="J1179" t="s">
        <v>18</v>
      </c>
      <c r="K1179" t="s">
        <v>18</v>
      </c>
      <c r="L1179" t="s">
        <v>18</v>
      </c>
      <c r="M1179" t="s">
        <v>18</v>
      </c>
      <c r="N1179" t="s">
        <v>18</v>
      </c>
      <c r="O1179" t="s">
        <v>18</v>
      </c>
      <c r="P1179" t="s">
        <v>18</v>
      </c>
      <c r="Q1179" t="s">
        <v>18</v>
      </c>
      <c r="R1179" t="s">
        <v>18</v>
      </c>
      <c r="S1179" t="s">
        <v>18</v>
      </c>
      <c r="T1179" t="s">
        <v>18</v>
      </c>
      <c r="U1179" t="s">
        <v>18</v>
      </c>
      <c r="V1179" t="s">
        <v>18</v>
      </c>
      <c r="W1179">
        <v>19</v>
      </c>
    </row>
    <row r="1180" spans="1:23" x14ac:dyDescent="0.35">
      <c r="A1180" t="s">
        <v>386</v>
      </c>
      <c r="B1180" t="s">
        <v>387</v>
      </c>
      <c r="C1180" t="str">
        <f>SUBSTITUTE(data_v6__3[[#This Row],[Sentença]]," ", "")</f>
        <v>CONTATOS</v>
      </c>
      <c r="D1180">
        <f>LEN(data_v6__3[[#This Row],[Sentença]])</f>
        <v>8</v>
      </c>
      <c r="E1180">
        <f>LEN(data_v6__3[[#This Row],[senteças sem espaços]])</f>
        <v>8</v>
      </c>
      <c r="F1180">
        <f>data_v6__3[[#This Row],[número de carcteres com espaço]]-data_v6__3[[#This Row],[número de caractéres sem espaço]] + 1</f>
        <v>1</v>
      </c>
      <c r="G1180">
        <v>20</v>
      </c>
      <c r="I1180" s="3" t="s">
        <v>38</v>
      </c>
      <c r="J1180" t="s">
        <v>18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  <c r="P1180" t="s">
        <v>18</v>
      </c>
      <c r="Q1180" t="s">
        <v>18</v>
      </c>
      <c r="R1180" t="s">
        <v>18</v>
      </c>
      <c r="S1180" t="s">
        <v>18</v>
      </c>
      <c r="T1180" t="s">
        <v>18</v>
      </c>
      <c r="U1180" t="s">
        <v>18</v>
      </c>
      <c r="V1180" t="s">
        <v>18</v>
      </c>
      <c r="W1180">
        <v>20</v>
      </c>
    </row>
    <row r="1181" spans="1:23" x14ac:dyDescent="0.35">
      <c r="A1181" t="s">
        <v>386</v>
      </c>
      <c r="B1181" t="s">
        <v>387</v>
      </c>
      <c r="C1181" t="str">
        <f>SUBSTITUTE(data_v6__3[[#This Row],[Sentença]]," ", "")</f>
        <v>HOME</v>
      </c>
      <c r="D1181">
        <f>LEN(data_v6__3[[#This Row],[Sentença]])</f>
        <v>4</v>
      </c>
      <c r="E1181">
        <f>LEN(data_v6__3[[#This Row],[senteças sem espaços]])</f>
        <v>4</v>
      </c>
      <c r="F1181">
        <f>data_v6__3[[#This Row],[número de carcteres com espaço]]-data_v6__3[[#This Row],[número de caractéres sem espaço]] + 1</f>
        <v>1</v>
      </c>
      <c r="G1181">
        <v>21</v>
      </c>
      <c r="I1181" s="3" t="s">
        <v>156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  <c r="P1181" t="s">
        <v>18</v>
      </c>
      <c r="Q1181" t="s">
        <v>18</v>
      </c>
      <c r="R1181" t="s">
        <v>18</v>
      </c>
      <c r="S1181" t="s">
        <v>18</v>
      </c>
      <c r="T1181" t="s">
        <v>18</v>
      </c>
      <c r="U1181" t="s">
        <v>18</v>
      </c>
      <c r="V1181" t="s">
        <v>18</v>
      </c>
      <c r="W1181">
        <v>21</v>
      </c>
    </row>
    <row r="1182" spans="1:23" x14ac:dyDescent="0.35">
      <c r="A1182" t="s">
        <v>386</v>
      </c>
      <c r="B1182" t="s">
        <v>387</v>
      </c>
      <c r="C1182" t="str">
        <f>SUBSTITUTE(data_v6__3[[#This Row],[Sentença]]," ", "")</f>
        <v>EXTECAMP</v>
      </c>
      <c r="D1182">
        <f>LEN(data_v6__3[[#This Row],[Sentença]])</f>
        <v>8</v>
      </c>
      <c r="E1182">
        <f>LEN(data_v6__3[[#This Row],[senteças sem espaços]])</f>
        <v>8</v>
      </c>
      <c r="F1182">
        <f>data_v6__3[[#This Row],[número de carcteres com espaço]]-data_v6__3[[#This Row],[número de caractéres sem espaço]] + 1</f>
        <v>1</v>
      </c>
      <c r="G1182">
        <v>41</v>
      </c>
      <c r="I1182" s="3" t="s">
        <v>61</v>
      </c>
      <c r="J1182" t="s">
        <v>18</v>
      </c>
      <c r="K1182" t="s">
        <v>18</v>
      </c>
      <c r="L1182" t="s">
        <v>18</v>
      </c>
      <c r="M1182" t="s">
        <v>18</v>
      </c>
      <c r="N1182" t="s">
        <v>18</v>
      </c>
      <c r="O1182" t="s">
        <v>18</v>
      </c>
      <c r="P1182" t="s">
        <v>18</v>
      </c>
      <c r="Q1182" t="s">
        <v>18</v>
      </c>
      <c r="R1182" t="s">
        <v>18</v>
      </c>
      <c r="S1182" t="s">
        <v>18</v>
      </c>
      <c r="T1182" t="s">
        <v>18</v>
      </c>
      <c r="U1182" t="s">
        <v>18</v>
      </c>
      <c r="V1182" t="s">
        <v>18</v>
      </c>
      <c r="W1182">
        <v>41</v>
      </c>
    </row>
    <row r="1183" spans="1:23" x14ac:dyDescent="0.35">
      <c r="A1183" t="s">
        <v>386</v>
      </c>
      <c r="B1183" t="s">
        <v>387</v>
      </c>
      <c r="C1183" t="str">
        <f>SUBSTITUTE(data_v6__3[[#This Row],[Sentença]]," ", "")</f>
        <v>Acessibilidade</v>
      </c>
      <c r="D1183">
        <f>LEN(data_v6__3[[#This Row],[Sentença]])</f>
        <v>14</v>
      </c>
      <c r="E1183">
        <f>LEN(data_v6__3[[#This Row],[senteças sem espaços]])</f>
        <v>14</v>
      </c>
      <c r="F1183">
        <f>data_v6__3[[#This Row],[número de carcteres com espaço]]-data_v6__3[[#This Row],[número de caractéres sem espaço]] + 1</f>
        <v>1</v>
      </c>
      <c r="G1183">
        <v>53</v>
      </c>
      <c r="I1183" s="3" t="s">
        <v>74</v>
      </c>
      <c r="J1183" t="s">
        <v>18</v>
      </c>
      <c r="K1183" t="s">
        <v>18</v>
      </c>
      <c r="L1183" t="s">
        <v>18</v>
      </c>
      <c r="M1183" t="s">
        <v>18</v>
      </c>
      <c r="N1183" t="s">
        <v>18</v>
      </c>
      <c r="O1183" t="s">
        <v>18</v>
      </c>
      <c r="P1183" t="s">
        <v>18</v>
      </c>
      <c r="Q1183" t="s">
        <v>18</v>
      </c>
      <c r="R1183" t="s">
        <v>18</v>
      </c>
      <c r="S1183" t="s">
        <v>18</v>
      </c>
      <c r="T1183" t="s">
        <v>18</v>
      </c>
      <c r="U1183" t="s">
        <v>18</v>
      </c>
      <c r="V1183" t="s">
        <v>18</v>
      </c>
      <c r="W1183">
        <v>53</v>
      </c>
    </row>
    <row r="1184" spans="1:23" x14ac:dyDescent="0.35">
      <c r="A1184" t="s">
        <v>386</v>
      </c>
      <c r="B1184" t="s">
        <v>387</v>
      </c>
      <c r="C1184" t="str">
        <f>SUBSTITUTE(data_v6__3[[#This Row],[Sentença]]," ", "")</f>
        <v>X</v>
      </c>
      <c r="D1184">
        <f>LEN(data_v6__3[[#This Row],[Sentença]])</f>
        <v>1</v>
      </c>
      <c r="E1184">
        <f>LEN(data_v6__3[[#This Row],[senteças sem espaços]])</f>
        <v>1</v>
      </c>
      <c r="F1184">
        <f>data_v6__3[[#This Row],[número de carcteres com espaço]]-data_v6__3[[#This Row],[número de caractéres sem espaço]] + 1</f>
        <v>1</v>
      </c>
      <c r="G1184">
        <v>58</v>
      </c>
      <c r="I1184" s="3" t="s">
        <v>79</v>
      </c>
      <c r="J1184" t="s">
        <v>18</v>
      </c>
      <c r="K1184" t="s">
        <v>18</v>
      </c>
      <c r="L1184" t="s">
        <v>18</v>
      </c>
      <c r="M1184" t="s">
        <v>18</v>
      </c>
      <c r="N1184" t="s">
        <v>18</v>
      </c>
      <c r="O1184" t="s">
        <v>18</v>
      </c>
      <c r="P1184" t="s">
        <v>18</v>
      </c>
      <c r="Q1184" t="s">
        <v>18</v>
      </c>
      <c r="R1184" t="s">
        <v>18</v>
      </c>
      <c r="S1184" t="s">
        <v>18</v>
      </c>
      <c r="T1184" t="s">
        <v>18</v>
      </c>
      <c r="U1184" t="s">
        <v>18</v>
      </c>
      <c r="V1184" t="s">
        <v>18</v>
      </c>
      <c r="W1184">
        <v>58</v>
      </c>
    </row>
    <row r="1185" spans="1:23" x14ac:dyDescent="0.35">
      <c r="A1185" t="s">
        <v>403</v>
      </c>
      <c r="B1185" t="s">
        <v>80</v>
      </c>
      <c r="C1185" t="str">
        <f>SUBSTITUTE(data_v6__3[[#This Row],[Sentença]]," ", "")</f>
        <v>PROEC</v>
      </c>
      <c r="D1185">
        <f>LEN(data_v6__3[[#This Row],[Sentença]])</f>
        <v>5</v>
      </c>
      <c r="E1185">
        <f>LEN(data_v6__3[[#This Row],[senteças sem espaços]])</f>
        <v>5</v>
      </c>
      <c r="F1185">
        <f>data_v6__3[[#This Row],[número de carcteres com espaço]]-data_v6__3[[#This Row],[número de caractéres sem espaço]] + 1</f>
        <v>1</v>
      </c>
      <c r="G1185">
        <v>2</v>
      </c>
      <c r="I1185" s="3" t="s">
        <v>20</v>
      </c>
      <c r="J1185" t="s">
        <v>18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  <c r="P1185" t="s">
        <v>18</v>
      </c>
      <c r="Q1185" t="s">
        <v>18</v>
      </c>
      <c r="R1185" t="s">
        <v>18</v>
      </c>
      <c r="S1185" t="s">
        <v>18</v>
      </c>
      <c r="T1185" t="s">
        <v>18</v>
      </c>
      <c r="U1185" t="s">
        <v>18</v>
      </c>
      <c r="V1185" t="s">
        <v>18</v>
      </c>
      <c r="W1185">
        <v>2</v>
      </c>
    </row>
    <row r="1186" spans="1:23" x14ac:dyDescent="0.35">
      <c r="A1186" t="s">
        <v>403</v>
      </c>
      <c r="B1186" t="s">
        <v>80</v>
      </c>
      <c r="C1186" t="str">
        <f>SUBSTITUTE(data_v6__3[[#This Row],[Sentença]]," ", "")</f>
        <v>ASSESSORES</v>
      </c>
      <c r="D1186">
        <f>LEN(data_v6__3[[#This Row],[Sentença]])</f>
        <v>10</v>
      </c>
      <c r="E1186">
        <f>LEN(data_v6__3[[#This Row],[senteças sem espaços]])</f>
        <v>10</v>
      </c>
      <c r="F1186">
        <f>data_v6__3[[#This Row],[número de carcteres com espaço]]-data_v6__3[[#This Row],[número de caractéres sem espaço]] + 1</f>
        <v>1</v>
      </c>
      <c r="G1186">
        <v>5</v>
      </c>
      <c r="I1186" s="3" t="s">
        <v>23</v>
      </c>
      <c r="J1186" t="s">
        <v>18</v>
      </c>
      <c r="K1186" t="s">
        <v>18</v>
      </c>
      <c r="L1186" t="s">
        <v>18</v>
      </c>
      <c r="M1186" t="s">
        <v>18</v>
      </c>
      <c r="N1186" t="s">
        <v>18</v>
      </c>
      <c r="O1186" t="s">
        <v>18</v>
      </c>
      <c r="P1186" t="s">
        <v>18</v>
      </c>
      <c r="Q1186" t="s">
        <v>18</v>
      </c>
      <c r="R1186" t="s">
        <v>18</v>
      </c>
      <c r="S1186" t="s">
        <v>18</v>
      </c>
      <c r="T1186" t="s">
        <v>18</v>
      </c>
      <c r="U1186" t="s">
        <v>18</v>
      </c>
      <c r="V1186" t="s">
        <v>18</v>
      </c>
      <c r="W1186">
        <v>5</v>
      </c>
    </row>
    <row r="1187" spans="1:23" ht="87" x14ac:dyDescent="0.35">
      <c r="A1187" t="s">
        <v>403</v>
      </c>
      <c r="B1187" t="s">
        <v>80</v>
      </c>
      <c r="C1187" t="str">
        <f>SUBSTITUTE(data_v6__3[[#This Row],[Sentença]]," ", "")</f>
        <v xml:space="preserve">DIRETORIAS
CULTURA
EXTENSÃO
</v>
      </c>
      <c r="D1187">
        <f>LEN(data_v6__3[[#This Row],[Sentença]])</f>
        <v>30</v>
      </c>
      <c r="E1187">
        <f>LEN(data_v6__3[[#This Row],[senteças sem espaços]])</f>
        <v>30</v>
      </c>
      <c r="F1187">
        <f>data_v6__3[[#This Row],[número de carcteres com espaço]]-data_v6__3[[#This Row],[número de caractéres sem espaço]] + 1</f>
        <v>1</v>
      </c>
      <c r="G1187">
        <v>8</v>
      </c>
      <c r="I1187" s="3" t="s">
        <v>26</v>
      </c>
      <c r="J1187" t="s">
        <v>18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  <c r="P1187" t="s">
        <v>18</v>
      </c>
      <c r="Q1187" t="s">
        <v>18</v>
      </c>
      <c r="R1187" t="s">
        <v>18</v>
      </c>
      <c r="S1187" t="s">
        <v>18</v>
      </c>
      <c r="T1187" t="s">
        <v>18</v>
      </c>
      <c r="U1187" t="s">
        <v>18</v>
      </c>
      <c r="V1187" t="s">
        <v>18</v>
      </c>
      <c r="W1187">
        <v>8</v>
      </c>
    </row>
    <row r="1188" spans="1:23" x14ac:dyDescent="0.35">
      <c r="A1188" t="s">
        <v>403</v>
      </c>
      <c r="B1188" t="s">
        <v>80</v>
      </c>
      <c r="C1188" t="str">
        <f>SUBSTITUTE(data_v6__3[[#This Row],[Sentença]]," ", "")</f>
        <v>DIRETORIAS</v>
      </c>
      <c r="D1188">
        <f>LEN(data_v6__3[[#This Row],[Sentença]])</f>
        <v>10</v>
      </c>
      <c r="E1188">
        <f>LEN(data_v6__3[[#This Row],[senteças sem espaços]])</f>
        <v>10</v>
      </c>
      <c r="F1188">
        <f>data_v6__3[[#This Row],[número de carcteres com espaço]]-data_v6__3[[#This Row],[número de caractéres sem espaço]] + 1</f>
        <v>1</v>
      </c>
      <c r="G1188">
        <v>9</v>
      </c>
      <c r="I1188" s="3" t="s">
        <v>27</v>
      </c>
      <c r="J1188" t="s">
        <v>18</v>
      </c>
      <c r="K1188" t="s">
        <v>18</v>
      </c>
      <c r="L1188" t="s">
        <v>18</v>
      </c>
      <c r="M1188" t="s">
        <v>18</v>
      </c>
      <c r="N1188" t="s">
        <v>18</v>
      </c>
      <c r="O1188" t="s">
        <v>18</v>
      </c>
      <c r="P1188" t="s">
        <v>18</v>
      </c>
      <c r="Q1188" t="s">
        <v>18</v>
      </c>
      <c r="R1188" t="s">
        <v>18</v>
      </c>
      <c r="S1188" t="s">
        <v>18</v>
      </c>
      <c r="T1188" t="s">
        <v>18</v>
      </c>
      <c r="U1188" t="s">
        <v>18</v>
      </c>
      <c r="V1188" t="s">
        <v>18</v>
      </c>
      <c r="W1188">
        <v>9</v>
      </c>
    </row>
    <row r="1189" spans="1:23" x14ac:dyDescent="0.35">
      <c r="A1189" t="s">
        <v>403</v>
      </c>
      <c r="B1189" t="s">
        <v>80</v>
      </c>
      <c r="C1189" t="str">
        <f>SUBSTITUTE(data_v6__3[[#This Row],[Sentença]]," ", "")</f>
        <v>CULTURA</v>
      </c>
      <c r="D1189">
        <f>LEN(data_v6__3[[#This Row],[Sentença]])</f>
        <v>7</v>
      </c>
      <c r="E1189">
        <f>LEN(data_v6__3[[#This Row],[senteças sem espaços]])</f>
        <v>7</v>
      </c>
      <c r="F1189">
        <f>data_v6__3[[#This Row],[número de carcteres com espaço]]-data_v6__3[[#This Row],[número de caractéres sem espaço]] + 1</f>
        <v>1</v>
      </c>
      <c r="G1189">
        <v>10</v>
      </c>
      <c r="I1189" s="3" t="s">
        <v>28</v>
      </c>
      <c r="J1189" t="s">
        <v>18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  <c r="P1189" t="s">
        <v>18</v>
      </c>
      <c r="Q1189" t="s">
        <v>18</v>
      </c>
      <c r="R1189" t="s">
        <v>18</v>
      </c>
      <c r="S1189" t="s">
        <v>18</v>
      </c>
      <c r="T1189" t="s">
        <v>18</v>
      </c>
      <c r="U1189" t="s">
        <v>18</v>
      </c>
      <c r="V1189" t="s">
        <v>18</v>
      </c>
      <c r="W1189">
        <v>10</v>
      </c>
    </row>
    <row r="1190" spans="1:23" x14ac:dyDescent="0.35">
      <c r="A1190" t="s">
        <v>403</v>
      </c>
      <c r="B1190" t="s">
        <v>80</v>
      </c>
      <c r="C1190" t="str">
        <f>SUBSTITUTE(data_v6__3[[#This Row],[Sentença]]," ", "")</f>
        <v>EXTENSÃO</v>
      </c>
      <c r="D1190">
        <f>LEN(data_v6__3[[#This Row],[Sentença]])</f>
        <v>8</v>
      </c>
      <c r="E1190">
        <f>LEN(data_v6__3[[#This Row],[senteças sem espaços]])</f>
        <v>8</v>
      </c>
      <c r="F1190">
        <f>data_v6__3[[#This Row],[número de carcteres com espaço]]-data_v6__3[[#This Row],[número de caractéres sem espaço]] + 1</f>
        <v>1</v>
      </c>
      <c r="G1190">
        <v>11</v>
      </c>
      <c r="I1190" s="3" t="s">
        <v>29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18</v>
      </c>
      <c r="P1190" t="s">
        <v>18</v>
      </c>
      <c r="Q1190" t="s">
        <v>18</v>
      </c>
      <c r="R1190" t="s">
        <v>18</v>
      </c>
      <c r="S1190" t="s">
        <v>18</v>
      </c>
      <c r="T1190" t="s">
        <v>18</v>
      </c>
      <c r="U1190" t="s">
        <v>18</v>
      </c>
      <c r="V1190" t="s">
        <v>18</v>
      </c>
      <c r="W1190">
        <v>11</v>
      </c>
    </row>
    <row r="1191" spans="1:23" ht="101.5" x14ac:dyDescent="0.35">
      <c r="A1191" t="s">
        <v>403</v>
      </c>
      <c r="B1191" t="s">
        <v>80</v>
      </c>
      <c r="C1191" t="str">
        <f>SUBSTITUTE(data_v6__3[[#This Row],[Sentença]]," ", "")</f>
        <v xml:space="preserve">APOIO
ADMINISTRATIVO
COMUNICAÇÃO
MIDIALOGIA
</v>
      </c>
      <c r="D1191">
        <f>LEN(data_v6__3[[#This Row],[Sentença]])</f>
        <v>46</v>
      </c>
      <c r="E1191">
        <f>LEN(data_v6__3[[#This Row],[senteças sem espaços]])</f>
        <v>46</v>
      </c>
      <c r="F1191">
        <f>data_v6__3[[#This Row],[número de carcteres com espaço]]-data_v6__3[[#This Row],[número de caractéres sem espaço]] + 1</f>
        <v>1</v>
      </c>
      <c r="G1191">
        <v>12</v>
      </c>
      <c r="I1191" s="3" t="s">
        <v>30</v>
      </c>
      <c r="J1191" t="s">
        <v>18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  <c r="S1191" t="s">
        <v>18</v>
      </c>
      <c r="T1191" t="s">
        <v>18</v>
      </c>
      <c r="U1191" t="s">
        <v>18</v>
      </c>
      <c r="V1191" t="s">
        <v>18</v>
      </c>
      <c r="W1191">
        <v>12</v>
      </c>
    </row>
    <row r="1192" spans="1:23" x14ac:dyDescent="0.35">
      <c r="A1192" t="s">
        <v>403</v>
      </c>
      <c r="B1192" t="s">
        <v>80</v>
      </c>
      <c r="C1192" t="str">
        <f>SUBSTITUTE(data_v6__3[[#This Row],[Sentença]]," ", "")</f>
        <v>APOIO</v>
      </c>
      <c r="D1192">
        <f>LEN(data_v6__3[[#This Row],[Sentença]])</f>
        <v>5</v>
      </c>
      <c r="E1192">
        <f>LEN(data_v6__3[[#This Row],[senteças sem espaços]])</f>
        <v>5</v>
      </c>
      <c r="F1192">
        <f>data_v6__3[[#This Row],[número de carcteres com espaço]]-data_v6__3[[#This Row],[número de caractéres sem espaço]] + 1</f>
        <v>1</v>
      </c>
      <c r="G1192">
        <v>13</v>
      </c>
      <c r="I1192" s="3" t="s">
        <v>31</v>
      </c>
      <c r="J1192" t="s">
        <v>18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  <c r="S1192" t="s">
        <v>18</v>
      </c>
      <c r="T1192" t="s">
        <v>18</v>
      </c>
      <c r="U1192" t="s">
        <v>18</v>
      </c>
      <c r="V1192" t="s">
        <v>18</v>
      </c>
      <c r="W1192">
        <v>13</v>
      </c>
    </row>
    <row r="1193" spans="1:23" x14ac:dyDescent="0.35">
      <c r="A1193" t="s">
        <v>403</v>
      </c>
      <c r="B1193" t="s">
        <v>80</v>
      </c>
      <c r="C1193" t="str">
        <f>SUBSTITUTE(data_v6__3[[#This Row],[Sentença]]," ", "")</f>
        <v>ADMINISTRATIVO</v>
      </c>
      <c r="D1193">
        <f>LEN(data_v6__3[[#This Row],[Sentença]])</f>
        <v>14</v>
      </c>
      <c r="E1193">
        <f>LEN(data_v6__3[[#This Row],[senteças sem espaços]])</f>
        <v>14</v>
      </c>
      <c r="F1193">
        <f>data_v6__3[[#This Row],[número de carcteres com espaço]]-data_v6__3[[#This Row],[número de caractéres sem espaço]] + 1</f>
        <v>1</v>
      </c>
      <c r="G1193">
        <v>14</v>
      </c>
      <c r="I1193" s="3" t="s">
        <v>32</v>
      </c>
      <c r="J1193" t="s">
        <v>18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  <c r="P1193" t="s">
        <v>18</v>
      </c>
      <c r="Q1193" t="s">
        <v>18</v>
      </c>
      <c r="R1193" t="s">
        <v>18</v>
      </c>
      <c r="S1193" t="s">
        <v>18</v>
      </c>
      <c r="T1193" t="s">
        <v>18</v>
      </c>
      <c r="U1193" t="s">
        <v>18</v>
      </c>
      <c r="V1193" t="s">
        <v>18</v>
      </c>
      <c r="W1193">
        <v>14</v>
      </c>
    </row>
    <row r="1194" spans="1:23" x14ac:dyDescent="0.35">
      <c r="A1194" t="s">
        <v>403</v>
      </c>
      <c r="B1194" t="s">
        <v>80</v>
      </c>
      <c r="C1194" t="str">
        <f>SUBSTITUTE(data_v6__3[[#This Row],[Sentença]]," ", "")</f>
        <v>COMUNICAÇÃO</v>
      </c>
      <c r="D1194">
        <f>LEN(data_v6__3[[#This Row],[Sentença]])</f>
        <v>11</v>
      </c>
      <c r="E1194">
        <f>LEN(data_v6__3[[#This Row],[senteças sem espaços]])</f>
        <v>11</v>
      </c>
      <c r="F1194">
        <f>data_v6__3[[#This Row],[número de carcteres com espaço]]-data_v6__3[[#This Row],[número de caractéres sem espaço]] + 1</f>
        <v>1</v>
      </c>
      <c r="G1194">
        <v>15</v>
      </c>
      <c r="I1194" s="3" t="s">
        <v>33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  <c r="P1194" t="s">
        <v>18</v>
      </c>
      <c r="Q1194" t="s">
        <v>18</v>
      </c>
      <c r="R1194" t="s">
        <v>18</v>
      </c>
      <c r="S1194" t="s">
        <v>18</v>
      </c>
      <c r="T1194" t="s">
        <v>18</v>
      </c>
      <c r="U1194" t="s">
        <v>18</v>
      </c>
      <c r="V1194" t="s">
        <v>18</v>
      </c>
      <c r="W1194">
        <v>15</v>
      </c>
    </row>
    <row r="1195" spans="1:23" x14ac:dyDescent="0.35">
      <c r="A1195" t="s">
        <v>403</v>
      </c>
      <c r="B1195" t="s">
        <v>80</v>
      </c>
      <c r="C1195" t="str">
        <f>SUBSTITUTE(data_v6__3[[#This Row],[Sentença]]," ", "")</f>
        <v>MIDIALOGIA</v>
      </c>
      <c r="D1195">
        <f>LEN(data_v6__3[[#This Row],[Sentença]])</f>
        <v>10</v>
      </c>
      <c r="E1195">
        <f>LEN(data_v6__3[[#This Row],[senteças sem espaços]])</f>
        <v>10</v>
      </c>
      <c r="F1195">
        <f>data_v6__3[[#This Row],[número de carcteres com espaço]]-data_v6__3[[#This Row],[número de caractéres sem espaço]] + 1</f>
        <v>1</v>
      </c>
      <c r="G1195">
        <v>16</v>
      </c>
      <c r="I1195" s="3" t="s">
        <v>34</v>
      </c>
      <c r="J1195" t="s">
        <v>18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  <c r="P1195" t="s">
        <v>18</v>
      </c>
      <c r="Q1195" t="s">
        <v>18</v>
      </c>
      <c r="R1195" t="s">
        <v>18</v>
      </c>
      <c r="S1195" t="s">
        <v>18</v>
      </c>
      <c r="T1195" t="s">
        <v>18</v>
      </c>
      <c r="U1195" t="s">
        <v>18</v>
      </c>
      <c r="V1195" t="s">
        <v>18</v>
      </c>
      <c r="W1195">
        <v>16</v>
      </c>
    </row>
    <row r="1196" spans="1:23" ht="72.5" x14ac:dyDescent="0.35">
      <c r="A1196" t="s">
        <v>403</v>
      </c>
      <c r="B1196" t="s">
        <v>80</v>
      </c>
      <c r="C1196" t="str">
        <f>SUBSTITUTE(data_v6__3[[#This Row],[Sentença]]," ", "")</f>
        <v xml:space="preserve">CONSELHOS
CONCULT
</v>
      </c>
      <c r="D1196">
        <f>LEN(data_v6__3[[#This Row],[Sentença]])</f>
        <v>20</v>
      </c>
      <c r="E1196">
        <f>LEN(data_v6__3[[#This Row],[senteças sem espaços]])</f>
        <v>20</v>
      </c>
      <c r="F1196">
        <f>data_v6__3[[#This Row],[número de carcteres com espaço]]-data_v6__3[[#This Row],[número de caractéres sem espaço]] + 1</f>
        <v>1</v>
      </c>
      <c r="G1196">
        <v>17</v>
      </c>
      <c r="I1196" s="3" t="s">
        <v>35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  <c r="P1196" t="s">
        <v>18</v>
      </c>
      <c r="Q1196" t="s">
        <v>18</v>
      </c>
      <c r="R1196" t="s">
        <v>18</v>
      </c>
      <c r="S1196" t="s">
        <v>18</v>
      </c>
      <c r="T1196" t="s">
        <v>18</v>
      </c>
      <c r="U1196" t="s">
        <v>18</v>
      </c>
      <c r="V1196" t="s">
        <v>18</v>
      </c>
      <c r="W1196">
        <v>17</v>
      </c>
    </row>
    <row r="1197" spans="1:23" x14ac:dyDescent="0.35">
      <c r="A1197" t="s">
        <v>403</v>
      </c>
      <c r="B1197" t="s">
        <v>80</v>
      </c>
      <c r="C1197" t="str">
        <f>SUBSTITUTE(data_v6__3[[#This Row],[Sentença]]," ", "")</f>
        <v>CONSELHOS</v>
      </c>
      <c r="D1197">
        <f>LEN(data_v6__3[[#This Row],[Sentença]])</f>
        <v>9</v>
      </c>
      <c r="E1197">
        <f>LEN(data_v6__3[[#This Row],[senteças sem espaços]])</f>
        <v>9</v>
      </c>
      <c r="F1197">
        <f>data_v6__3[[#This Row],[número de carcteres com espaço]]-data_v6__3[[#This Row],[número de caractéres sem espaço]] + 1</f>
        <v>1</v>
      </c>
      <c r="G1197">
        <v>18</v>
      </c>
      <c r="I1197" s="3" t="s">
        <v>36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18</v>
      </c>
      <c r="P1197" t="s">
        <v>18</v>
      </c>
      <c r="Q1197" t="s">
        <v>18</v>
      </c>
      <c r="R1197" t="s">
        <v>18</v>
      </c>
      <c r="S1197" t="s">
        <v>18</v>
      </c>
      <c r="T1197" t="s">
        <v>18</v>
      </c>
      <c r="U1197" t="s">
        <v>18</v>
      </c>
      <c r="V1197" t="s">
        <v>18</v>
      </c>
      <c r="W1197">
        <v>18</v>
      </c>
    </row>
    <row r="1198" spans="1:23" x14ac:dyDescent="0.35">
      <c r="A1198" t="s">
        <v>403</v>
      </c>
      <c r="B1198" t="s">
        <v>80</v>
      </c>
      <c r="C1198" t="str">
        <f>SUBSTITUTE(data_v6__3[[#This Row],[Sentença]]," ", "")</f>
        <v>CONCULT</v>
      </c>
      <c r="D1198">
        <f>LEN(data_v6__3[[#This Row],[Sentença]])</f>
        <v>7</v>
      </c>
      <c r="E1198">
        <f>LEN(data_v6__3[[#This Row],[senteças sem espaços]])</f>
        <v>7</v>
      </c>
      <c r="F1198">
        <f>data_v6__3[[#This Row],[número de carcteres com espaço]]-data_v6__3[[#This Row],[número de caractéres sem espaço]] + 1</f>
        <v>1</v>
      </c>
      <c r="G1198">
        <v>19</v>
      </c>
      <c r="I1198" s="3" t="s">
        <v>37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  <c r="P1198" t="s">
        <v>18</v>
      </c>
      <c r="Q1198" t="s">
        <v>18</v>
      </c>
      <c r="R1198" t="s">
        <v>18</v>
      </c>
      <c r="S1198" t="s">
        <v>18</v>
      </c>
      <c r="T1198" t="s">
        <v>18</v>
      </c>
      <c r="U1198" t="s">
        <v>18</v>
      </c>
      <c r="V1198" t="s">
        <v>18</v>
      </c>
      <c r="W1198">
        <v>19</v>
      </c>
    </row>
    <row r="1199" spans="1:23" x14ac:dyDescent="0.35">
      <c r="A1199" t="s">
        <v>403</v>
      </c>
      <c r="B1199" t="s">
        <v>80</v>
      </c>
      <c r="C1199" t="str">
        <f>SUBSTITUTE(data_v6__3[[#This Row],[Sentença]]," ", "")</f>
        <v>CONTATOS</v>
      </c>
      <c r="D1199">
        <f>LEN(data_v6__3[[#This Row],[Sentença]])</f>
        <v>8</v>
      </c>
      <c r="E1199">
        <f>LEN(data_v6__3[[#This Row],[senteças sem espaços]])</f>
        <v>8</v>
      </c>
      <c r="F1199">
        <f>data_v6__3[[#This Row],[número de carcteres com espaço]]-data_v6__3[[#This Row],[número de caractéres sem espaço]] + 1</f>
        <v>1</v>
      </c>
      <c r="G1199">
        <v>20</v>
      </c>
      <c r="I1199" s="3" t="s">
        <v>38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  <c r="P1199" t="s">
        <v>18</v>
      </c>
      <c r="Q1199" t="s">
        <v>18</v>
      </c>
      <c r="R1199" t="s">
        <v>18</v>
      </c>
      <c r="S1199" t="s">
        <v>18</v>
      </c>
      <c r="T1199" t="s">
        <v>18</v>
      </c>
      <c r="U1199" t="s">
        <v>18</v>
      </c>
      <c r="V1199" t="s">
        <v>18</v>
      </c>
      <c r="W1199">
        <v>20</v>
      </c>
    </row>
    <row r="1200" spans="1:23" x14ac:dyDescent="0.35">
      <c r="A1200" t="s">
        <v>403</v>
      </c>
      <c r="B1200" t="s">
        <v>80</v>
      </c>
      <c r="C1200" t="str">
        <f>SUBSTITUTE(data_v6__3[[#This Row],[Sentença]]," ", "")</f>
        <v>BOLSAS</v>
      </c>
      <c r="D1200">
        <f>LEN(data_v6__3[[#This Row],[Sentença]])</f>
        <v>6</v>
      </c>
      <c r="E1200">
        <f>LEN(data_v6__3[[#This Row],[senteças sem espaços]])</f>
        <v>6</v>
      </c>
      <c r="F1200">
        <f>data_v6__3[[#This Row],[número de carcteres com espaço]]-data_v6__3[[#This Row],[número de caractéres sem espaço]] + 1</f>
        <v>1</v>
      </c>
      <c r="G1200">
        <v>27</v>
      </c>
      <c r="I1200" s="3" t="s">
        <v>45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  <c r="P1200" t="s">
        <v>18</v>
      </c>
      <c r="Q1200" t="s">
        <v>18</v>
      </c>
      <c r="R1200" t="s">
        <v>18</v>
      </c>
      <c r="S1200" t="s">
        <v>18</v>
      </c>
      <c r="T1200" t="s">
        <v>18</v>
      </c>
      <c r="U1200" t="s">
        <v>18</v>
      </c>
      <c r="V1200" t="s">
        <v>18</v>
      </c>
      <c r="W1200">
        <v>27</v>
      </c>
    </row>
    <row r="1201" spans="1:23" x14ac:dyDescent="0.35">
      <c r="A1201" t="s">
        <v>403</v>
      </c>
      <c r="B1201" t="s">
        <v>80</v>
      </c>
      <c r="C1201" t="str">
        <f>SUBSTITUTE(data_v6__3[[#This Row],[Sentença]]," ", "")</f>
        <v>EDITAIS</v>
      </c>
      <c r="D1201">
        <f>LEN(data_v6__3[[#This Row],[Sentença]])</f>
        <v>7</v>
      </c>
      <c r="E1201">
        <f>LEN(data_v6__3[[#This Row],[senteças sem espaços]])</f>
        <v>7</v>
      </c>
      <c r="F1201">
        <f>data_v6__3[[#This Row],[número de carcteres com espaço]]-data_v6__3[[#This Row],[número de caractéres sem espaço]] + 1</f>
        <v>1</v>
      </c>
      <c r="G1201">
        <v>28</v>
      </c>
      <c r="I1201" s="3" t="s">
        <v>46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  <c r="P1201" t="s">
        <v>18</v>
      </c>
      <c r="Q1201" t="s">
        <v>18</v>
      </c>
      <c r="R1201" t="s">
        <v>18</v>
      </c>
      <c r="S1201" t="s">
        <v>18</v>
      </c>
      <c r="T1201" t="s">
        <v>18</v>
      </c>
      <c r="U1201" t="s">
        <v>18</v>
      </c>
      <c r="V1201" t="s">
        <v>18</v>
      </c>
      <c r="W1201">
        <v>28</v>
      </c>
    </row>
    <row r="1202" spans="1:23" x14ac:dyDescent="0.35">
      <c r="A1202" t="s">
        <v>403</v>
      </c>
      <c r="B1202" t="s">
        <v>80</v>
      </c>
      <c r="C1202" t="str">
        <f>SUBSTITUTE(data_v6__3[[#This Row],[Sentença]]," ", "")</f>
        <v>EVENTOS</v>
      </c>
      <c r="D1202">
        <f>LEN(data_v6__3[[#This Row],[Sentença]])</f>
        <v>7</v>
      </c>
      <c r="E1202">
        <f>LEN(data_v6__3[[#This Row],[senteças sem espaços]])</f>
        <v>7</v>
      </c>
      <c r="F1202">
        <f>data_v6__3[[#This Row],[número de carcteres com espaço]]-data_v6__3[[#This Row],[número de caractéres sem espaço]] + 1</f>
        <v>1</v>
      </c>
      <c r="G1202">
        <v>29</v>
      </c>
      <c r="I1202" s="3" t="s">
        <v>47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  <c r="P1202" t="s">
        <v>18</v>
      </c>
      <c r="Q1202" t="s">
        <v>18</v>
      </c>
      <c r="R1202" t="s">
        <v>18</v>
      </c>
      <c r="S1202" t="s">
        <v>18</v>
      </c>
      <c r="T1202" t="s">
        <v>18</v>
      </c>
      <c r="U1202" t="s">
        <v>18</v>
      </c>
      <c r="V1202" t="s">
        <v>18</v>
      </c>
      <c r="W1202">
        <v>29</v>
      </c>
    </row>
    <row r="1203" spans="1:23" x14ac:dyDescent="0.35">
      <c r="A1203" t="s">
        <v>403</v>
      </c>
      <c r="B1203" t="s">
        <v>80</v>
      </c>
      <c r="C1203" t="str">
        <f>SUBSTITUTE(data_v6__3[[#This Row],[Sentença]]," ", "")</f>
        <v>EXTECAMP</v>
      </c>
      <c r="D1203">
        <f>LEN(data_v6__3[[#This Row],[Sentença]])</f>
        <v>8</v>
      </c>
      <c r="E1203">
        <f>LEN(data_v6__3[[#This Row],[senteças sem espaços]])</f>
        <v>8</v>
      </c>
      <c r="F1203">
        <f>data_v6__3[[#This Row],[número de carcteres com espaço]]-data_v6__3[[#This Row],[número de caractéres sem espaço]] + 1</f>
        <v>1</v>
      </c>
      <c r="G1203">
        <v>104</v>
      </c>
      <c r="I1203" s="3" t="s">
        <v>61</v>
      </c>
      <c r="J1203" t="s">
        <v>18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  <c r="P1203" t="s">
        <v>18</v>
      </c>
      <c r="Q1203" t="s">
        <v>18</v>
      </c>
      <c r="R1203" t="s">
        <v>18</v>
      </c>
      <c r="S1203" t="s">
        <v>18</v>
      </c>
      <c r="T1203" t="s">
        <v>18</v>
      </c>
      <c r="U1203" t="s">
        <v>18</v>
      </c>
      <c r="V1203" t="s">
        <v>18</v>
      </c>
      <c r="W1203">
        <v>104</v>
      </c>
    </row>
    <row r="1204" spans="1:23" x14ac:dyDescent="0.35">
      <c r="A1204" t="s">
        <v>403</v>
      </c>
      <c r="B1204" t="s">
        <v>80</v>
      </c>
      <c r="C1204" t="str">
        <f>SUBSTITUTE(data_v6__3[[#This Row],[Sentença]]," ", "")</f>
        <v>Acessibilidade</v>
      </c>
      <c r="D1204">
        <f>LEN(data_v6__3[[#This Row],[Sentença]])</f>
        <v>14</v>
      </c>
      <c r="E1204">
        <f>LEN(data_v6__3[[#This Row],[senteças sem espaços]])</f>
        <v>14</v>
      </c>
      <c r="F1204">
        <f>data_v6__3[[#This Row],[número de carcteres com espaço]]-data_v6__3[[#This Row],[número de caractéres sem espaço]] + 1</f>
        <v>1</v>
      </c>
      <c r="G1204">
        <v>117</v>
      </c>
      <c r="I1204" s="3" t="s">
        <v>74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  <c r="P1204" t="s">
        <v>18</v>
      </c>
      <c r="Q1204" t="s">
        <v>18</v>
      </c>
      <c r="R1204" t="s">
        <v>18</v>
      </c>
      <c r="S1204" t="s">
        <v>18</v>
      </c>
      <c r="T1204" t="s">
        <v>18</v>
      </c>
      <c r="U1204" t="s">
        <v>18</v>
      </c>
      <c r="V1204" t="s">
        <v>18</v>
      </c>
      <c r="W1204">
        <v>117</v>
      </c>
    </row>
    <row r="1205" spans="1:23" x14ac:dyDescent="0.35">
      <c r="A1205" t="s">
        <v>403</v>
      </c>
      <c r="B1205" t="s">
        <v>80</v>
      </c>
      <c r="C1205" t="str">
        <f>SUBSTITUTE(data_v6__3[[#This Row],[Sentença]]," ", "")</f>
        <v>X</v>
      </c>
      <c r="D1205">
        <f>LEN(data_v6__3[[#This Row],[Sentença]])</f>
        <v>1</v>
      </c>
      <c r="E1205">
        <f>LEN(data_v6__3[[#This Row],[senteças sem espaços]])</f>
        <v>1</v>
      </c>
      <c r="F1205">
        <f>data_v6__3[[#This Row],[número de carcteres com espaço]]-data_v6__3[[#This Row],[número de caractéres sem espaço]] + 1</f>
        <v>1</v>
      </c>
      <c r="G1205">
        <v>122</v>
      </c>
      <c r="I1205" s="3" t="s">
        <v>79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 t="s">
        <v>18</v>
      </c>
      <c r="P1205" t="s">
        <v>18</v>
      </c>
      <c r="Q1205" t="s">
        <v>18</v>
      </c>
      <c r="R1205" t="s">
        <v>18</v>
      </c>
      <c r="S1205" t="s">
        <v>18</v>
      </c>
      <c r="T1205" t="s">
        <v>18</v>
      </c>
      <c r="U1205" t="s">
        <v>18</v>
      </c>
      <c r="V1205" t="s">
        <v>18</v>
      </c>
      <c r="W1205">
        <v>122</v>
      </c>
    </row>
    <row r="1206" spans="1:23" x14ac:dyDescent="0.35">
      <c r="A1206" t="s">
        <v>404</v>
      </c>
      <c r="B1206" t="s">
        <v>405</v>
      </c>
      <c r="C1206" t="str">
        <f>SUBSTITUTE(data_v6__3[[#This Row],[Sentença]]," ", "")</f>
        <v>PROEC</v>
      </c>
      <c r="D1206">
        <f>LEN(data_v6__3[[#This Row],[Sentença]])</f>
        <v>5</v>
      </c>
      <c r="E1206">
        <f>LEN(data_v6__3[[#This Row],[senteças sem espaços]])</f>
        <v>5</v>
      </c>
      <c r="F1206">
        <f>data_v6__3[[#This Row],[número de carcteres com espaço]]-data_v6__3[[#This Row],[número de caractéres sem espaço]] + 1</f>
        <v>1</v>
      </c>
      <c r="G1206">
        <v>2</v>
      </c>
      <c r="I1206" s="3" t="s">
        <v>20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18</v>
      </c>
      <c r="P1206" t="s">
        <v>18</v>
      </c>
      <c r="Q1206" t="s">
        <v>18</v>
      </c>
      <c r="R1206" t="s">
        <v>18</v>
      </c>
      <c r="S1206" t="s">
        <v>18</v>
      </c>
      <c r="T1206" t="s">
        <v>18</v>
      </c>
      <c r="U1206" t="s">
        <v>18</v>
      </c>
      <c r="V1206" t="s">
        <v>18</v>
      </c>
      <c r="W1206">
        <v>2</v>
      </c>
    </row>
    <row r="1207" spans="1:23" x14ac:dyDescent="0.35">
      <c r="A1207" t="s">
        <v>404</v>
      </c>
      <c r="B1207" t="s">
        <v>405</v>
      </c>
      <c r="C1207" t="str">
        <f>SUBSTITUTE(data_v6__3[[#This Row],[Sentença]]," ", "")</f>
        <v>ASSESSORES</v>
      </c>
      <c r="D1207">
        <f>LEN(data_v6__3[[#This Row],[Sentença]])</f>
        <v>10</v>
      </c>
      <c r="E1207">
        <f>LEN(data_v6__3[[#This Row],[senteças sem espaços]])</f>
        <v>10</v>
      </c>
      <c r="F1207">
        <f>data_v6__3[[#This Row],[número de carcteres com espaço]]-data_v6__3[[#This Row],[número de caractéres sem espaço]] + 1</f>
        <v>1</v>
      </c>
      <c r="G1207">
        <v>5</v>
      </c>
      <c r="I1207" s="3" t="s">
        <v>23</v>
      </c>
      <c r="J1207" t="s">
        <v>18</v>
      </c>
      <c r="K1207" t="s">
        <v>18</v>
      </c>
      <c r="L1207" t="s">
        <v>18</v>
      </c>
      <c r="M1207" t="s">
        <v>18</v>
      </c>
      <c r="N1207" t="s">
        <v>18</v>
      </c>
      <c r="O1207" t="s">
        <v>18</v>
      </c>
      <c r="P1207" t="s">
        <v>18</v>
      </c>
      <c r="Q1207" t="s">
        <v>18</v>
      </c>
      <c r="R1207" t="s">
        <v>18</v>
      </c>
      <c r="S1207" t="s">
        <v>18</v>
      </c>
      <c r="T1207" t="s">
        <v>18</v>
      </c>
      <c r="U1207" t="s">
        <v>18</v>
      </c>
      <c r="V1207" t="s">
        <v>18</v>
      </c>
      <c r="W1207">
        <v>5</v>
      </c>
    </row>
    <row r="1208" spans="1:23" ht="87" x14ac:dyDescent="0.35">
      <c r="A1208" t="s">
        <v>404</v>
      </c>
      <c r="B1208" t="s">
        <v>405</v>
      </c>
      <c r="C1208" t="str">
        <f>SUBSTITUTE(data_v6__3[[#This Row],[Sentença]]," ", "")</f>
        <v xml:space="preserve">DIRETORIAS
CULTURA
EXTENSÃO
</v>
      </c>
      <c r="D1208">
        <f>LEN(data_v6__3[[#This Row],[Sentença]])</f>
        <v>30</v>
      </c>
      <c r="E1208">
        <f>LEN(data_v6__3[[#This Row],[senteças sem espaços]])</f>
        <v>30</v>
      </c>
      <c r="F1208">
        <f>data_v6__3[[#This Row],[número de carcteres com espaço]]-data_v6__3[[#This Row],[número de caractéres sem espaço]] + 1</f>
        <v>1</v>
      </c>
      <c r="G1208">
        <v>8</v>
      </c>
      <c r="I1208" s="3" t="s">
        <v>26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O1208" t="s">
        <v>18</v>
      </c>
      <c r="P1208" t="s">
        <v>18</v>
      </c>
      <c r="Q1208" t="s">
        <v>18</v>
      </c>
      <c r="R1208" t="s">
        <v>18</v>
      </c>
      <c r="S1208" t="s">
        <v>18</v>
      </c>
      <c r="T1208" t="s">
        <v>18</v>
      </c>
      <c r="U1208" t="s">
        <v>18</v>
      </c>
      <c r="V1208" t="s">
        <v>18</v>
      </c>
      <c r="W1208">
        <v>8</v>
      </c>
    </row>
    <row r="1209" spans="1:23" x14ac:dyDescent="0.35">
      <c r="A1209" t="s">
        <v>404</v>
      </c>
      <c r="B1209" t="s">
        <v>405</v>
      </c>
      <c r="C1209" t="str">
        <f>SUBSTITUTE(data_v6__3[[#This Row],[Sentença]]," ", "")</f>
        <v>DIRETORIAS</v>
      </c>
      <c r="D1209">
        <f>LEN(data_v6__3[[#This Row],[Sentença]])</f>
        <v>10</v>
      </c>
      <c r="E1209">
        <f>LEN(data_v6__3[[#This Row],[senteças sem espaços]])</f>
        <v>10</v>
      </c>
      <c r="F1209">
        <f>data_v6__3[[#This Row],[número de carcteres com espaço]]-data_v6__3[[#This Row],[número de caractéres sem espaço]] + 1</f>
        <v>1</v>
      </c>
      <c r="G1209">
        <v>9</v>
      </c>
      <c r="I1209" s="3" t="s">
        <v>27</v>
      </c>
      <c r="J1209" t="s">
        <v>18</v>
      </c>
      <c r="K1209" t="s">
        <v>18</v>
      </c>
      <c r="L1209" t="s">
        <v>18</v>
      </c>
      <c r="M1209" t="s">
        <v>18</v>
      </c>
      <c r="N1209" t="s">
        <v>18</v>
      </c>
      <c r="O1209" t="s">
        <v>18</v>
      </c>
      <c r="P1209" t="s">
        <v>18</v>
      </c>
      <c r="Q1209" t="s">
        <v>18</v>
      </c>
      <c r="R1209" t="s">
        <v>18</v>
      </c>
      <c r="S1209" t="s">
        <v>18</v>
      </c>
      <c r="T1209" t="s">
        <v>18</v>
      </c>
      <c r="U1209" t="s">
        <v>18</v>
      </c>
      <c r="V1209" t="s">
        <v>18</v>
      </c>
      <c r="W1209">
        <v>9</v>
      </c>
    </row>
    <row r="1210" spans="1:23" x14ac:dyDescent="0.35">
      <c r="A1210" t="s">
        <v>404</v>
      </c>
      <c r="B1210" t="s">
        <v>405</v>
      </c>
      <c r="C1210" t="str">
        <f>SUBSTITUTE(data_v6__3[[#This Row],[Sentença]]," ", "")</f>
        <v>CULTURA</v>
      </c>
      <c r="D1210">
        <f>LEN(data_v6__3[[#This Row],[Sentença]])</f>
        <v>7</v>
      </c>
      <c r="E1210">
        <f>LEN(data_v6__3[[#This Row],[senteças sem espaços]])</f>
        <v>7</v>
      </c>
      <c r="F1210">
        <f>data_v6__3[[#This Row],[número de carcteres com espaço]]-data_v6__3[[#This Row],[número de caractéres sem espaço]] + 1</f>
        <v>1</v>
      </c>
      <c r="G1210">
        <v>10</v>
      </c>
      <c r="I1210" s="3" t="s">
        <v>28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  <c r="P1210" t="s">
        <v>18</v>
      </c>
      <c r="Q1210" t="s">
        <v>18</v>
      </c>
      <c r="R1210" t="s">
        <v>18</v>
      </c>
      <c r="S1210" t="s">
        <v>18</v>
      </c>
      <c r="T1210" t="s">
        <v>18</v>
      </c>
      <c r="U1210" t="s">
        <v>18</v>
      </c>
      <c r="V1210" t="s">
        <v>18</v>
      </c>
      <c r="W1210">
        <v>10</v>
      </c>
    </row>
    <row r="1211" spans="1:23" x14ac:dyDescent="0.35">
      <c r="A1211" t="s">
        <v>404</v>
      </c>
      <c r="B1211" t="s">
        <v>405</v>
      </c>
      <c r="C1211" t="str">
        <f>SUBSTITUTE(data_v6__3[[#This Row],[Sentença]]," ", "")</f>
        <v>EXTENSÃO</v>
      </c>
      <c r="D1211">
        <f>LEN(data_v6__3[[#This Row],[Sentença]])</f>
        <v>8</v>
      </c>
      <c r="E1211">
        <f>LEN(data_v6__3[[#This Row],[senteças sem espaços]])</f>
        <v>8</v>
      </c>
      <c r="F1211">
        <f>data_v6__3[[#This Row],[número de carcteres com espaço]]-data_v6__3[[#This Row],[número de caractéres sem espaço]] + 1</f>
        <v>1</v>
      </c>
      <c r="G1211">
        <v>11</v>
      </c>
      <c r="I1211" s="3" t="s">
        <v>29</v>
      </c>
      <c r="J1211" t="s">
        <v>18</v>
      </c>
      <c r="K1211" t="s">
        <v>18</v>
      </c>
      <c r="L1211" t="s">
        <v>18</v>
      </c>
      <c r="M1211" t="s">
        <v>18</v>
      </c>
      <c r="N1211" t="s">
        <v>18</v>
      </c>
      <c r="O1211" t="s">
        <v>18</v>
      </c>
      <c r="P1211" t="s">
        <v>18</v>
      </c>
      <c r="Q1211" t="s">
        <v>18</v>
      </c>
      <c r="R1211" t="s">
        <v>18</v>
      </c>
      <c r="S1211" t="s">
        <v>18</v>
      </c>
      <c r="T1211" t="s">
        <v>18</v>
      </c>
      <c r="U1211" t="s">
        <v>18</v>
      </c>
      <c r="V1211" t="s">
        <v>18</v>
      </c>
      <c r="W1211">
        <v>11</v>
      </c>
    </row>
    <row r="1212" spans="1:23" ht="101.5" x14ac:dyDescent="0.35">
      <c r="A1212" t="s">
        <v>404</v>
      </c>
      <c r="B1212" t="s">
        <v>405</v>
      </c>
      <c r="C1212" t="str">
        <f>SUBSTITUTE(data_v6__3[[#This Row],[Sentença]]," ", "")</f>
        <v xml:space="preserve">APOIO
ADMINISTRATIVO
COMUNICAÇÃO
MIDIALOGIA
</v>
      </c>
      <c r="D1212">
        <f>LEN(data_v6__3[[#This Row],[Sentença]])</f>
        <v>46</v>
      </c>
      <c r="E1212">
        <f>LEN(data_v6__3[[#This Row],[senteças sem espaços]])</f>
        <v>46</v>
      </c>
      <c r="F1212">
        <f>data_v6__3[[#This Row],[número de carcteres com espaço]]-data_v6__3[[#This Row],[número de caractéres sem espaço]] + 1</f>
        <v>1</v>
      </c>
      <c r="G1212">
        <v>12</v>
      </c>
      <c r="I1212" s="3" t="s">
        <v>30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  <c r="P1212" t="s">
        <v>18</v>
      </c>
      <c r="Q1212" t="s">
        <v>18</v>
      </c>
      <c r="R1212" t="s">
        <v>18</v>
      </c>
      <c r="S1212" t="s">
        <v>18</v>
      </c>
      <c r="T1212" t="s">
        <v>18</v>
      </c>
      <c r="U1212" t="s">
        <v>18</v>
      </c>
      <c r="V1212" t="s">
        <v>18</v>
      </c>
      <c r="W1212">
        <v>12</v>
      </c>
    </row>
    <row r="1213" spans="1:23" x14ac:dyDescent="0.35">
      <c r="A1213" t="s">
        <v>404</v>
      </c>
      <c r="B1213" t="s">
        <v>405</v>
      </c>
      <c r="C1213" t="str">
        <f>SUBSTITUTE(data_v6__3[[#This Row],[Sentença]]," ", "")</f>
        <v>APOIO</v>
      </c>
      <c r="D1213">
        <f>LEN(data_v6__3[[#This Row],[Sentença]])</f>
        <v>5</v>
      </c>
      <c r="E1213">
        <f>LEN(data_v6__3[[#This Row],[senteças sem espaços]])</f>
        <v>5</v>
      </c>
      <c r="F1213">
        <f>data_v6__3[[#This Row],[número de carcteres com espaço]]-data_v6__3[[#This Row],[número de caractéres sem espaço]] + 1</f>
        <v>1</v>
      </c>
      <c r="G1213">
        <v>13</v>
      </c>
      <c r="I1213" s="3" t="s">
        <v>31</v>
      </c>
      <c r="J1213" t="s">
        <v>18</v>
      </c>
      <c r="K1213" t="s">
        <v>18</v>
      </c>
      <c r="L1213" t="s">
        <v>18</v>
      </c>
      <c r="M1213" t="s">
        <v>18</v>
      </c>
      <c r="N1213" t="s">
        <v>18</v>
      </c>
      <c r="O1213" t="s">
        <v>18</v>
      </c>
      <c r="P1213" t="s">
        <v>18</v>
      </c>
      <c r="Q1213" t="s">
        <v>18</v>
      </c>
      <c r="R1213" t="s">
        <v>18</v>
      </c>
      <c r="S1213" t="s">
        <v>18</v>
      </c>
      <c r="T1213" t="s">
        <v>18</v>
      </c>
      <c r="U1213" t="s">
        <v>18</v>
      </c>
      <c r="V1213" t="s">
        <v>18</v>
      </c>
      <c r="W1213">
        <v>13</v>
      </c>
    </row>
    <row r="1214" spans="1:23" x14ac:dyDescent="0.35">
      <c r="A1214" t="s">
        <v>404</v>
      </c>
      <c r="B1214" t="s">
        <v>405</v>
      </c>
      <c r="C1214" t="str">
        <f>SUBSTITUTE(data_v6__3[[#This Row],[Sentença]]," ", "")</f>
        <v>ADMINISTRATIVO</v>
      </c>
      <c r="D1214">
        <f>LEN(data_v6__3[[#This Row],[Sentença]])</f>
        <v>14</v>
      </c>
      <c r="E1214">
        <f>LEN(data_v6__3[[#This Row],[senteças sem espaços]])</f>
        <v>14</v>
      </c>
      <c r="F1214">
        <f>data_v6__3[[#This Row],[número de carcteres com espaço]]-data_v6__3[[#This Row],[número de caractéres sem espaço]] + 1</f>
        <v>1</v>
      </c>
      <c r="G1214">
        <v>14</v>
      </c>
      <c r="I1214" s="3" t="s">
        <v>32</v>
      </c>
      <c r="J1214" t="s">
        <v>18</v>
      </c>
      <c r="K1214" t="s">
        <v>18</v>
      </c>
      <c r="L1214" t="s">
        <v>18</v>
      </c>
      <c r="M1214" t="s">
        <v>18</v>
      </c>
      <c r="N1214" t="s">
        <v>18</v>
      </c>
      <c r="O1214" t="s">
        <v>18</v>
      </c>
      <c r="P1214" t="s">
        <v>18</v>
      </c>
      <c r="Q1214" t="s">
        <v>18</v>
      </c>
      <c r="R1214" t="s">
        <v>18</v>
      </c>
      <c r="S1214" t="s">
        <v>18</v>
      </c>
      <c r="T1214" t="s">
        <v>18</v>
      </c>
      <c r="U1214" t="s">
        <v>18</v>
      </c>
      <c r="V1214" t="s">
        <v>18</v>
      </c>
      <c r="W1214">
        <v>14</v>
      </c>
    </row>
    <row r="1215" spans="1:23" x14ac:dyDescent="0.35">
      <c r="A1215" t="s">
        <v>404</v>
      </c>
      <c r="B1215" t="s">
        <v>405</v>
      </c>
      <c r="C1215" t="str">
        <f>SUBSTITUTE(data_v6__3[[#This Row],[Sentença]]," ", "")</f>
        <v>COMUNICAÇÃO</v>
      </c>
      <c r="D1215">
        <f>LEN(data_v6__3[[#This Row],[Sentença]])</f>
        <v>11</v>
      </c>
      <c r="E1215">
        <f>LEN(data_v6__3[[#This Row],[senteças sem espaços]])</f>
        <v>11</v>
      </c>
      <c r="F1215">
        <f>data_v6__3[[#This Row],[número de carcteres com espaço]]-data_v6__3[[#This Row],[número de caractéres sem espaço]] + 1</f>
        <v>1</v>
      </c>
      <c r="G1215">
        <v>15</v>
      </c>
      <c r="I1215" s="3" t="s">
        <v>33</v>
      </c>
      <c r="J1215" t="s">
        <v>18</v>
      </c>
      <c r="K1215" t="s">
        <v>18</v>
      </c>
      <c r="L1215" t="s">
        <v>18</v>
      </c>
      <c r="M1215" t="s">
        <v>18</v>
      </c>
      <c r="N1215" t="s">
        <v>18</v>
      </c>
      <c r="O1215" t="s">
        <v>18</v>
      </c>
      <c r="P1215" t="s">
        <v>18</v>
      </c>
      <c r="Q1215" t="s">
        <v>18</v>
      </c>
      <c r="R1215" t="s">
        <v>18</v>
      </c>
      <c r="S1215" t="s">
        <v>18</v>
      </c>
      <c r="T1215" t="s">
        <v>18</v>
      </c>
      <c r="U1215" t="s">
        <v>18</v>
      </c>
      <c r="V1215" t="s">
        <v>18</v>
      </c>
      <c r="W1215">
        <v>15</v>
      </c>
    </row>
    <row r="1216" spans="1:23" x14ac:dyDescent="0.35">
      <c r="A1216" t="s">
        <v>404</v>
      </c>
      <c r="B1216" t="s">
        <v>405</v>
      </c>
      <c r="C1216" t="str">
        <f>SUBSTITUTE(data_v6__3[[#This Row],[Sentença]]," ", "")</f>
        <v>MIDIALOGIA</v>
      </c>
      <c r="D1216">
        <f>LEN(data_v6__3[[#This Row],[Sentença]])</f>
        <v>10</v>
      </c>
      <c r="E1216">
        <f>LEN(data_v6__3[[#This Row],[senteças sem espaços]])</f>
        <v>10</v>
      </c>
      <c r="F1216">
        <f>data_v6__3[[#This Row],[número de carcteres com espaço]]-data_v6__3[[#This Row],[número de caractéres sem espaço]] + 1</f>
        <v>1</v>
      </c>
      <c r="G1216">
        <v>16</v>
      </c>
      <c r="I1216" s="3" t="s">
        <v>34</v>
      </c>
      <c r="J1216" t="s">
        <v>18</v>
      </c>
      <c r="K1216" t="s">
        <v>18</v>
      </c>
      <c r="L1216" t="s">
        <v>18</v>
      </c>
      <c r="M1216" t="s">
        <v>18</v>
      </c>
      <c r="N1216" t="s">
        <v>18</v>
      </c>
      <c r="O1216" t="s">
        <v>18</v>
      </c>
      <c r="P1216" t="s">
        <v>18</v>
      </c>
      <c r="Q1216" t="s">
        <v>18</v>
      </c>
      <c r="R1216" t="s">
        <v>18</v>
      </c>
      <c r="S1216" t="s">
        <v>18</v>
      </c>
      <c r="T1216" t="s">
        <v>18</v>
      </c>
      <c r="U1216" t="s">
        <v>18</v>
      </c>
      <c r="V1216" t="s">
        <v>18</v>
      </c>
      <c r="W1216">
        <v>16</v>
      </c>
    </row>
    <row r="1217" spans="1:23" ht="72.5" x14ac:dyDescent="0.35">
      <c r="A1217" t="s">
        <v>404</v>
      </c>
      <c r="B1217" t="s">
        <v>405</v>
      </c>
      <c r="C1217" t="str">
        <f>SUBSTITUTE(data_v6__3[[#This Row],[Sentença]]," ", "")</f>
        <v xml:space="preserve">CONSELHOS
CONCULT
</v>
      </c>
      <c r="D1217">
        <f>LEN(data_v6__3[[#This Row],[Sentença]])</f>
        <v>20</v>
      </c>
      <c r="E1217">
        <f>LEN(data_v6__3[[#This Row],[senteças sem espaços]])</f>
        <v>20</v>
      </c>
      <c r="F1217">
        <f>data_v6__3[[#This Row],[número de carcteres com espaço]]-data_v6__3[[#This Row],[número de caractéres sem espaço]] + 1</f>
        <v>1</v>
      </c>
      <c r="G1217">
        <v>17</v>
      </c>
      <c r="I1217" s="3" t="s">
        <v>35</v>
      </c>
      <c r="J1217" t="s">
        <v>18</v>
      </c>
      <c r="K1217" t="s">
        <v>18</v>
      </c>
      <c r="L1217" t="s">
        <v>18</v>
      </c>
      <c r="M1217" t="s">
        <v>18</v>
      </c>
      <c r="N1217" t="s">
        <v>18</v>
      </c>
      <c r="O1217" t="s">
        <v>18</v>
      </c>
      <c r="P1217" t="s">
        <v>18</v>
      </c>
      <c r="Q1217" t="s">
        <v>18</v>
      </c>
      <c r="R1217" t="s">
        <v>18</v>
      </c>
      <c r="S1217" t="s">
        <v>18</v>
      </c>
      <c r="T1217" t="s">
        <v>18</v>
      </c>
      <c r="U1217" t="s">
        <v>18</v>
      </c>
      <c r="V1217" t="s">
        <v>18</v>
      </c>
      <c r="W1217">
        <v>17</v>
      </c>
    </row>
    <row r="1218" spans="1:23" x14ac:dyDescent="0.35">
      <c r="A1218" t="s">
        <v>404</v>
      </c>
      <c r="B1218" t="s">
        <v>405</v>
      </c>
      <c r="C1218" t="str">
        <f>SUBSTITUTE(data_v6__3[[#This Row],[Sentença]]," ", "")</f>
        <v>CONSELHOS</v>
      </c>
      <c r="D1218">
        <f>LEN(data_v6__3[[#This Row],[Sentença]])</f>
        <v>9</v>
      </c>
      <c r="E1218">
        <f>LEN(data_v6__3[[#This Row],[senteças sem espaços]])</f>
        <v>9</v>
      </c>
      <c r="F1218">
        <f>data_v6__3[[#This Row],[número de carcteres com espaço]]-data_v6__3[[#This Row],[número de caractéres sem espaço]] + 1</f>
        <v>1</v>
      </c>
      <c r="G1218">
        <v>18</v>
      </c>
      <c r="I1218" s="3" t="s">
        <v>36</v>
      </c>
      <c r="J1218" t="s">
        <v>18</v>
      </c>
      <c r="K1218" t="s">
        <v>18</v>
      </c>
      <c r="L1218" t="s">
        <v>18</v>
      </c>
      <c r="M1218" t="s">
        <v>18</v>
      </c>
      <c r="N1218" t="s">
        <v>18</v>
      </c>
      <c r="O1218" t="s">
        <v>18</v>
      </c>
      <c r="P1218" t="s">
        <v>18</v>
      </c>
      <c r="Q1218" t="s">
        <v>18</v>
      </c>
      <c r="R1218" t="s">
        <v>18</v>
      </c>
      <c r="S1218" t="s">
        <v>18</v>
      </c>
      <c r="T1218" t="s">
        <v>18</v>
      </c>
      <c r="U1218" t="s">
        <v>18</v>
      </c>
      <c r="V1218" t="s">
        <v>18</v>
      </c>
      <c r="W1218">
        <v>18</v>
      </c>
    </row>
    <row r="1219" spans="1:23" x14ac:dyDescent="0.35">
      <c r="A1219" t="s">
        <v>404</v>
      </c>
      <c r="B1219" t="s">
        <v>405</v>
      </c>
      <c r="C1219" t="str">
        <f>SUBSTITUTE(data_v6__3[[#This Row],[Sentença]]," ", "")</f>
        <v>CONCULT</v>
      </c>
      <c r="D1219">
        <f>LEN(data_v6__3[[#This Row],[Sentença]])</f>
        <v>7</v>
      </c>
      <c r="E1219">
        <f>LEN(data_v6__3[[#This Row],[senteças sem espaços]])</f>
        <v>7</v>
      </c>
      <c r="F1219">
        <f>data_v6__3[[#This Row],[número de carcteres com espaço]]-data_v6__3[[#This Row],[número de caractéres sem espaço]] + 1</f>
        <v>1</v>
      </c>
      <c r="G1219">
        <v>19</v>
      </c>
      <c r="I1219" s="3" t="s">
        <v>37</v>
      </c>
      <c r="J1219" t="s">
        <v>18</v>
      </c>
      <c r="K1219" t="s">
        <v>18</v>
      </c>
      <c r="L1219" t="s">
        <v>18</v>
      </c>
      <c r="M1219" t="s">
        <v>18</v>
      </c>
      <c r="N1219" t="s">
        <v>18</v>
      </c>
      <c r="O1219" t="s">
        <v>18</v>
      </c>
      <c r="P1219" t="s">
        <v>18</v>
      </c>
      <c r="Q1219" t="s">
        <v>18</v>
      </c>
      <c r="R1219" t="s">
        <v>18</v>
      </c>
      <c r="S1219" t="s">
        <v>18</v>
      </c>
      <c r="T1219" t="s">
        <v>18</v>
      </c>
      <c r="U1219" t="s">
        <v>18</v>
      </c>
      <c r="V1219" t="s">
        <v>18</v>
      </c>
      <c r="W1219">
        <v>19</v>
      </c>
    </row>
    <row r="1220" spans="1:23" x14ac:dyDescent="0.35">
      <c r="A1220" t="s">
        <v>404</v>
      </c>
      <c r="B1220" t="s">
        <v>405</v>
      </c>
      <c r="C1220" t="str">
        <f>SUBSTITUTE(data_v6__3[[#This Row],[Sentença]]," ", "")</f>
        <v>CONTATOS</v>
      </c>
      <c r="D1220">
        <f>LEN(data_v6__3[[#This Row],[Sentença]])</f>
        <v>8</v>
      </c>
      <c r="E1220">
        <f>LEN(data_v6__3[[#This Row],[senteças sem espaços]])</f>
        <v>8</v>
      </c>
      <c r="F1220">
        <f>data_v6__3[[#This Row],[número de carcteres com espaço]]-data_v6__3[[#This Row],[número de caractéres sem espaço]] + 1</f>
        <v>1</v>
      </c>
      <c r="G1220">
        <v>20</v>
      </c>
      <c r="I1220" s="3" t="s">
        <v>38</v>
      </c>
      <c r="J1220" t="s">
        <v>18</v>
      </c>
      <c r="K1220" t="s">
        <v>18</v>
      </c>
      <c r="L1220" t="s">
        <v>18</v>
      </c>
      <c r="M1220" t="s">
        <v>18</v>
      </c>
      <c r="N1220" t="s">
        <v>18</v>
      </c>
      <c r="O1220" t="s">
        <v>18</v>
      </c>
      <c r="P1220" t="s">
        <v>18</v>
      </c>
      <c r="Q1220" t="s">
        <v>18</v>
      </c>
      <c r="R1220" t="s">
        <v>18</v>
      </c>
      <c r="S1220" t="s">
        <v>18</v>
      </c>
      <c r="T1220" t="s">
        <v>18</v>
      </c>
      <c r="U1220" t="s">
        <v>18</v>
      </c>
      <c r="V1220" t="s">
        <v>18</v>
      </c>
      <c r="W1220">
        <v>20</v>
      </c>
    </row>
    <row r="1221" spans="1:23" x14ac:dyDescent="0.35">
      <c r="A1221" t="s">
        <v>404</v>
      </c>
      <c r="B1221" t="s">
        <v>405</v>
      </c>
      <c r="C1221" t="str">
        <f>SUBSTITUTE(data_v6__3[[#This Row],[Sentença]]," ", "")</f>
        <v>COMPOSIÇÃO</v>
      </c>
      <c r="D1221">
        <f>LEN(data_v6__3[[#This Row],[Sentença]])</f>
        <v>10</v>
      </c>
      <c r="E1221">
        <f>LEN(data_v6__3[[#This Row],[senteças sem espaços]])</f>
        <v>10</v>
      </c>
      <c r="F1221">
        <f>data_v6__3[[#This Row],[número de carcteres com espaço]]-data_v6__3[[#This Row],[número de caractéres sem espaço]] + 1</f>
        <v>1</v>
      </c>
      <c r="G1221">
        <v>22</v>
      </c>
      <c r="I1221" s="3" t="s">
        <v>407</v>
      </c>
      <c r="J1221" t="s">
        <v>18</v>
      </c>
      <c r="K1221" t="s">
        <v>18</v>
      </c>
      <c r="L1221" t="s">
        <v>18</v>
      </c>
      <c r="M1221" t="s">
        <v>18</v>
      </c>
      <c r="N1221" t="s">
        <v>18</v>
      </c>
      <c r="O1221" t="s">
        <v>18</v>
      </c>
      <c r="P1221" t="s">
        <v>18</v>
      </c>
      <c r="Q1221" t="s">
        <v>18</v>
      </c>
      <c r="R1221" t="s">
        <v>18</v>
      </c>
      <c r="S1221" t="s">
        <v>18</v>
      </c>
      <c r="T1221" t="s">
        <v>18</v>
      </c>
      <c r="U1221" t="s">
        <v>18</v>
      </c>
      <c r="V1221" t="s">
        <v>18</v>
      </c>
      <c r="W1221">
        <v>22</v>
      </c>
    </row>
    <row r="1222" spans="1:23" x14ac:dyDescent="0.35">
      <c r="A1222" t="s">
        <v>404</v>
      </c>
      <c r="B1222" t="s">
        <v>405</v>
      </c>
      <c r="C1222" t="str">
        <f>SUBSTITUTE(data_v6__3[[#This Row],[Sentença]]," ", "")</f>
        <v>EXTECAMP</v>
      </c>
      <c r="D1222">
        <f>LEN(data_v6__3[[#This Row],[Sentença]])</f>
        <v>8</v>
      </c>
      <c r="E1222">
        <f>LEN(data_v6__3[[#This Row],[senteças sem espaços]])</f>
        <v>8</v>
      </c>
      <c r="F1222">
        <f>data_v6__3[[#This Row],[número de carcteres com espaço]]-data_v6__3[[#This Row],[número de caractéres sem espaço]] + 1</f>
        <v>1</v>
      </c>
      <c r="G1222">
        <v>41</v>
      </c>
      <c r="I1222" s="3" t="s">
        <v>61</v>
      </c>
      <c r="J1222" t="s">
        <v>18</v>
      </c>
      <c r="K1222" t="s">
        <v>18</v>
      </c>
      <c r="L1222" t="s">
        <v>18</v>
      </c>
      <c r="M1222" t="s">
        <v>18</v>
      </c>
      <c r="N1222" t="s">
        <v>18</v>
      </c>
      <c r="O1222" t="s">
        <v>18</v>
      </c>
      <c r="P1222" t="s">
        <v>18</v>
      </c>
      <c r="Q1222" t="s">
        <v>18</v>
      </c>
      <c r="R1222" t="s">
        <v>18</v>
      </c>
      <c r="S1222" t="s">
        <v>18</v>
      </c>
      <c r="T1222" t="s">
        <v>18</v>
      </c>
      <c r="U1222" t="s">
        <v>18</v>
      </c>
      <c r="V1222" t="s">
        <v>18</v>
      </c>
      <c r="W1222">
        <v>41</v>
      </c>
    </row>
    <row r="1223" spans="1:23" x14ac:dyDescent="0.35">
      <c r="A1223" t="s">
        <v>404</v>
      </c>
      <c r="B1223" t="s">
        <v>405</v>
      </c>
      <c r="C1223" t="str">
        <f>SUBSTITUTE(data_v6__3[[#This Row],[Sentença]]," ", "")</f>
        <v>Acessibilidade</v>
      </c>
      <c r="D1223">
        <f>LEN(data_v6__3[[#This Row],[Sentença]])</f>
        <v>14</v>
      </c>
      <c r="E1223">
        <f>LEN(data_v6__3[[#This Row],[senteças sem espaços]])</f>
        <v>14</v>
      </c>
      <c r="F1223">
        <f>data_v6__3[[#This Row],[número de carcteres com espaço]]-data_v6__3[[#This Row],[número de caractéres sem espaço]] + 1</f>
        <v>1</v>
      </c>
      <c r="G1223">
        <v>54</v>
      </c>
      <c r="I1223" s="3" t="s">
        <v>74</v>
      </c>
      <c r="J1223" t="s">
        <v>18</v>
      </c>
      <c r="K1223" t="s">
        <v>18</v>
      </c>
      <c r="L1223" t="s">
        <v>18</v>
      </c>
      <c r="M1223" t="s">
        <v>18</v>
      </c>
      <c r="N1223" t="s">
        <v>18</v>
      </c>
      <c r="O1223" t="s">
        <v>18</v>
      </c>
      <c r="P1223" t="s">
        <v>18</v>
      </c>
      <c r="Q1223" t="s">
        <v>18</v>
      </c>
      <c r="R1223" t="s">
        <v>18</v>
      </c>
      <c r="S1223" t="s">
        <v>18</v>
      </c>
      <c r="T1223" t="s">
        <v>18</v>
      </c>
      <c r="U1223" t="s">
        <v>18</v>
      </c>
      <c r="V1223" t="s">
        <v>18</v>
      </c>
      <c r="W1223">
        <v>54</v>
      </c>
    </row>
    <row r="1224" spans="1:23" x14ac:dyDescent="0.35">
      <c r="A1224" t="s">
        <v>404</v>
      </c>
      <c r="B1224" t="s">
        <v>405</v>
      </c>
      <c r="C1224" t="str">
        <f>SUBSTITUTE(data_v6__3[[#This Row],[Sentença]]," ", "")</f>
        <v>X</v>
      </c>
      <c r="D1224">
        <f>LEN(data_v6__3[[#This Row],[Sentença]])</f>
        <v>1</v>
      </c>
      <c r="E1224">
        <f>LEN(data_v6__3[[#This Row],[senteças sem espaços]])</f>
        <v>1</v>
      </c>
      <c r="F1224">
        <f>data_v6__3[[#This Row],[número de carcteres com espaço]]-data_v6__3[[#This Row],[número de caractéres sem espaço]] + 1</f>
        <v>1</v>
      </c>
      <c r="G1224">
        <v>59</v>
      </c>
      <c r="I1224" s="3" t="s">
        <v>79</v>
      </c>
      <c r="J1224" t="s">
        <v>18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  <c r="R1224" t="s">
        <v>18</v>
      </c>
      <c r="S1224" t="s">
        <v>18</v>
      </c>
      <c r="T1224" t="s">
        <v>18</v>
      </c>
      <c r="U1224" t="s">
        <v>18</v>
      </c>
      <c r="V1224" t="s">
        <v>18</v>
      </c>
      <c r="W1224">
        <v>59</v>
      </c>
    </row>
    <row r="1225" spans="1:23" x14ac:dyDescent="0.35">
      <c r="A1225" t="s">
        <v>423</v>
      </c>
      <c r="B1225" t="s">
        <v>424</v>
      </c>
      <c r="C1225" t="str">
        <f>SUBSTITUTE(data_v6__3[[#This Row],[Sentença]]," ", "")</f>
        <v>PROEC</v>
      </c>
      <c r="D1225">
        <f>LEN(data_v6__3[[#This Row],[Sentença]])</f>
        <v>5</v>
      </c>
      <c r="E1225">
        <f>LEN(data_v6__3[[#This Row],[senteças sem espaços]])</f>
        <v>5</v>
      </c>
      <c r="F1225">
        <f>data_v6__3[[#This Row],[número de carcteres com espaço]]-data_v6__3[[#This Row],[número de caractéres sem espaço]] + 1</f>
        <v>1</v>
      </c>
      <c r="G1225">
        <v>2</v>
      </c>
      <c r="I1225" s="3" t="s">
        <v>20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18</v>
      </c>
      <c r="Q1225" t="s">
        <v>18</v>
      </c>
      <c r="R1225" t="s">
        <v>18</v>
      </c>
      <c r="S1225" t="s">
        <v>18</v>
      </c>
      <c r="T1225" t="s">
        <v>18</v>
      </c>
      <c r="U1225" t="s">
        <v>18</v>
      </c>
      <c r="V1225" t="s">
        <v>18</v>
      </c>
      <c r="W1225">
        <v>2</v>
      </c>
    </row>
    <row r="1226" spans="1:23" x14ac:dyDescent="0.35">
      <c r="A1226" t="s">
        <v>423</v>
      </c>
      <c r="B1226" t="s">
        <v>424</v>
      </c>
      <c r="C1226" t="str">
        <f>SUBSTITUTE(data_v6__3[[#This Row],[Sentença]]," ", "")</f>
        <v>ASSESSORES</v>
      </c>
      <c r="D1226">
        <f>LEN(data_v6__3[[#This Row],[Sentença]])</f>
        <v>10</v>
      </c>
      <c r="E1226">
        <f>LEN(data_v6__3[[#This Row],[senteças sem espaços]])</f>
        <v>10</v>
      </c>
      <c r="F1226">
        <f>data_v6__3[[#This Row],[número de carcteres com espaço]]-data_v6__3[[#This Row],[número de caractéres sem espaço]] + 1</f>
        <v>1</v>
      </c>
      <c r="G1226">
        <v>5</v>
      </c>
      <c r="I1226" s="3" t="s">
        <v>23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  <c r="R1226" t="s">
        <v>18</v>
      </c>
      <c r="S1226" t="s">
        <v>18</v>
      </c>
      <c r="T1226" t="s">
        <v>18</v>
      </c>
      <c r="U1226" t="s">
        <v>18</v>
      </c>
      <c r="V1226" t="s">
        <v>18</v>
      </c>
      <c r="W1226">
        <v>5</v>
      </c>
    </row>
    <row r="1227" spans="1:23" ht="87" x14ac:dyDescent="0.35">
      <c r="A1227" t="s">
        <v>423</v>
      </c>
      <c r="B1227" t="s">
        <v>424</v>
      </c>
      <c r="C1227" t="str">
        <f>SUBSTITUTE(data_v6__3[[#This Row],[Sentença]]," ", "")</f>
        <v xml:space="preserve">DIRETORIAS
CULTURA
EXTENSÃO
</v>
      </c>
      <c r="D1227">
        <f>LEN(data_v6__3[[#This Row],[Sentença]])</f>
        <v>30</v>
      </c>
      <c r="E1227">
        <f>LEN(data_v6__3[[#This Row],[senteças sem espaços]])</f>
        <v>30</v>
      </c>
      <c r="F1227">
        <f>data_v6__3[[#This Row],[número de carcteres com espaço]]-data_v6__3[[#This Row],[número de caractéres sem espaço]] + 1</f>
        <v>1</v>
      </c>
      <c r="G1227">
        <v>8</v>
      </c>
      <c r="I1227" s="3" t="s">
        <v>26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  <c r="R1227" t="s">
        <v>18</v>
      </c>
      <c r="S1227" t="s">
        <v>18</v>
      </c>
      <c r="T1227" t="s">
        <v>18</v>
      </c>
      <c r="U1227" t="s">
        <v>18</v>
      </c>
      <c r="V1227" t="s">
        <v>18</v>
      </c>
      <c r="W1227">
        <v>8</v>
      </c>
    </row>
    <row r="1228" spans="1:23" x14ac:dyDescent="0.35">
      <c r="A1228" t="s">
        <v>423</v>
      </c>
      <c r="B1228" t="s">
        <v>424</v>
      </c>
      <c r="C1228" t="str">
        <f>SUBSTITUTE(data_v6__3[[#This Row],[Sentença]]," ", "")</f>
        <v>DIRETORIAS</v>
      </c>
      <c r="D1228">
        <f>LEN(data_v6__3[[#This Row],[Sentença]])</f>
        <v>10</v>
      </c>
      <c r="E1228">
        <f>LEN(data_v6__3[[#This Row],[senteças sem espaços]])</f>
        <v>10</v>
      </c>
      <c r="F1228">
        <f>data_v6__3[[#This Row],[número de carcteres com espaço]]-data_v6__3[[#This Row],[número de caractéres sem espaço]] + 1</f>
        <v>1</v>
      </c>
      <c r="G1228">
        <v>9</v>
      </c>
      <c r="I1228" s="3" t="s">
        <v>27</v>
      </c>
      <c r="J1228" t="s">
        <v>18</v>
      </c>
      <c r="K1228" t="s">
        <v>18</v>
      </c>
      <c r="L1228" t="s">
        <v>18</v>
      </c>
      <c r="M1228" t="s">
        <v>18</v>
      </c>
      <c r="N1228" t="s">
        <v>18</v>
      </c>
      <c r="O1228" t="s">
        <v>18</v>
      </c>
      <c r="P1228" t="s">
        <v>18</v>
      </c>
      <c r="Q1228" t="s">
        <v>18</v>
      </c>
      <c r="R1228" t="s">
        <v>18</v>
      </c>
      <c r="S1228" t="s">
        <v>18</v>
      </c>
      <c r="T1228" t="s">
        <v>18</v>
      </c>
      <c r="U1228" t="s">
        <v>18</v>
      </c>
      <c r="V1228" t="s">
        <v>18</v>
      </c>
      <c r="W1228">
        <v>9</v>
      </c>
    </row>
    <row r="1229" spans="1:23" x14ac:dyDescent="0.35">
      <c r="A1229" t="s">
        <v>423</v>
      </c>
      <c r="B1229" t="s">
        <v>424</v>
      </c>
      <c r="C1229" t="str">
        <f>SUBSTITUTE(data_v6__3[[#This Row],[Sentença]]," ", "")</f>
        <v>CULTURA</v>
      </c>
      <c r="D1229">
        <f>LEN(data_v6__3[[#This Row],[Sentença]])</f>
        <v>7</v>
      </c>
      <c r="E1229">
        <f>LEN(data_v6__3[[#This Row],[senteças sem espaços]])</f>
        <v>7</v>
      </c>
      <c r="F1229">
        <f>data_v6__3[[#This Row],[número de carcteres com espaço]]-data_v6__3[[#This Row],[número de caractéres sem espaço]] + 1</f>
        <v>1</v>
      </c>
      <c r="G1229">
        <v>10</v>
      </c>
      <c r="I1229" s="3" t="s">
        <v>28</v>
      </c>
      <c r="J1229" t="s">
        <v>18</v>
      </c>
      <c r="K1229" t="s">
        <v>18</v>
      </c>
      <c r="L1229" t="s">
        <v>18</v>
      </c>
      <c r="M1229" t="s">
        <v>18</v>
      </c>
      <c r="N1229" t="s">
        <v>18</v>
      </c>
      <c r="O1229" t="s">
        <v>18</v>
      </c>
      <c r="P1229" t="s">
        <v>18</v>
      </c>
      <c r="Q1229" t="s">
        <v>18</v>
      </c>
      <c r="R1229" t="s">
        <v>18</v>
      </c>
      <c r="S1229" t="s">
        <v>18</v>
      </c>
      <c r="T1229" t="s">
        <v>18</v>
      </c>
      <c r="U1229" t="s">
        <v>18</v>
      </c>
      <c r="V1229" t="s">
        <v>18</v>
      </c>
      <c r="W1229">
        <v>10</v>
      </c>
    </row>
    <row r="1230" spans="1:23" x14ac:dyDescent="0.35">
      <c r="A1230" t="s">
        <v>423</v>
      </c>
      <c r="B1230" t="s">
        <v>424</v>
      </c>
      <c r="C1230" t="str">
        <f>SUBSTITUTE(data_v6__3[[#This Row],[Sentença]]," ", "")</f>
        <v>EXTENSÃO</v>
      </c>
      <c r="D1230">
        <f>LEN(data_v6__3[[#This Row],[Sentença]])</f>
        <v>8</v>
      </c>
      <c r="E1230">
        <f>LEN(data_v6__3[[#This Row],[senteças sem espaços]])</f>
        <v>8</v>
      </c>
      <c r="F1230">
        <f>data_v6__3[[#This Row],[número de carcteres com espaço]]-data_v6__3[[#This Row],[número de caractéres sem espaço]] + 1</f>
        <v>1</v>
      </c>
      <c r="G1230">
        <v>11</v>
      </c>
      <c r="I1230" s="3" t="s">
        <v>29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  <c r="P1230" t="s">
        <v>18</v>
      </c>
      <c r="Q1230" t="s">
        <v>18</v>
      </c>
      <c r="R1230" t="s">
        <v>18</v>
      </c>
      <c r="S1230" t="s">
        <v>18</v>
      </c>
      <c r="T1230" t="s">
        <v>18</v>
      </c>
      <c r="U1230" t="s">
        <v>18</v>
      </c>
      <c r="V1230" t="s">
        <v>18</v>
      </c>
      <c r="W1230">
        <v>11</v>
      </c>
    </row>
    <row r="1231" spans="1:23" ht="101.5" x14ac:dyDescent="0.35">
      <c r="A1231" t="s">
        <v>423</v>
      </c>
      <c r="B1231" t="s">
        <v>424</v>
      </c>
      <c r="C1231" t="str">
        <f>SUBSTITUTE(data_v6__3[[#This Row],[Sentença]]," ", "")</f>
        <v xml:space="preserve">APOIO
ADMINISTRATIVO
COMUNICAÇÃO
MIDIALOGIA
</v>
      </c>
      <c r="D1231">
        <f>LEN(data_v6__3[[#This Row],[Sentença]])</f>
        <v>46</v>
      </c>
      <c r="E1231">
        <f>LEN(data_v6__3[[#This Row],[senteças sem espaços]])</f>
        <v>46</v>
      </c>
      <c r="F1231">
        <f>data_v6__3[[#This Row],[número de carcteres com espaço]]-data_v6__3[[#This Row],[número de caractéres sem espaço]] + 1</f>
        <v>1</v>
      </c>
      <c r="G1231">
        <v>12</v>
      </c>
      <c r="I1231" s="3" t="s">
        <v>30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  <c r="P1231" t="s">
        <v>18</v>
      </c>
      <c r="Q1231" t="s">
        <v>18</v>
      </c>
      <c r="R1231" t="s">
        <v>18</v>
      </c>
      <c r="S1231" t="s">
        <v>18</v>
      </c>
      <c r="T1231" t="s">
        <v>18</v>
      </c>
      <c r="U1231" t="s">
        <v>18</v>
      </c>
      <c r="V1231" t="s">
        <v>18</v>
      </c>
      <c r="W1231">
        <v>12</v>
      </c>
    </row>
    <row r="1232" spans="1:23" x14ac:dyDescent="0.35">
      <c r="A1232" t="s">
        <v>423</v>
      </c>
      <c r="B1232" t="s">
        <v>424</v>
      </c>
      <c r="C1232" t="str">
        <f>SUBSTITUTE(data_v6__3[[#This Row],[Sentença]]," ", "")</f>
        <v>APOIO</v>
      </c>
      <c r="D1232">
        <f>LEN(data_v6__3[[#This Row],[Sentença]])</f>
        <v>5</v>
      </c>
      <c r="E1232">
        <f>LEN(data_v6__3[[#This Row],[senteças sem espaços]])</f>
        <v>5</v>
      </c>
      <c r="F1232">
        <f>data_v6__3[[#This Row],[número de carcteres com espaço]]-data_v6__3[[#This Row],[número de caractéres sem espaço]] + 1</f>
        <v>1</v>
      </c>
      <c r="G1232">
        <v>13</v>
      </c>
      <c r="I1232" s="3" t="s">
        <v>31</v>
      </c>
      <c r="J1232" t="s">
        <v>18</v>
      </c>
      <c r="K1232" t="s">
        <v>18</v>
      </c>
      <c r="L1232" t="s">
        <v>18</v>
      </c>
      <c r="M1232" t="s">
        <v>18</v>
      </c>
      <c r="N1232" t="s">
        <v>18</v>
      </c>
      <c r="O1232" t="s">
        <v>18</v>
      </c>
      <c r="P1232" t="s">
        <v>18</v>
      </c>
      <c r="Q1232" t="s">
        <v>18</v>
      </c>
      <c r="R1232" t="s">
        <v>18</v>
      </c>
      <c r="S1232" t="s">
        <v>18</v>
      </c>
      <c r="T1232" t="s">
        <v>18</v>
      </c>
      <c r="U1232" t="s">
        <v>18</v>
      </c>
      <c r="V1232" t="s">
        <v>18</v>
      </c>
      <c r="W1232">
        <v>13</v>
      </c>
    </row>
    <row r="1233" spans="1:23" x14ac:dyDescent="0.35">
      <c r="A1233" t="s">
        <v>423</v>
      </c>
      <c r="B1233" t="s">
        <v>424</v>
      </c>
      <c r="C1233" t="str">
        <f>SUBSTITUTE(data_v6__3[[#This Row],[Sentença]]," ", "")</f>
        <v>ADMINISTRATIVO</v>
      </c>
      <c r="D1233">
        <f>LEN(data_v6__3[[#This Row],[Sentença]])</f>
        <v>14</v>
      </c>
      <c r="E1233">
        <f>LEN(data_v6__3[[#This Row],[senteças sem espaços]])</f>
        <v>14</v>
      </c>
      <c r="F1233">
        <f>data_v6__3[[#This Row],[número de carcteres com espaço]]-data_v6__3[[#This Row],[número de caractéres sem espaço]] + 1</f>
        <v>1</v>
      </c>
      <c r="G1233">
        <v>14</v>
      </c>
      <c r="I1233" s="3" t="s">
        <v>32</v>
      </c>
      <c r="J1233" t="s">
        <v>18</v>
      </c>
      <c r="K1233" t="s">
        <v>18</v>
      </c>
      <c r="L1233" t="s">
        <v>18</v>
      </c>
      <c r="M1233" t="s">
        <v>18</v>
      </c>
      <c r="N1233" t="s">
        <v>18</v>
      </c>
      <c r="O1233" t="s">
        <v>18</v>
      </c>
      <c r="P1233" t="s">
        <v>18</v>
      </c>
      <c r="Q1233" t="s">
        <v>18</v>
      </c>
      <c r="R1233" t="s">
        <v>18</v>
      </c>
      <c r="S1233" t="s">
        <v>18</v>
      </c>
      <c r="T1233" t="s">
        <v>18</v>
      </c>
      <c r="U1233" t="s">
        <v>18</v>
      </c>
      <c r="V1233" t="s">
        <v>18</v>
      </c>
      <c r="W1233">
        <v>14</v>
      </c>
    </row>
    <row r="1234" spans="1:23" x14ac:dyDescent="0.35">
      <c r="A1234" t="s">
        <v>423</v>
      </c>
      <c r="B1234" t="s">
        <v>424</v>
      </c>
      <c r="C1234" t="str">
        <f>SUBSTITUTE(data_v6__3[[#This Row],[Sentença]]," ", "")</f>
        <v>COMUNICAÇÃO</v>
      </c>
      <c r="D1234">
        <f>LEN(data_v6__3[[#This Row],[Sentença]])</f>
        <v>11</v>
      </c>
      <c r="E1234">
        <f>LEN(data_v6__3[[#This Row],[senteças sem espaços]])</f>
        <v>11</v>
      </c>
      <c r="F1234">
        <f>data_v6__3[[#This Row],[número de carcteres com espaço]]-data_v6__3[[#This Row],[número de caractéres sem espaço]] + 1</f>
        <v>1</v>
      </c>
      <c r="G1234">
        <v>15</v>
      </c>
      <c r="I1234" s="3" t="s">
        <v>33</v>
      </c>
      <c r="J1234" t="s">
        <v>18</v>
      </c>
      <c r="K1234" t="s">
        <v>18</v>
      </c>
      <c r="L1234" t="s">
        <v>18</v>
      </c>
      <c r="M1234" t="s">
        <v>18</v>
      </c>
      <c r="N1234" t="s">
        <v>18</v>
      </c>
      <c r="O1234" t="s">
        <v>18</v>
      </c>
      <c r="P1234" t="s">
        <v>18</v>
      </c>
      <c r="Q1234" t="s">
        <v>18</v>
      </c>
      <c r="R1234" t="s">
        <v>18</v>
      </c>
      <c r="S1234" t="s">
        <v>18</v>
      </c>
      <c r="T1234" t="s">
        <v>18</v>
      </c>
      <c r="U1234" t="s">
        <v>18</v>
      </c>
      <c r="V1234" t="s">
        <v>18</v>
      </c>
      <c r="W1234">
        <v>15</v>
      </c>
    </row>
    <row r="1235" spans="1:23" x14ac:dyDescent="0.35">
      <c r="A1235" t="s">
        <v>423</v>
      </c>
      <c r="B1235" t="s">
        <v>424</v>
      </c>
      <c r="C1235" t="str">
        <f>SUBSTITUTE(data_v6__3[[#This Row],[Sentença]]," ", "")</f>
        <v>MIDIALOGIA</v>
      </c>
      <c r="D1235">
        <f>LEN(data_v6__3[[#This Row],[Sentença]])</f>
        <v>10</v>
      </c>
      <c r="E1235">
        <f>LEN(data_v6__3[[#This Row],[senteças sem espaços]])</f>
        <v>10</v>
      </c>
      <c r="F1235">
        <f>data_v6__3[[#This Row],[número de carcteres com espaço]]-data_v6__3[[#This Row],[número de caractéres sem espaço]] + 1</f>
        <v>1</v>
      </c>
      <c r="G1235">
        <v>16</v>
      </c>
      <c r="I1235" s="3" t="s">
        <v>34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  <c r="P1235" t="s">
        <v>18</v>
      </c>
      <c r="Q1235" t="s">
        <v>18</v>
      </c>
      <c r="R1235" t="s">
        <v>18</v>
      </c>
      <c r="S1235" t="s">
        <v>18</v>
      </c>
      <c r="T1235" t="s">
        <v>18</v>
      </c>
      <c r="U1235" t="s">
        <v>18</v>
      </c>
      <c r="V1235" t="s">
        <v>18</v>
      </c>
      <c r="W1235">
        <v>16</v>
      </c>
    </row>
    <row r="1236" spans="1:23" ht="72.5" x14ac:dyDescent="0.35">
      <c r="A1236" t="s">
        <v>423</v>
      </c>
      <c r="B1236" t="s">
        <v>424</v>
      </c>
      <c r="C1236" t="str">
        <f>SUBSTITUTE(data_v6__3[[#This Row],[Sentença]]," ", "")</f>
        <v xml:space="preserve">CONSELHOS
CONCULT
</v>
      </c>
      <c r="D1236">
        <f>LEN(data_v6__3[[#This Row],[Sentença]])</f>
        <v>20</v>
      </c>
      <c r="E1236">
        <f>LEN(data_v6__3[[#This Row],[senteças sem espaços]])</f>
        <v>20</v>
      </c>
      <c r="F1236">
        <f>data_v6__3[[#This Row],[número de carcteres com espaço]]-data_v6__3[[#This Row],[número de caractéres sem espaço]] + 1</f>
        <v>1</v>
      </c>
      <c r="G1236">
        <v>17</v>
      </c>
      <c r="I1236" s="3" t="s">
        <v>35</v>
      </c>
      <c r="J1236" t="s">
        <v>18</v>
      </c>
      <c r="K1236" t="s">
        <v>18</v>
      </c>
      <c r="L1236" t="s">
        <v>18</v>
      </c>
      <c r="M1236" t="s">
        <v>18</v>
      </c>
      <c r="N1236" t="s">
        <v>18</v>
      </c>
      <c r="O1236" t="s">
        <v>18</v>
      </c>
      <c r="P1236" t="s">
        <v>18</v>
      </c>
      <c r="Q1236" t="s">
        <v>18</v>
      </c>
      <c r="R1236" t="s">
        <v>18</v>
      </c>
      <c r="S1236" t="s">
        <v>18</v>
      </c>
      <c r="T1236" t="s">
        <v>18</v>
      </c>
      <c r="U1236" t="s">
        <v>18</v>
      </c>
      <c r="V1236" t="s">
        <v>18</v>
      </c>
      <c r="W1236">
        <v>17</v>
      </c>
    </row>
    <row r="1237" spans="1:23" x14ac:dyDescent="0.35">
      <c r="A1237" t="s">
        <v>423</v>
      </c>
      <c r="B1237" t="s">
        <v>424</v>
      </c>
      <c r="C1237" t="str">
        <f>SUBSTITUTE(data_v6__3[[#This Row],[Sentença]]," ", "")</f>
        <v>CONSELHOS</v>
      </c>
      <c r="D1237">
        <f>LEN(data_v6__3[[#This Row],[Sentença]])</f>
        <v>9</v>
      </c>
      <c r="E1237">
        <f>LEN(data_v6__3[[#This Row],[senteças sem espaços]])</f>
        <v>9</v>
      </c>
      <c r="F1237">
        <f>data_v6__3[[#This Row],[número de carcteres com espaço]]-data_v6__3[[#This Row],[número de caractéres sem espaço]] + 1</f>
        <v>1</v>
      </c>
      <c r="G1237">
        <v>18</v>
      </c>
      <c r="I1237" s="3" t="s">
        <v>36</v>
      </c>
      <c r="J1237" t="s">
        <v>18</v>
      </c>
      <c r="K1237" t="s">
        <v>18</v>
      </c>
      <c r="L1237" t="s">
        <v>18</v>
      </c>
      <c r="M1237" t="s">
        <v>18</v>
      </c>
      <c r="N1237" t="s">
        <v>18</v>
      </c>
      <c r="O1237" t="s">
        <v>18</v>
      </c>
      <c r="P1237" t="s">
        <v>18</v>
      </c>
      <c r="Q1237" t="s">
        <v>18</v>
      </c>
      <c r="R1237" t="s">
        <v>18</v>
      </c>
      <c r="S1237" t="s">
        <v>18</v>
      </c>
      <c r="T1237" t="s">
        <v>18</v>
      </c>
      <c r="U1237" t="s">
        <v>18</v>
      </c>
      <c r="V1237" t="s">
        <v>18</v>
      </c>
      <c r="W1237">
        <v>18</v>
      </c>
    </row>
    <row r="1238" spans="1:23" x14ac:dyDescent="0.35">
      <c r="A1238" t="s">
        <v>423</v>
      </c>
      <c r="B1238" t="s">
        <v>424</v>
      </c>
      <c r="C1238" t="str">
        <f>SUBSTITUTE(data_v6__3[[#This Row],[Sentença]]," ", "")</f>
        <v>CONCULT</v>
      </c>
      <c r="D1238">
        <f>LEN(data_v6__3[[#This Row],[Sentença]])</f>
        <v>7</v>
      </c>
      <c r="E1238">
        <f>LEN(data_v6__3[[#This Row],[senteças sem espaços]])</f>
        <v>7</v>
      </c>
      <c r="F1238">
        <f>data_v6__3[[#This Row],[número de carcteres com espaço]]-data_v6__3[[#This Row],[número de caractéres sem espaço]] + 1</f>
        <v>1</v>
      </c>
      <c r="G1238">
        <v>19</v>
      </c>
      <c r="I1238" s="3" t="s">
        <v>37</v>
      </c>
      <c r="J1238" t="s">
        <v>18</v>
      </c>
      <c r="K1238" t="s">
        <v>18</v>
      </c>
      <c r="L1238" t="s">
        <v>18</v>
      </c>
      <c r="M1238" t="s">
        <v>18</v>
      </c>
      <c r="N1238" t="s">
        <v>18</v>
      </c>
      <c r="O1238" t="s">
        <v>18</v>
      </c>
      <c r="P1238" t="s">
        <v>18</v>
      </c>
      <c r="Q1238" t="s">
        <v>18</v>
      </c>
      <c r="R1238" t="s">
        <v>18</v>
      </c>
      <c r="S1238" t="s">
        <v>18</v>
      </c>
      <c r="T1238" t="s">
        <v>18</v>
      </c>
      <c r="U1238" t="s">
        <v>18</v>
      </c>
      <c r="V1238" t="s">
        <v>18</v>
      </c>
      <c r="W1238">
        <v>19</v>
      </c>
    </row>
    <row r="1239" spans="1:23" x14ac:dyDescent="0.35">
      <c r="A1239" t="s">
        <v>423</v>
      </c>
      <c r="B1239" t="s">
        <v>424</v>
      </c>
      <c r="C1239" t="str">
        <f>SUBSTITUTE(data_v6__3[[#This Row],[Sentença]]," ", "")</f>
        <v>CONTATOS</v>
      </c>
      <c r="D1239">
        <f>LEN(data_v6__3[[#This Row],[Sentença]])</f>
        <v>8</v>
      </c>
      <c r="E1239">
        <f>LEN(data_v6__3[[#This Row],[senteças sem espaços]])</f>
        <v>8</v>
      </c>
      <c r="F1239">
        <f>data_v6__3[[#This Row],[número de carcteres com espaço]]-data_v6__3[[#This Row],[número de caractéres sem espaço]] + 1</f>
        <v>1</v>
      </c>
      <c r="G1239">
        <v>20</v>
      </c>
      <c r="I1239" s="3" t="s">
        <v>38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O1239" t="s">
        <v>18</v>
      </c>
      <c r="P1239" t="s">
        <v>18</v>
      </c>
      <c r="Q1239" t="s">
        <v>18</v>
      </c>
      <c r="R1239" t="s">
        <v>18</v>
      </c>
      <c r="S1239" t="s">
        <v>18</v>
      </c>
      <c r="T1239" t="s">
        <v>18</v>
      </c>
      <c r="U1239" t="s">
        <v>18</v>
      </c>
      <c r="V1239" t="s">
        <v>18</v>
      </c>
      <c r="W1239">
        <v>20</v>
      </c>
    </row>
    <row r="1240" spans="1:23" x14ac:dyDescent="0.35">
      <c r="A1240" t="s">
        <v>423</v>
      </c>
      <c r="B1240" t="s">
        <v>424</v>
      </c>
      <c r="C1240" t="str">
        <f>SUBSTITUTE(data_v6__3[[#This Row],[Sentença]]," ", "")</f>
        <v>BOLSAS</v>
      </c>
      <c r="D1240">
        <f>LEN(data_v6__3[[#This Row],[Sentença]])</f>
        <v>6</v>
      </c>
      <c r="E1240">
        <f>LEN(data_v6__3[[#This Row],[senteças sem espaços]])</f>
        <v>6</v>
      </c>
      <c r="F1240">
        <f>data_v6__3[[#This Row],[número de carcteres com espaço]]-data_v6__3[[#This Row],[número de caractéres sem espaço]] + 1</f>
        <v>1</v>
      </c>
      <c r="G1240">
        <v>27</v>
      </c>
      <c r="I1240" s="3" t="s">
        <v>45</v>
      </c>
      <c r="J1240" t="s">
        <v>18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  <c r="S1240" t="s">
        <v>18</v>
      </c>
      <c r="T1240" t="s">
        <v>18</v>
      </c>
      <c r="U1240" t="s">
        <v>18</v>
      </c>
      <c r="V1240" t="s">
        <v>18</v>
      </c>
      <c r="W1240">
        <v>27</v>
      </c>
    </row>
    <row r="1241" spans="1:23" x14ac:dyDescent="0.35">
      <c r="A1241" t="s">
        <v>423</v>
      </c>
      <c r="B1241" t="s">
        <v>424</v>
      </c>
      <c r="C1241" t="str">
        <f>SUBSTITUTE(data_v6__3[[#This Row],[Sentença]]," ", "")</f>
        <v>EDITAIS</v>
      </c>
      <c r="D1241">
        <f>LEN(data_v6__3[[#This Row],[Sentença]])</f>
        <v>7</v>
      </c>
      <c r="E1241">
        <f>LEN(data_v6__3[[#This Row],[senteças sem espaços]])</f>
        <v>7</v>
      </c>
      <c r="F1241">
        <f>data_v6__3[[#This Row],[número de carcteres com espaço]]-data_v6__3[[#This Row],[número de caractéres sem espaço]] + 1</f>
        <v>1</v>
      </c>
      <c r="G1241">
        <v>28</v>
      </c>
      <c r="I1241" s="3" t="s">
        <v>46</v>
      </c>
      <c r="J1241" t="s">
        <v>18</v>
      </c>
      <c r="K1241" t="s">
        <v>18</v>
      </c>
      <c r="L1241" t="s">
        <v>18</v>
      </c>
      <c r="M1241" t="s">
        <v>18</v>
      </c>
      <c r="N1241" t="s">
        <v>18</v>
      </c>
      <c r="O1241" t="s">
        <v>18</v>
      </c>
      <c r="P1241" t="s">
        <v>18</v>
      </c>
      <c r="Q1241" t="s">
        <v>18</v>
      </c>
      <c r="R1241" t="s">
        <v>18</v>
      </c>
      <c r="S1241" t="s">
        <v>18</v>
      </c>
      <c r="T1241" t="s">
        <v>18</v>
      </c>
      <c r="U1241" t="s">
        <v>18</v>
      </c>
      <c r="V1241" t="s">
        <v>18</v>
      </c>
      <c r="W1241">
        <v>28</v>
      </c>
    </row>
    <row r="1242" spans="1:23" x14ac:dyDescent="0.35">
      <c r="A1242" t="s">
        <v>423</v>
      </c>
      <c r="B1242" t="s">
        <v>424</v>
      </c>
      <c r="C1242" t="str">
        <f>SUBSTITUTE(data_v6__3[[#This Row],[Sentença]]," ", "")</f>
        <v>EVENTOS</v>
      </c>
      <c r="D1242">
        <f>LEN(data_v6__3[[#This Row],[Sentença]])</f>
        <v>7</v>
      </c>
      <c r="E1242">
        <f>LEN(data_v6__3[[#This Row],[senteças sem espaços]])</f>
        <v>7</v>
      </c>
      <c r="F1242">
        <f>data_v6__3[[#This Row],[número de carcteres com espaço]]-data_v6__3[[#This Row],[número de caractéres sem espaço]] + 1</f>
        <v>1</v>
      </c>
      <c r="G1242">
        <v>29</v>
      </c>
      <c r="I1242" s="3" t="s">
        <v>47</v>
      </c>
      <c r="J1242" t="s">
        <v>18</v>
      </c>
      <c r="K1242" t="s">
        <v>18</v>
      </c>
      <c r="L1242" t="s">
        <v>18</v>
      </c>
      <c r="M1242" t="s">
        <v>18</v>
      </c>
      <c r="N1242" t="s">
        <v>18</v>
      </c>
      <c r="O1242" t="s">
        <v>18</v>
      </c>
      <c r="P1242" t="s">
        <v>18</v>
      </c>
      <c r="Q1242" t="s">
        <v>18</v>
      </c>
      <c r="R1242" t="s">
        <v>18</v>
      </c>
      <c r="S1242" t="s">
        <v>18</v>
      </c>
      <c r="T1242" t="s">
        <v>18</v>
      </c>
      <c r="U1242" t="s">
        <v>18</v>
      </c>
      <c r="V1242" t="s">
        <v>18</v>
      </c>
      <c r="W1242">
        <v>29</v>
      </c>
    </row>
    <row r="1243" spans="1:23" x14ac:dyDescent="0.35">
      <c r="A1243" t="s">
        <v>423</v>
      </c>
      <c r="B1243" t="s">
        <v>424</v>
      </c>
      <c r="C1243" t="str">
        <f>SUBSTITUTE(data_v6__3[[#This Row],[Sentença]]," ", "")</f>
        <v>EXTECAMP</v>
      </c>
      <c r="D1243">
        <f>LEN(data_v6__3[[#This Row],[Sentença]])</f>
        <v>8</v>
      </c>
      <c r="E1243">
        <f>LEN(data_v6__3[[#This Row],[senteças sem espaços]])</f>
        <v>8</v>
      </c>
      <c r="F1243">
        <f>data_v6__3[[#This Row],[número de carcteres com espaço]]-data_v6__3[[#This Row],[número de caractéres sem espaço]] + 1</f>
        <v>1</v>
      </c>
      <c r="G1243">
        <v>65</v>
      </c>
      <c r="I1243" s="3" t="s">
        <v>61</v>
      </c>
      <c r="J1243" t="s">
        <v>18</v>
      </c>
      <c r="K1243" t="s">
        <v>18</v>
      </c>
      <c r="L1243" t="s">
        <v>18</v>
      </c>
      <c r="M1243" t="s">
        <v>18</v>
      </c>
      <c r="N1243" t="s">
        <v>18</v>
      </c>
      <c r="O1243" t="s">
        <v>18</v>
      </c>
      <c r="P1243" t="s">
        <v>18</v>
      </c>
      <c r="Q1243" t="s">
        <v>18</v>
      </c>
      <c r="R1243" t="s">
        <v>18</v>
      </c>
      <c r="S1243" t="s">
        <v>18</v>
      </c>
      <c r="T1243" t="s">
        <v>18</v>
      </c>
      <c r="U1243" t="s">
        <v>18</v>
      </c>
      <c r="V1243" t="s">
        <v>18</v>
      </c>
      <c r="W1243">
        <v>65</v>
      </c>
    </row>
    <row r="1244" spans="1:23" x14ac:dyDescent="0.35">
      <c r="A1244" t="s">
        <v>423</v>
      </c>
      <c r="B1244" t="s">
        <v>424</v>
      </c>
      <c r="C1244" t="str">
        <f>SUBSTITUTE(data_v6__3[[#This Row],[Sentença]]," ", "")</f>
        <v>Acessibilidade</v>
      </c>
      <c r="D1244">
        <f>LEN(data_v6__3[[#This Row],[Sentença]])</f>
        <v>14</v>
      </c>
      <c r="E1244">
        <f>LEN(data_v6__3[[#This Row],[senteças sem espaços]])</f>
        <v>14</v>
      </c>
      <c r="F1244">
        <f>data_v6__3[[#This Row],[número de carcteres com espaço]]-data_v6__3[[#This Row],[número de caractéres sem espaço]] + 1</f>
        <v>1</v>
      </c>
      <c r="G1244">
        <v>78</v>
      </c>
      <c r="I1244" s="3" t="s">
        <v>74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 t="s">
        <v>18</v>
      </c>
      <c r="P1244" t="s">
        <v>18</v>
      </c>
      <c r="Q1244" t="s">
        <v>18</v>
      </c>
      <c r="R1244" t="s">
        <v>18</v>
      </c>
      <c r="S1244" t="s">
        <v>18</v>
      </c>
      <c r="T1244" t="s">
        <v>18</v>
      </c>
      <c r="U1244" t="s">
        <v>18</v>
      </c>
      <c r="V1244" t="s">
        <v>18</v>
      </c>
      <c r="W1244">
        <v>78</v>
      </c>
    </row>
    <row r="1245" spans="1:23" x14ac:dyDescent="0.35">
      <c r="A1245" t="s">
        <v>423</v>
      </c>
      <c r="B1245" t="s">
        <v>424</v>
      </c>
      <c r="C1245" t="str">
        <f>SUBSTITUTE(data_v6__3[[#This Row],[Sentença]]," ", "")</f>
        <v>X</v>
      </c>
      <c r="D1245">
        <f>LEN(data_v6__3[[#This Row],[Sentença]])</f>
        <v>1</v>
      </c>
      <c r="E1245">
        <f>LEN(data_v6__3[[#This Row],[senteças sem espaços]])</f>
        <v>1</v>
      </c>
      <c r="F1245">
        <f>data_v6__3[[#This Row],[número de carcteres com espaço]]-data_v6__3[[#This Row],[número de caractéres sem espaço]] + 1</f>
        <v>1</v>
      </c>
      <c r="G1245">
        <v>83</v>
      </c>
      <c r="I1245" s="3" t="s">
        <v>79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18</v>
      </c>
      <c r="P1245" t="s">
        <v>18</v>
      </c>
      <c r="Q1245" t="s">
        <v>18</v>
      </c>
      <c r="R1245" t="s">
        <v>18</v>
      </c>
      <c r="S1245" t="s">
        <v>18</v>
      </c>
      <c r="T1245" t="s">
        <v>18</v>
      </c>
      <c r="U1245" t="s">
        <v>18</v>
      </c>
      <c r="V1245" t="s">
        <v>18</v>
      </c>
      <c r="W1245">
        <v>83</v>
      </c>
    </row>
    <row r="1246" spans="1:23" x14ac:dyDescent="0.35">
      <c r="A1246" t="s">
        <v>457</v>
      </c>
      <c r="B1246" t="s">
        <v>458</v>
      </c>
      <c r="C1246" t="str">
        <f>SUBSTITUTE(data_v6__3[[#This Row],[Sentença]]," ", "")</f>
        <v>PROEC</v>
      </c>
      <c r="D1246">
        <f>LEN(data_v6__3[[#This Row],[Sentença]])</f>
        <v>5</v>
      </c>
      <c r="E1246">
        <f>LEN(data_v6__3[[#This Row],[senteças sem espaços]])</f>
        <v>5</v>
      </c>
      <c r="F1246">
        <f>data_v6__3[[#This Row],[número de carcteres com espaço]]-data_v6__3[[#This Row],[número de caractéres sem espaço]] + 1</f>
        <v>1</v>
      </c>
      <c r="G1246">
        <v>2</v>
      </c>
      <c r="I1246" s="3" t="s">
        <v>20</v>
      </c>
      <c r="J1246" t="s">
        <v>18</v>
      </c>
      <c r="K1246" t="s">
        <v>18</v>
      </c>
      <c r="L1246" t="s">
        <v>18</v>
      </c>
      <c r="M1246" t="s">
        <v>18</v>
      </c>
      <c r="N1246" t="s">
        <v>18</v>
      </c>
      <c r="O1246" t="s">
        <v>18</v>
      </c>
      <c r="P1246" t="s">
        <v>18</v>
      </c>
      <c r="Q1246" t="s">
        <v>18</v>
      </c>
      <c r="R1246" t="s">
        <v>18</v>
      </c>
      <c r="S1246" t="s">
        <v>18</v>
      </c>
      <c r="T1246" t="s">
        <v>18</v>
      </c>
      <c r="U1246" t="s">
        <v>18</v>
      </c>
      <c r="V1246" t="s">
        <v>18</v>
      </c>
      <c r="W1246">
        <v>2</v>
      </c>
    </row>
    <row r="1247" spans="1:23" x14ac:dyDescent="0.35">
      <c r="A1247" t="s">
        <v>457</v>
      </c>
      <c r="B1247" t="s">
        <v>458</v>
      </c>
      <c r="C1247" t="str">
        <f>SUBSTITUTE(data_v6__3[[#This Row],[Sentença]]," ", "")</f>
        <v>ASSESSORES</v>
      </c>
      <c r="D1247">
        <f>LEN(data_v6__3[[#This Row],[Sentença]])</f>
        <v>10</v>
      </c>
      <c r="E1247">
        <f>LEN(data_v6__3[[#This Row],[senteças sem espaços]])</f>
        <v>10</v>
      </c>
      <c r="F1247">
        <f>data_v6__3[[#This Row],[número de carcteres com espaço]]-data_v6__3[[#This Row],[número de caractéres sem espaço]] + 1</f>
        <v>1</v>
      </c>
      <c r="G1247">
        <v>5</v>
      </c>
      <c r="I1247" s="3" t="s">
        <v>23</v>
      </c>
      <c r="J1247" t="s">
        <v>18</v>
      </c>
      <c r="K1247" t="s">
        <v>18</v>
      </c>
      <c r="L1247" t="s">
        <v>18</v>
      </c>
      <c r="M1247" t="s">
        <v>18</v>
      </c>
      <c r="N1247" t="s">
        <v>18</v>
      </c>
      <c r="O1247" t="s">
        <v>18</v>
      </c>
      <c r="P1247" t="s">
        <v>18</v>
      </c>
      <c r="Q1247" t="s">
        <v>18</v>
      </c>
      <c r="R1247" t="s">
        <v>18</v>
      </c>
      <c r="S1247" t="s">
        <v>18</v>
      </c>
      <c r="T1247" t="s">
        <v>18</v>
      </c>
      <c r="U1247" t="s">
        <v>18</v>
      </c>
      <c r="V1247" t="s">
        <v>18</v>
      </c>
      <c r="W1247">
        <v>5</v>
      </c>
    </row>
    <row r="1248" spans="1:23" ht="87" x14ac:dyDescent="0.35">
      <c r="A1248" t="s">
        <v>457</v>
      </c>
      <c r="B1248" t="s">
        <v>458</v>
      </c>
      <c r="C1248" t="str">
        <f>SUBSTITUTE(data_v6__3[[#This Row],[Sentença]]," ", "")</f>
        <v xml:space="preserve">DIRETORIAS
CULTURA
EXTENSÃO
</v>
      </c>
      <c r="D1248">
        <f>LEN(data_v6__3[[#This Row],[Sentença]])</f>
        <v>30</v>
      </c>
      <c r="E1248">
        <f>LEN(data_v6__3[[#This Row],[senteças sem espaços]])</f>
        <v>30</v>
      </c>
      <c r="F1248">
        <f>data_v6__3[[#This Row],[número de carcteres com espaço]]-data_v6__3[[#This Row],[número de caractéres sem espaço]] + 1</f>
        <v>1</v>
      </c>
      <c r="G1248">
        <v>8</v>
      </c>
      <c r="I1248" s="3" t="s">
        <v>26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 t="s">
        <v>18</v>
      </c>
      <c r="P1248" t="s">
        <v>18</v>
      </c>
      <c r="Q1248" t="s">
        <v>18</v>
      </c>
      <c r="R1248" t="s">
        <v>18</v>
      </c>
      <c r="S1248" t="s">
        <v>18</v>
      </c>
      <c r="T1248" t="s">
        <v>18</v>
      </c>
      <c r="U1248" t="s">
        <v>18</v>
      </c>
      <c r="V1248" t="s">
        <v>18</v>
      </c>
      <c r="W1248">
        <v>8</v>
      </c>
    </row>
    <row r="1249" spans="1:23" x14ac:dyDescent="0.35">
      <c r="A1249" t="s">
        <v>457</v>
      </c>
      <c r="B1249" t="s">
        <v>458</v>
      </c>
      <c r="C1249" t="str">
        <f>SUBSTITUTE(data_v6__3[[#This Row],[Sentença]]," ", "")</f>
        <v>DIRETORIAS</v>
      </c>
      <c r="D1249">
        <f>LEN(data_v6__3[[#This Row],[Sentença]])</f>
        <v>10</v>
      </c>
      <c r="E1249">
        <f>LEN(data_v6__3[[#This Row],[senteças sem espaços]])</f>
        <v>10</v>
      </c>
      <c r="F1249">
        <f>data_v6__3[[#This Row],[número de carcteres com espaço]]-data_v6__3[[#This Row],[número de caractéres sem espaço]] + 1</f>
        <v>1</v>
      </c>
      <c r="G1249">
        <v>9</v>
      </c>
      <c r="I1249" s="3" t="s">
        <v>27</v>
      </c>
      <c r="J1249" t="s">
        <v>18</v>
      </c>
      <c r="K1249" t="s">
        <v>18</v>
      </c>
      <c r="L1249" t="s">
        <v>18</v>
      </c>
      <c r="M1249" t="s">
        <v>18</v>
      </c>
      <c r="N1249" t="s">
        <v>18</v>
      </c>
      <c r="O1249" t="s">
        <v>18</v>
      </c>
      <c r="P1249" t="s">
        <v>18</v>
      </c>
      <c r="Q1249" t="s">
        <v>18</v>
      </c>
      <c r="R1249" t="s">
        <v>18</v>
      </c>
      <c r="S1249" t="s">
        <v>18</v>
      </c>
      <c r="T1249" t="s">
        <v>18</v>
      </c>
      <c r="U1249" t="s">
        <v>18</v>
      </c>
      <c r="V1249" t="s">
        <v>18</v>
      </c>
      <c r="W1249">
        <v>9</v>
      </c>
    </row>
    <row r="1250" spans="1:23" x14ac:dyDescent="0.35">
      <c r="A1250" t="s">
        <v>457</v>
      </c>
      <c r="B1250" t="s">
        <v>458</v>
      </c>
      <c r="C1250" t="str">
        <f>SUBSTITUTE(data_v6__3[[#This Row],[Sentença]]," ", "")</f>
        <v>CULTURA</v>
      </c>
      <c r="D1250">
        <f>LEN(data_v6__3[[#This Row],[Sentença]])</f>
        <v>7</v>
      </c>
      <c r="E1250">
        <f>LEN(data_v6__3[[#This Row],[senteças sem espaços]])</f>
        <v>7</v>
      </c>
      <c r="F1250">
        <f>data_v6__3[[#This Row],[número de carcteres com espaço]]-data_v6__3[[#This Row],[número de caractéres sem espaço]] + 1</f>
        <v>1</v>
      </c>
      <c r="G1250">
        <v>10</v>
      </c>
      <c r="I1250" s="3" t="s">
        <v>28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 t="s">
        <v>18</v>
      </c>
      <c r="P1250" t="s">
        <v>18</v>
      </c>
      <c r="Q1250" t="s">
        <v>18</v>
      </c>
      <c r="R1250" t="s">
        <v>18</v>
      </c>
      <c r="S1250" t="s">
        <v>18</v>
      </c>
      <c r="T1250" t="s">
        <v>18</v>
      </c>
      <c r="U1250" t="s">
        <v>18</v>
      </c>
      <c r="V1250" t="s">
        <v>18</v>
      </c>
      <c r="W1250">
        <v>10</v>
      </c>
    </row>
    <row r="1251" spans="1:23" x14ac:dyDescent="0.35">
      <c r="A1251" t="s">
        <v>457</v>
      </c>
      <c r="B1251" t="s">
        <v>458</v>
      </c>
      <c r="C1251" t="str">
        <f>SUBSTITUTE(data_v6__3[[#This Row],[Sentença]]," ", "")</f>
        <v>EXTENSÃO</v>
      </c>
      <c r="D1251">
        <f>LEN(data_v6__3[[#This Row],[Sentença]])</f>
        <v>8</v>
      </c>
      <c r="E1251">
        <f>LEN(data_v6__3[[#This Row],[senteças sem espaços]])</f>
        <v>8</v>
      </c>
      <c r="F1251">
        <f>data_v6__3[[#This Row],[número de carcteres com espaço]]-data_v6__3[[#This Row],[número de caractéres sem espaço]] + 1</f>
        <v>1</v>
      </c>
      <c r="G1251">
        <v>11</v>
      </c>
      <c r="I1251" s="3" t="s">
        <v>29</v>
      </c>
      <c r="J1251" t="s">
        <v>18</v>
      </c>
      <c r="K1251" t="s">
        <v>18</v>
      </c>
      <c r="L1251" t="s">
        <v>18</v>
      </c>
      <c r="M1251" t="s">
        <v>18</v>
      </c>
      <c r="N1251" t="s">
        <v>18</v>
      </c>
      <c r="O1251" t="s">
        <v>18</v>
      </c>
      <c r="P1251" t="s">
        <v>18</v>
      </c>
      <c r="Q1251" t="s">
        <v>18</v>
      </c>
      <c r="R1251" t="s">
        <v>18</v>
      </c>
      <c r="S1251" t="s">
        <v>18</v>
      </c>
      <c r="T1251" t="s">
        <v>18</v>
      </c>
      <c r="U1251" t="s">
        <v>18</v>
      </c>
      <c r="V1251" t="s">
        <v>18</v>
      </c>
      <c r="W1251">
        <v>11</v>
      </c>
    </row>
    <row r="1252" spans="1:23" ht="101.5" x14ac:dyDescent="0.35">
      <c r="A1252" t="s">
        <v>457</v>
      </c>
      <c r="B1252" t="s">
        <v>458</v>
      </c>
      <c r="C1252" t="str">
        <f>SUBSTITUTE(data_v6__3[[#This Row],[Sentença]]," ", "")</f>
        <v xml:space="preserve">APOIO
ADMINISTRATIVO
COMUNICAÇÃO
MIDIALOGIA
</v>
      </c>
      <c r="D1252">
        <f>LEN(data_v6__3[[#This Row],[Sentença]])</f>
        <v>46</v>
      </c>
      <c r="E1252">
        <f>LEN(data_v6__3[[#This Row],[senteças sem espaços]])</f>
        <v>46</v>
      </c>
      <c r="F1252">
        <f>data_v6__3[[#This Row],[número de carcteres com espaço]]-data_v6__3[[#This Row],[número de caractéres sem espaço]] + 1</f>
        <v>1</v>
      </c>
      <c r="G1252">
        <v>12</v>
      </c>
      <c r="I1252" s="3" t="s">
        <v>30</v>
      </c>
      <c r="J1252" t="s">
        <v>18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  <c r="P1252" t="s">
        <v>18</v>
      </c>
      <c r="Q1252" t="s">
        <v>18</v>
      </c>
      <c r="R1252" t="s">
        <v>18</v>
      </c>
      <c r="S1252" t="s">
        <v>18</v>
      </c>
      <c r="T1252" t="s">
        <v>18</v>
      </c>
      <c r="U1252" t="s">
        <v>18</v>
      </c>
      <c r="V1252" t="s">
        <v>18</v>
      </c>
      <c r="W1252">
        <v>12</v>
      </c>
    </row>
    <row r="1253" spans="1:23" x14ac:dyDescent="0.35">
      <c r="A1253" t="s">
        <v>457</v>
      </c>
      <c r="B1253" t="s">
        <v>458</v>
      </c>
      <c r="C1253" t="str">
        <f>SUBSTITUTE(data_v6__3[[#This Row],[Sentença]]," ", "")</f>
        <v>APOIO</v>
      </c>
      <c r="D1253">
        <f>LEN(data_v6__3[[#This Row],[Sentença]])</f>
        <v>5</v>
      </c>
      <c r="E1253">
        <f>LEN(data_v6__3[[#This Row],[senteças sem espaços]])</f>
        <v>5</v>
      </c>
      <c r="F1253">
        <f>data_v6__3[[#This Row],[número de carcteres com espaço]]-data_v6__3[[#This Row],[número de caractéres sem espaço]] + 1</f>
        <v>1</v>
      </c>
      <c r="G1253">
        <v>13</v>
      </c>
      <c r="I1253" s="3" t="s">
        <v>31</v>
      </c>
      <c r="J1253" t="s">
        <v>18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  <c r="P1253" t="s">
        <v>18</v>
      </c>
      <c r="Q1253" t="s">
        <v>18</v>
      </c>
      <c r="R1253" t="s">
        <v>18</v>
      </c>
      <c r="S1253" t="s">
        <v>18</v>
      </c>
      <c r="T1253" t="s">
        <v>18</v>
      </c>
      <c r="U1253" t="s">
        <v>18</v>
      </c>
      <c r="V1253" t="s">
        <v>18</v>
      </c>
      <c r="W1253">
        <v>13</v>
      </c>
    </row>
    <row r="1254" spans="1:23" x14ac:dyDescent="0.35">
      <c r="A1254" t="s">
        <v>457</v>
      </c>
      <c r="B1254" s="2" t="s">
        <v>458</v>
      </c>
      <c r="C1254" t="str">
        <f>SUBSTITUTE(data_v6__3[[#This Row],[Sentença]]," ", "")</f>
        <v>ADMINISTRATIVO</v>
      </c>
      <c r="D1254">
        <f>LEN(data_v6__3[[#This Row],[Sentença]])</f>
        <v>14</v>
      </c>
      <c r="E1254">
        <f>LEN(data_v6__3[[#This Row],[senteças sem espaços]])</f>
        <v>14</v>
      </c>
      <c r="F1254">
        <f>data_v6__3[[#This Row],[número de carcteres com espaço]]-data_v6__3[[#This Row],[número de caractéres sem espaço]] + 1</f>
        <v>1</v>
      </c>
      <c r="G1254">
        <v>14</v>
      </c>
      <c r="I1254" s="3" t="s">
        <v>32</v>
      </c>
      <c r="J1254" t="s">
        <v>18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  <c r="P1254" t="s">
        <v>18</v>
      </c>
      <c r="Q1254" t="s">
        <v>18</v>
      </c>
      <c r="R1254" t="s">
        <v>18</v>
      </c>
      <c r="S1254" t="s">
        <v>18</v>
      </c>
      <c r="T1254" t="s">
        <v>18</v>
      </c>
      <c r="U1254" t="s">
        <v>18</v>
      </c>
      <c r="V1254" t="s">
        <v>18</v>
      </c>
      <c r="W1254">
        <v>14</v>
      </c>
    </row>
    <row r="1255" spans="1:23" x14ac:dyDescent="0.35">
      <c r="A1255" t="s">
        <v>457</v>
      </c>
      <c r="B1255" t="s">
        <v>458</v>
      </c>
      <c r="C1255" t="str">
        <f>SUBSTITUTE(data_v6__3[[#This Row],[Sentença]]," ", "")</f>
        <v>COMUNICAÇÃO</v>
      </c>
      <c r="D1255">
        <f>LEN(data_v6__3[[#This Row],[Sentença]])</f>
        <v>11</v>
      </c>
      <c r="E1255">
        <f>LEN(data_v6__3[[#This Row],[senteças sem espaços]])</f>
        <v>11</v>
      </c>
      <c r="F1255">
        <f>data_v6__3[[#This Row],[número de carcteres com espaço]]-data_v6__3[[#This Row],[número de caractéres sem espaço]] + 1</f>
        <v>1</v>
      </c>
      <c r="G1255">
        <v>15</v>
      </c>
      <c r="I1255" s="3" t="s">
        <v>33</v>
      </c>
      <c r="J1255" t="s">
        <v>18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  <c r="P1255" t="s">
        <v>18</v>
      </c>
      <c r="Q1255" t="s">
        <v>18</v>
      </c>
      <c r="R1255" t="s">
        <v>18</v>
      </c>
      <c r="S1255" t="s">
        <v>18</v>
      </c>
      <c r="T1255" t="s">
        <v>18</v>
      </c>
      <c r="U1255" t="s">
        <v>18</v>
      </c>
      <c r="V1255" t="s">
        <v>18</v>
      </c>
      <c r="W1255">
        <v>15</v>
      </c>
    </row>
    <row r="1256" spans="1:23" x14ac:dyDescent="0.35">
      <c r="A1256" t="s">
        <v>457</v>
      </c>
      <c r="B1256" t="s">
        <v>458</v>
      </c>
      <c r="C1256" t="str">
        <f>SUBSTITUTE(data_v6__3[[#This Row],[Sentença]]," ", "")</f>
        <v>MIDIALOGIA</v>
      </c>
      <c r="D1256">
        <f>LEN(data_v6__3[[#This Row],[Sentença]])</f>
        <v>10</v>
      </c>
      <c r="E1256">
        <f>LEN(data_v6__3[[#This Row],[senteças sem espaços]])</f>
        <v>10</v>
      </c>
      <c r="F1256">
        <f>data_v6__3[[#This Row],[número de carcteres com espaço]]-data_v6__3[[#This Row],[número de caractéres sem espaço]] + 1</f>
        <v>1</v>
      </c>
      <c r="G1256">
        <v>16</v>
      </c>
      <c r="I1256" s="3" t="s">
        <v>34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  <c r="P1256" t="s">
        <v>18</v>
      </c>
      <c r="Q1256" t="s">
        <v>18</v>
      </c>
      <c r="R1256" t="s">
        <v>18</v>
      </c>
      <c r="S1256" t="s">
        <v>18</v>
      </c>
      <c r="T1256" t="s">
        <v>18</v>
      </c>
      <c r="U1256" t="s">
        <v>18</v>
      </c>
      <c r="V1256" t="s">
        <v>18</v>
      </c>
      <c r="W1256">
        <v>16</v>
      </c>
    </row>
    <row r="1257" spans="1:23" ht="72.5" x14ac:dyDescent="0.35">
      <c r="A1257" t="s">
        <v>457</v>
      </c>
      <c r="B1257" t="s">
        <v>458</v>
      </c>
      <c r="C1257" t="str">
        <f>SUBSTITUTE(data_v6__3[[#This Row],[Sentença]]," ", "")</f>
        <v xml:space="preserve">CONSELHOS
CONCULT
</v>
      </c>
      <c r="D1257">
        <f>LEN(data_v6__3[[#This Row],[Sentença]])</f>
        <v>20</v>
      </c>
      <c r="E1257">
        <f>LEN(data_v6__3[[#This Row],[senteças sem espaços]])</f>
        <v>20</v>
      </c>
      <c r="F1257">
        <f>data_v6__3[[#This Row],[número de carcteres com espaço]]-data_v6__3[[#This Row],[número de caractéres sem espaço]] + 1</f>
        <v>1</v>
      </c>
      <c r="G1257">
        <v>17</v>
      </c>
      <c r="I1257" s="3" t="s">
        <v>35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  <c r="P1257" t="s">
        <v>18</v>
      </c>
      <c r="Q1257" t="s">
        <v>18</v>
      </c>
      <c r="R1257" t="s">
        <v>18</v>
      </c>
      <c r="S1257" t="s">
        <v>18</v>
      </c>
      <c r="T1257" t="s">
        <v>18</v>
      </c>
      <c r="U1257" t="s">
        <v>18</v>
      </c>
      <c r="V1257" t="s">
        <v>18</v>
      </c>
      <c r="W1257">
        <v>17</v>
      </c>
    </row>
    <row r="1258" spans="1:23" x14ac:dyDescent="0.35">
      <c r="A1258" t="s">
        <v>457</v>
      </c>
      <c r="B1258" t="s">
        <v>458</v>
      </c>
      <c r="C1258" t="str">
        <f>SUBSTITUTE(data_v6__3[[#This Row],[Sentença]]," ", "")</f>
        <v>CONSELHOS</v>
      </c>
      <c r="D1258">
        <f>LEN(data_v6__3[[#This Row],[Sentença]])</f>
        <v>9</v>
      </c>
      <c r="E1258">
        <f>LEN(data_v6__3[[#This Row],[senteças sem espaços]])</f>
        <v>9</v>
      </c>
      <c r="F1258">
        <f>data_v6__3[[#This Row],[número de carcteres com espaço]]-data_v6__3[[#This Row],[número de caractéres sem espaço]] + 1</f>
        <v>1</v>
      </c>
      <c r="G1258">
        <v>18</v>
      </c>
      <c r="I1258" s="3" t="s">
        <v>36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18</v>
      </c>
      <c r="Q1258" t="s">
        <v>18</v>
      </c>
      <c r="R1258" t="s">
        <v>18</v>
      </c>
      <c r="S1258" t="s">
        <v>18</v>
      </c>
      <c r="T1258" t="s">
        <v>18</v>
      </c>
      <c r="U1258" t="s">
        <v>18</v>
      </c>
      <c r="V1258" t="s">
        <v>18</v>
      </c>
      <c r="W1258">
        <v>18</v>
      </c>
    </row>
    <row r="1259" spans="1:23" x14ac:dyDescent="0.35">
      <c r="A1259" t="s">
        <v>457</v>
      </c>
      <c r="B1259" t="s">
        <v>458</v>
      </c>
      <c r="C1259" t="str">
        <f>SUBSTITUTE(data_v6__3[[#This Row],[Sentença]]," ", "")</f>
        <v>CONCULT</v>
      </c>
      <c r="D1259">
        <f>LEN(data_v6__3[[#This Row],[Sentença]])</f>
        <v>7</v>
      </c>
      <c r="E1259">
        <f>LEN(data_v6__3[[#This Row],[senteças sem espaços]])</f>
        <v>7</v>
      </c>
      <c r="F1259">
        <f>data_v6__3[[#This Row],[número de carcteres com espaço]]-data_v6__3[[#This Row],[número de caractéres sem espaço]] + 1</f>
        <v>1</v>
      </c>
      <c r="G1259">
        <v>19</v>
      </c>
      <c r="I1259" s="3" t="s">
        <v>37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  <c r="P1259" t="s">
        <v>18</v>
      </c>
      <c r="Q1259" t="s">
        <v>18</v>
      </c>
      <c r="R1259" t="s">
        <v>18</v>
      </c>
      <c r="S1259" t="s">
        <v>18</v>
      </c>
      <c r="T1259" t="s">
        <v>18</v>
      </c>
      <c r="U1259" t="s">
        <v>18</v>
      </c>
      <c r="V1259" t="s">
        <v>18</v>
      </c>
      <c r="W1259">
        <v>19</v>
      </c>
    </row>
    <row r="1260" spans="1:23" x14ac:dyDescent="0.35">
      <c r="A1260" t="s">
        <v>457</v>
      </c>
      <c r="B1260" t="s">
        <v>458</v>
      </c>
      <c r="C1260" t="str">
        <f>SUBSTITUTE(data_v6__3[[#This Row],[Sentença]]," ", "")</f>
        <v>CONTATOS</v>
      </c>
      <c r="D1260">
        <f>LEN(data_v6__3[[#This Row],[Sentença]])</f>
        <v>8</v>
      </c>
      <c r="E1260">
        <f>LEN(data_v6__3[[#This Row],[senteças sem espaços]])</f>
        <v>8</v>
      </c>
      <c r="F1260">
        <f>data_v6__3[[#This Row],[número de carcteres com espaço]]-data_v6__3[[#This Row],[número de caractéres sem espaço]] + 1</f>
        <v>1</v>
      </c>
      <c r="G1260">
        <v>20</v>
      </c>
      <c r="I1260" s="3" t="s">
        <v>38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  <c r="P1260" t="s">
        <v>18</v>
      </c>
      <c r="Q1260" t="s">
        <v>18</v>
      </c>
      <c r="R1260" t="s">
        <v>18</v>
      </c>
      <c r="S1260" t="s">
        <v>18</v>
      </c>
      <c r="T1260" t="s">
        <v>18</v>
      </c>
      <c r="U1260" t="s">
        <v>18</v>
      </c>
      <c r="V1260" t="s">
        <v>18</v>
      </c>
      <c r="W1260">
        <v>20</v>
      </c>
    </row>
    <row r="1261" spans="1:23" x14ac:dyDescent="0.35">
      <c r="A1261" t="s">
        <v>457</v>
      </c>
      <c r="B1261" t="s">
        <v>458</v>
      </c>
      <c r="C1261" t="str">
        <f>SUBSTITUTE(data_v6__3[[#This Row],[Sentença]]," ", "")</f>
        <v>BOLSAS</v>
      </c>
      <c r="D1261">
        <f>LEN(data_v6__3[[#This Row],[Sentença]])</f>
        <v>6</v>
      </c>
      <c r="E1261">
        <f>LEN(data_v6__3[[#This Row],[senteças sem espaços]])</f>
        <v>6</v>
      </c>
      <c r="F1261">
        <f>data_v6__3[[#This Row],[número de carcteres com espaço]]-data_v6__3[[#This Row],[número de caractéres sem espaço]] + 1</f>
        <v>1</v>
      </c>
      <c r="G1261">
        <v>27</v>
      </c>
      <c r="I1261" s="3" t="s">
        <v>45</v>
      </c>
      <c r="J1261" t="s">
        <v>18</v>
      </c>
      <c r="K1261" t="s">
        <v>18</v>
      </c>
      <c r="L1261" t="s">
        <v>18</v>
      </c>
      <c r="M1261" t="s">
        <v>18</v>
      </c>
      <c r="N1261" t="s">
        <v>18</v>
      </c>
      <c r="O1261" t="s">
        <v>18</v>
      </c>
      <c r="P1261" t="s">
        <v>18</v>
      </c>
      <c r="Q1261" t="s">
        <v>18</v>
      </c>
      <c r="R1261" t="s">
        <v>18</v>
      </c>
      <c r="S1261" t="s">
        <v>18</v>
      </c>
      <c r="T1261" t="s">
        <v>18</v>
      </c>
      <c r="U1261" t="s">
        <v>18</v>
      </c>
      <c r="V1261" t="s">
        <v>18</v>
      </c>
      <c r="W1261">
        <v>27</v>
      </c>
    </row>
    <row r="1262" spans="1:23" x14ac:dyDescent="0.35">
      <c r="A1262" t="s">
        <v>457</v>
      </c>
      <c r="B1262" t="s">
        <v>458</v>
      </c>
      <c r="C1262" t="str">
        <f>SUBSTITUTE(data_v6__3[[#This Row],[Sentença]]," ", "")</f>
        <v>EDITAIS</v>
      </c>
      <c r="D1262">
        <f>LEN(data_v6__3[[#This Row],[Sentença]])</f>
        <v>7</v>
      </c>
      <c r="E1262">
        <f>LEN(data_v6__3[[#This Row],[senteças sem espaços]])</f>
        <v>7</v>
      </c>
      <c r="F1262">
        <f>data_v6__3[[#This Row],[número de carcteres com espaço]]-data_v6__3[[#This Row],[número de caractéres sem espaço]] + 1</f>
        <v>1</v>
      </c>
      <c r="G1262">
        <v>28</v>
      </c>
      <c r="I1262" s="3" t="s">
        <v>46</v>
      </c>
      <c r="J1262" t="s">
        <v>18</v>
      </c>
      <c r="K1262" t="s">
        <v>18</v>
      </c>
      <c r="L1262" t="s">
        <v>18</v>
      </c>
      <c r="M1262" t="s">
        <v>18</v>
      </c>
      <c r="N1262" t="s">
        <v>18</v>
      </c>
      <c r="O1262" t="s">
        <v>18</v>
      </c>
      <c r="P1262" t="s">
        <v>18</v>
      </c>
      <c r="Q1262" t="s">
        <v>18</v>
      </c>
      <c r="R1262" t="s">
        <v>18</v>
      </c>
      <c r="S1262" t="s">
        <v>18</v>
      </c>
      <c r="T1262" t="s">
        <v>18</v>
      </c>
      <c r="U1262" t="s">
        <v>18</v>
      </c>
      <c r="V1262" t="s">
        <v>18</v>
      </c>
      <c r="W1262">
        <v>28</v>
      </c>
    </row>
    <row r="1263" spans="1:23" x14ac:dyDescent="0.35">
      <c r="A1263" t="s">
        <v>457</v>
      </c>
      <c r="B1263" t="s">
        <v>458</v>
      </c>
      <c r="C1263" t="str">
        <f>SUBSTITUTE(data_v6__3[[#This Row],[Sentença]]," ", "")</f>
        <v>EVENTOS</v>
      </c>
      <c r="D1263">
        <f>LEN(data_v6__3[[#This Row],[Sentença]])</f>
        <v>7</v>
      </c>
      <c r="E1263">
        <f>LEN(data_v6__3[[#This Row],[senteças sem espaços]])</f>
        <v>7</v>
      </c>
      <c r="F1263">
        <f>data_v6__3[[#This Row],[número de carcteres com espaço]]-data_v6__3[[#This Row],[número de caractéres sem espaço]] + 1</f>
        <v>1</v>
      </c>
      <c r="G1263">
        <v>29</v>
      </c>
      <c r="I1263" s="3" t="s">
        <v>47</v>
      </c>
      <c r="J1263" t="s">
        <v>18</v>
      </c>
      <c r="K1263" t="s">
        <v>18</v>
      </c>
      <c r="L1263" t="s">
        <v>18</v>
      </c>
      <c r="M1263" t="s">
        <v>18</v>
      </c>
      <c r="N1263" t="s">
        <v>18</v>
      </c>
      <c r="O1263" t="s">
        <v>18</v>
      </c>
      <c r="P1263" t="s">
        <v>18</v>
      </c>
      <c r="Q1263" t="s">
        <v>18</v>
      </c>
      <c r="R1263" t="s">
        <v>18</v>
      </c>
      <c r="S1263" t="s">
        <v>18</v>
      </c>
      <c r="T1263" t="s">
        <v>18</v>
      </c>
      <c r="U1263" t="s">
        <v>18</v>
      </c>
      <c r="V1263" t="s">
        <v>18</v>
      </c>
      <c r="W1263">
        <v>29</v>
      </c>
    </row>
    <row r="1264" spans="1:23" ht="29" x14ac:dyDescent="0.35">
      <c r="A1264" t="s">
        <v>457</v>
      </c>
      <c r="B1264" t="s">
        <v>458</v>
      </c>
      <c r="C1264" t="str">
        <f>SUBSTITUTE(data_v6__3[[#This Row],[Sentença]]," ", "")</f>
        <v>_x000D_
						Prof.</v>
      </c>
      <c r="D1264">
        <f>LEN(data_v6__3[[#This Row],[Sentença]])</f>
        <v>13</v>
      </c>
      <c r="E1264">
        <f>LEN(data_v6__3[[#This Row],[senteças sem espaços]])</f>
        <v>13</v>
      </c>
      <c r="F1264">
        <f>data_v6__3[[#This Row],[número de carcteres com espaço]]-data_v6__3[[#This Row],[número de caractéres sem espaço]] + 1</f>
        <v>1</v>
      </c>
      <c r="G1264">
        <v>33</v>
      </c>
      <c r="I1264" s="3" t="s">
        <v>462</v>
      </c>
      <c r="J1264" t="s">
        <v>18</v>
      </c>
      <c r="K1264" t="s">
        <v>18</v>
      </c>
      <c r="L1264" t="s">
        <v>18</v>
      </c>
      <c r="M1264" t="s">
        <v>18</v>
      </c>
      <c r="N1264" t="s">
        <v>18</v>
      </c>
      <c r="O1264" t="s">
        <v>18</v>
      </c>
      <c r="P1264" t="s">
        <v>18</v>
      </c>
      <c r="Q1264" t="s">
        <v>18</v>
      </c>
      <c r="R1264" t="s">
        <v>18</v>
      </c>
      <c r="S1264" t="s">
        <v>18</v>
      </c>
      <c r="T1264" t="s">
        <v>18</v>
      </c>
      <c r="U1264" t="s">
        <v>18</v>
      </c>
      <c r="V1264" t="s">
        <v>18</v>
      </c>
      <c r="W1264">
        <v>33</v>
      </c>
    </row>
    <row r="1265" spans="1:23" x14ac:dyDescent="0.35">
      <c r="A1265" t="s">
        <v>457</v>
      </c>
      <c r="B1265" t="s">
        <v>458</v>
      </c>
      <c r="C1265" t="str">
        <f>SUBSTITUTE(data_v6__3[[#This Row],[Sentença]]," ", "")</f>
        <v>Dr.</v>
      </c>
      <c r="D1265">
        <f>LEN(data_v6__3[[#This Row],[Sentença]])</f>
        <v>3</v>
      </c>
      <c r="E1265">
        <f>LEN(data_v6__3[[#This Row],[senteças sem espaços]])</f>
        <v>3</v>
      </c>
      <c r="F1265">
        <f>data_v6__3[[#This Row],[número de carcteres com espaço]]-data_v6__3[[#This Row],[número de caractéres sem espaço]] + 1</f>
        <v>1</v>
      </c>
      <c r="G1265">
        <v>34</v>
      </c>
      <c r="I1265" s="3" t="s">
        <v>211</v>
      </c>
      <c r="J1265" t="s">
        <v>18</v>
      </c>
      <c r="K1265" t="s">
        <v>18</v>
      </c>
      <c r="L1265" t="s">
        <v>18</v>
      </c>
      <c r="M1265" t="s">
        <v>18</v>
      </c>
      <c r="N1265" t="s">
        <v>18</v>
      </c>
      <c r="O1265" t="s">
        <v>18</v>
      </c>
      <c r="P1265" t="s">
        <v>18</v>
      </c>
      <c r="Q1265" t="s">
        <v>18</v>
      </c>
      <c r="R1265" t="s">
        <v>18</v>
      </c>
      <c r="S1265" t="s">
        <v>18</v>
      </c>
      <c r="T1265" t="s">
        <v>18</v>
      </c>
      <c r="U1265" t="s">
        <v>18</v>
      </c>
      <c r="V1265" t="s">
        <v>18</v>
      </c>
      <c r="W1265">
        <v>34</v>
      </c>
    </row>
    <row r="1266" spans="1:23" ht="43.5" x14ac:dyDescent="0.35">
      <c r="A1266" t="s">
        <v>457</v>
      </c>
      <c r="B1266" t="s">
        <v>458</v>
      </c>
      <c r="C1266" t="str">
        <f>SUBSTITUTE(data_v6__3[[#This Row],[Sentença]]," ", "")</f>
        <v xml:space="preserve">
ASSESSOR
</v>
      </c>
      <c r="D1266">
        <f>LEN(data_v6__3[[#This Row],[Sentença]])</f>
        <v>10</v>
      </c>
      <c r="E1266">
        <f>LEN(data_v6__3[[#This Row],[senteças sem espaços]])</f>
        <v>10</v>
      </c>
      <c r="F1266">
        <f>data_v6__3[[#This Row],[número de carcteres com espaço]]-data_v6__3[[#This Row],[número de caractéres sem espaço]] + 1</f>
        <v>1</v>
      </c>
      <c r="G1266">
        <v>36</v>
      </c>
      <c r="I1266" s="3" t="s">
        <v>464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  <c r="P1266" t="s">
        <v>18</v>
      </c>
      <c r="Q1266" t="s">
        <v>18</v>
      </c>
      <c r="R1266" t="s">
        <v>18</v>
      </c>
      <c r="S1266" t="s">
        <v>18</v>
      </c>
      <c r="T1266" t="s">
        <v>18</v>
      </c>
      <c r="U1266" t="s">
        <v>18</v>
      </c>
      <c r="V1266" t="s">
        <v>18</v>
      </c>
      <c r="W1266">
        <v>36</v>
      </c>
    </row>
    <row r="1267" spans="1:23" x14ac:dyDescent="0.35">
      <c r="A1267" t="s">
        <v>457</v>
      </c>
      <c r="B1267" t="s">
        <v>458</v>
      </c>
      <c r="C1267" t="str">
        <f>SUBSTITUTE(data_v6__3[[#This Row],[Sentença]]," ", "")</f>
        <v>EXTECAMP</v>
      </c>
      <c r="D1267">
        <f>LEN(data_v6__3[[#This Row],[Sentença]])</f>
        <v>8</v>
      </c>
      <c r="E1267">
        <f>LEN(data_v6__3[[#This Row],[senteças sem espaços]])</f>
        <v>8</v>
      </c>
      <c r="F1267">
        <f>data_v6__3[[#This Row],[número de carcteres com espaço]]-data_v6__3[[#This Row],[número de caractéres sem espaço]] + 1</f>
        <v>1</v>
      </c>
      <c r="G1267">
        <v>43</v>
      </c>
      <c r="I1267" s="3" t="s">
        <v>61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  <c r="P1267" t="s">
        <v>18</v>
      </c>
      <c r="Q1267" t="s">
        <v>18</v>
      </c>
      <c r="R1267" t="s">
        <v>18</v>
      </c>
      <c r="S1267" t="s">
        <v>18</v>
      </c>
      <c r="T1267" t="s">
        <v>18</v>
      </c>
      <c r="U1267" t="s">
        <v>18</v>
      </c>
      <c r="V1267" t="s">
        <v>18</v>
      </c>
      <c r="W1267">
        <v>43</v>
      </c>
    </row>
    <row r="1268" spans="1:23" x14ac:dyDescent="0.35">
      <c r="A1268" t="s">
        <v>457</v>
      </c>
      <c r="B1268" t="s">
        <v>458</v>
      </c>
      <c r="C1268" t="str">
        <f>SUBSTITUTE(data_v6__3[[#This Row],[Sentença]]," ", "")</f>
        <v>Acessibilidade</v>
      </c>
      <c r="D1268">
        <f>LEN(data_v6__3[[#This Row],[Sentença]])</f>
        <v>14</v>
      </c>
      <c r="E1268">
        <f>LEN(data_v6__3[[#This Row],[senteças sem espaços]])</f>
        <v>14</v>
      </c>
      <c r="F1268">
        <f>data_v6__3[[#This Row],[número de carcteres com espaço]]-data_v6__3[[#This Row],[número de caractéres sem espaço]] + 1</f>
        <v>1</v>
      </c>
      <c r="G1268">
        <v>56</v>
      </c>
      <c r="I1268" s="3" t="s">
        <v>74</v>
      </c>
      <c r="J1268" t="s">
        <v>18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  <c r="P1268" t="s">
        <v>18</v>
      </c>
      <c r="Q1268" t="s">
        <v>18</v>
      </c>
      <c r="R1268" t="s">
        <v>18</v>
      </c>
      <c r="S1268" t="s">
        <v>18</v>
      </c>
      <c r="T1268" t="s">
        <v>18</v>
      </c>
      <c r="U1268" t="s">
        <v>18</v>
      </c>
      <c r="V1268" t="s">
        <v>18</v>
      </c>
      <c r="W1268">
        <v>56</v>
      </c>
    </row>
    <row r="1269" spans="1:23" x14ac:dyDescent="0.35">
      <c r="A1269" t="s">
        <v>457</v>
      </c>
      <c r="B1269" t="s">
        <v>458</v>
      </c>
      <c r="C1269" t="str">
        <f>SUBSTITUTE(data_v6__3[[#This Row],[Sentença]]," ", "")</f>
        <v>X</v>
      </c>
      <c r="D1269">
        <f>LEN(data_v6__3[[#This Row],[Sentença]])</f>
        <v>1</v>
      </c>
      <c r="E1269">
        <f>LEN(data_v6__3[[#This Row],[senteças sem espaços]])</f>
        <v>1</v>
      </c>
      <c r="F1269">
        <f>data_v6__3[[#This Row],[número de carcteres com espaço]]-data_v6__3[[#This Row],[número de caractéres sem espaço]] + 1</f>
        <v>1</v>
      </c>
      <c r="G1269">
        <v>61</v>
      </c>
      <c r="I1269" s="3" t="s">
        <v>79</v>
      </c>
      <c r="J1269" t="s">
        <v>18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  <c r="P1269" t="s">
        <v>18</v>
      </c>
      <c r="Q1269" t="s">
        <v>18</v>
      </c>
      <c r="R1269" t="s">
        <v>18</v>
      </c>
      <c r="S1269" t="s">
        <v>18</v>
      </c>
      <c r="T1269" t="s">
        <v>18</v>
      </c>
      <c r="U1269" t="s">
        <v>18</v>
      </c>
      <c r="V1269" t="s">
        <v>18</v>
      </c>
      <c r="W1269">
        <v>61</v>
      </c>
    </row>
    <row r="1270" spans="1:23" x14ac:dyDescent="0.35">
      <c r="A1270" t="s">
        <v>468</v>
      </c>
      <c r="B1270" t="s">
        <v>469</v>
      </c>
      <c r="C1270" t="str">
        <f>SUBSTITUTE(data_v6__3[[#This Row],[Sentença]]," ", "")</f>
        <v>PROEC</v>
      </c>
      <c r="D1270">
        <f>LEN(data_v6__3[[#This Row],[Sentença]])</f>
        <v>5</v>
      </c>
      <c r="E1270">
        <f>LEN(data_v6__3[[#This Row],[senteças sem espaços]])</f>
        <v>5</v>
      </c>
      <c r="F1270">
        <f>data_v6__3[[#This Row],[número de carcteres com espaço]]-data_v6__3[[#This Row],[número de caractéres sem espaço]] + 1</f>
        <v>1</v>
      </c>
      <c r="G1270">
        <v>2</v>
      </c>
      <c r="I1270" s="3" t="s">
        <v>20</v>
      </c>
      <c r="J1270" t="s">
        <v>18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  <c r="P1270" t="s">
        <v>18</v>
      </c>
      <c r="Q1270" t="s">
        <v>18</v>
      </c>
      <c r="R1270" t="s">
        <v>18</v>
      </c>
      <c r="S1270" t="s">
        <v>18</v>
      </c>
      <c r="T1270" t="s">
        <v>18</v>
      </c>
      <c r="U1270" t="s">
        <v>18</v>
      </c>
      <c r="V1270" t="s">
        <v>18</v>
      </c>
      <c r="W1270">
        <v>2</v>
      </c>
    </row>
    <row r="1271" spans="1:23" x14ac:dyDescent="0.35">
      <c r="A1271" t="s">
        <v>468</v>
      </c>
      <c r="B1271" t="s">
        <v>469</v>
      </c>
      <c r="C1271" t="str">
        <f>SUBSTITUTE(data_v6__3[[#This Row],[Sentença]]," ", "")</f>
        <v>ASSESSORES</v>
      </c>
      <c r="D1271">
        <f>LEN(data_v6__3[[#This Row],[Sentença]])</f>
        <v>10</v>
      </c>
      <c r="E1271">
        <f>LEN(data_v6__3[[#This Row],[senteças sem espaços]])</f>
        <v>10</v>
      </c>
      <c r="F1271">
        <f>data_v6__3[[#This Row],[número de carcteres com espaço]]-data_v6__3[[#This Row],[número de caractéres sem espaço]] + 1</f>
        <v>1</v>
      </c>
      <c r="G1271">
        <v>5</v>
      </c>
      <c r="I1271" s="3" t="s">
        <v>23</v>
      </c>
      <c r="J1271" t="s">
        <v>18</v>
      </c>
      <c r="K1271" t="s">
        <v>18</v>
      </c>
      <c r="L1271" t="s">
        <v>18</v>
      </c>
      <c r="M1271" t="s">
        <v>18</v>
      </c>
      <c r="N1271" t="s">
        <v>18</v>
      </c>
      <c r="O1271" t="s">
        <v>18</v>
      </c>
      <c r="P1271" t="s">
        <v>18</v>
      </c>
      <c r="Q1271" t="s">
        <v>18</v>
      </c>
      <c r="R1271" t="s">
        <v>18</v>
      </c>
      <c r="S1271" t="s">
        <v>18</v>
      </c>
      <c r="T1271" t="s">
        <v>18</v>
      </c>
      <c r="U1271" t="s">
        <v>18</v>
      </c>
      <c r="V1271" t="s">
        <v>18</v>
      </c>
      <c r="W1271">
        <v>5</v>
      </c>
    </row>
    <row r="1272" spans="1:23" ht="87" x14ac:dyDescent="0.35">
      <c r="A1272" t="s">
        <v>468</v>
      </c>
      <c r="B1272" t="s">
        <v>469</v>
      </c>
      <c r="C1272" t="str">
        <f>SUBSTITUTE(data_v6__3[[#This Row],[Sentença]]," ", "")</f>
        <v xml:space="preserve">DIRETORIAS
CULTURA
EXTENSÃO
</v>
      </c>
      <c r="D1272">
        <f>LEN(data_v6__3[[#This Row],[Sentença]])</f>
        <v>30</v>
      </c>
      <c r="E1272">
        <f>LEN(data_v6__3[[#This Row],[senteças sem espaços]])</f>
        <v>30</v>
      </c>
      <c r="F1272">
        <f>data_v6__3[[#This Row],[número de carcteres com espaço]]-data_v6__3[[#This Row],[número de caractéres sem espaço]] + 1</f>
        <v>1</v>
      </c>
      <c r="G1272">
        <v>8</v>
      </c>
      <c r="I1272" s="3" t="s">
        <v>26</v>
      </c>
      <c r="J1272" t="s">
        <v>18</v>
      </c>
      <c r="K1272" t="s">
        <v>18</v>
      </c>
      <c r="L1272" t="s">
        <v>18</v>
      </c>
      <c r="M1272" t="s">
        <v>18</v>
      </c>
      <c r="N1272" t="s">
        <v>18</v>
      </c>
      <c r="O1272" t="s">
        <v>18</v>
      </c>
      <c r="P1272" t="s">
        <v>18</v>
      </c>
      <c r="Q1272" t="s">
        <v>18</v>
      </c>
      <c r="R1272" t="s">
        <v>18</v>
      </c>
      <c r="S1272" t="s">
        <v>18</v>
      </c>
      <c r="T1272" t="s">
        <v>18</v>
      </c>
      <c r="U1272" t="s">
        <v>18</v>
      </c>
      <c r="V1272" t="s">
        <v>18</v>
      </c>
      <c r="W1272">
        <v>8</v>
      </c>
    </row>
    <row r="1273" spans="1:23" x14ac:dyDescent="0.35">
      <c r="A1273" t="s">
        <v>468</v>
      </c>
      <c r="B1273" t="s">
        <v>469</v>
      </c>
      <c r="C1273" t="str">
        <f>SUBSTITUTE(data_v6__3[[#This Row],[Sentença]]," ", "")</f>
        <v>DIRETORIAS</v>
      </c>
      <c r="D1273">
        <f>LEN(data_v6__3[[#This Row],[Sentença]])</f>
        <v>10</v>
      </c>
      <c r="E1273">
        <f>LEN(data_v6__3[[#This Row],[senteças sem espaços]])</f>
        <v>10</v>
      </c>
      <c r="F1273">
        <f>data_v6__3[[#This Row],[número de carcteres com espaço]]-data_v6__3[[#This Row],[número de caractéres sem espaço]] + 1</f>
        <v>1</v>
      </c>
      <c r="G1273">
        <v>9</v>
      </c>
      <c r="I1273" s="3" t="s">
        <v>27</v>
      </c>
      <c r="J1273" t="s">
        <v>18</v>
      </c>
      <c r="K1273" t="s">
        <v>18</v>
      </c>
      <c r="L1273" t="s">
        <v>18</v>
      </c>
      <c r="M1273" t="s">
        <v>18</v>
      </c>
      <c r="N1273" t="s">
        <v>18</v>
      </c>
      <c r="O1273" t="s">
        <v>18</v>
      </c>
      <c r="P1273" t="s">
        <v>18</v>
      </c>
      <c r="Q1273" t="s">
        <v>18</v>
      </c>
      <c r="R1273" t="s">
        <v>18</v>
      </c>
      <c r="S1273" t="s">
        <v>18</v>
      </c>
      <c r="T1273" t="s">
        <v>18</v>
      </c>
      <c r="U1273" t="s">
        <v>18</v>
      </c>
      <c r="V1273" t="s">
        <v>18</v>
      </c>
      <c r="W1273">
        <v>9</v>
      </c>
    </row>
    <row r="1274" spans="1:23" x14ac:dyDescent="0.35">
      <c r="A1274" t="s">
        <v>468</v>
      </c>
      <c r="B1274" t="s">
        <v>469</v>
      </c>
      <c r="C1274" t="str">
        <f>SUBSTITUTE(data_v6__3[[#This Row],[Sentença]]," ", "")</f>
        <v>CULTURA</v>
      </c>
      <c r="D1274">
        <f>LEN(data_v6__3[[#This Row],[Sentença]])</f>
        <v>7</v>
      </c>
      <c r="E1274">
        <f>LEN(data_v6__3[[#This Row],[senteças sem espaços]])</f>
        <v>7</v>
      </c>
      <c r="F1274">
        <f>data_v6__3[[#This Row],[número de carcteres com espaço]]-data_v6__3[[#This Row],[número de caractéres sem espaço]] + 1</f>
        <v>1</v>
      </c>
      <c r="G1274">
        <v>10</v>
      </c>
      <c r="I1274" s="3" t="s">
        <v>28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O1274" t="s">
        <v>18</v>
      </c>
      <c r="P1274" t="s">
        <v>18</v>
      </c>
      <c r="Q1274" t="s">
        <v>18</v>
      </c>
      <c r="R1274" t="s">
        <v>18</v>
      </c>
      <c r="S1274" t="s">
        <v>18</v>
      </c>
      <c r="T1274" t="s">
        <v>18</v>
      </c>
      <c r="U1274" t="s">
        <v>18</v>
      </c>
      <c r="V1274" t="s">
        <v>18</v>
      </c>
      <c r="W1274">
        <v>10</v>
      </c>
    </row>
    <row r="1275" spans="1:23" x14ac:dyDescent="0.35">
      <c r="A1275" t="s">
        <v>468</v>
      </c>
      <c r="B1275" t="s">
        <v>469</v>
      </c>
      <c r="C1275" t="str">
        <f>SUBSTITUTE(data_v6__3[[#This Row],[Sentença]]," ", "")</f>
        <v>EXTENSÃO</v>
      </c>
      <c r="D1275">
        <f>LEN(data_v6__3[[#This Row],[Sentença]])</f>
        <v>8</v>
      </c>
      <c r="E1275">
        <f>LEN(data_v6__3[[#This Row],[senteças sem espaços]])</f>
        <v>8</v>
      </c>
      <c r="F1275">
        <f>data_v6__3[[#This Row],[número de carcteres com espaço]]-data_v6__3[[#This Row],[número de caractéres sem espaço]] + 1</f>
        <v>1</v>
      </c>
      <c r="G1275">
        <v>11</v>
      </c>
      <c r="I1275" s="3" t="s">
        <v>29</v>
      </c>
      <c r="J1275" t="s">
        <v>18</v>
      </c>
      <c r="K1275" t="s">
        <v>18</v>
      </c>
      <c r="L1275" t="s">
        <v>18</v>
      </c>
      <c r="M1275" t="s">
        <v>18</v>
      </c>
      <c r="N1275" t="s">
        <v>18</v>
      </c>
      <c r="O1275" t="s">
        <v>18</v>
      </c>
      <c r="P1275" t="s">
        <v>18</v>
      </c>
      <c r="Q1275" t="s">
        <v>18</v>
      </c>
      <c r="R1275" t="s">
        <v>18</v>
      </c>
      <c r="S1275" t="s">
        <v>18</v>
      </c>
      <c r="T1275" t="s">
        <v>18</v>
      </c>
      <c r="U1275" t="s">
        <v>18</v>
      </c>
      <c r="V1275" t="s">
        <v>18</v>
      </c>
      <c r="W1275">
        <v>11</v>
      </c>
    </row>
    <row r="1276" spans="1:23" ht="101.5" x14ac:dyDescent="0.35">
      <c r="A1276" t="s">
        <v>468</v>
      </c>
      <c r="B1276" t="s">
        <v>469</v>
      </c>
      <c r="C1276" t="str">
        <f>SUBSTITUTE(data_v6__3[[#This Row],[Sentença]]," ", "")</f>
        <v xml:space="preserve">APOIO
ADMINISTRATIVO
COMUNICAÇÃO
MIDIALOGIA
</v>
      </c>
      <c r="D1276">
        <f>LEN(data_v6__3[[#This Row],[Sentença]])</f>
        <v>46</v>
      </c>
      <c r="E1276">
        <f>LEN(data_v6__3[[#This Row],[senteças sem espaços]])</f>
        <v>46</v>
      </c>
      <c r="F1276">
        <f>data_v6__3[[#This Row],[número de carcteres com espaço]]-data_v6__3[[#This Row],[número de caractéres sem espaço]] + 1</f>
        <v>1</v>
      </c>
      <c r="G1276">
        <v>12</v>
      </c>
      <c r="I1276" s="3" t="s">
        <v>30</v>
      </c>
      <c r="J1276" t="s">
        <v>18</v>
      </c>
      <c r="K1276" t="s">
        <v>18</v>
      </c>
      <c r="L1276" t="s">
        <v>18</v>
      </c>
      <c r="M1276" t="s">
        <v>18</v>
      </c>
      <c r="N1276" t="s">
        <v>18</v>
      </c>
      <c r="O1276" t="s">
        <v>18</v>
      </c>
      <c r="P1276" t="s">
        <v>18</v>
      </c>
      <c r="Q1276" t="s">
        <v>18</v>
      </c>
      <c r="R1276" t="s">
        <v>18</v>
      </c>
      <c r="S1276" t="s">
        <v>18</v>
      </c>
      <c r="T1276" t="s">
        <v>18</v>
      </c>
      <c r="U1276" t="s">
        <v>18</v>
      </c>
      <c r="V1276" t="s">
        <v>18</v>
      </c>
      <c r="W1276">
        <v>12</v>
      </c>
    </row>
    <row r="1277" spans="1:23" x14ac:dyDescent="0.35">
      <c r="A1277" t="s">
        <v>468</v>
      </c>
      <c r="B1277" t="s">
        <v>469</v>
      </c>
      <c r="C1277" t="str">
        <f>SUBSTITUTE(data_v6__3[[#This Row],[Sentença]]," ", "")</f>
        <v>APOIO</v>
      </c>
      <c r="D1277">
        <f>LEN(data_v6__3[[#This Row],[Sentença]])</f>
        <v>5</v>
      </c>
      <c r="E1277">
        <f>LEN(data_v6__3[[#This Row],[senteças sem espaços]])</f>
        <v>5</v>
      </c>
      <c r="F1277">
        <f>data_v6__3[[#This Row],[número de carcteres com espaço]]-data_v6__3[[#This Row],[número de caractéres sem espaço]] + 1</f>
        <v>1</v>
      </c>
      <c r="G1277">
        <v>13</v>
      </c>
      <c r="I1277" s="3" t="s">
        <v>31</v>
      </c>
      <c r="J1277" t="s">
        <v>18</v>
      </c>
      <c r="K1277" t="s">
        <v>18</v>
      </c>
      <c r="L1277" t="s">
        <v>18</v>
      </c>
      <c r="M1277" t="s">
        <v>18</v>
      </c>
      <c r="N1277" t="s">
        <v>18</v>
      </c>
      <c r="O1277" t="s">
        <v>18</v>
      </c>
      <c r="P1277" t="s">
        <v>18</v>
      </c>
      <c r="Q1277" t="s">
        <v>18</v>
      </c>
      <c r="R1277" t="s">
        <v>18</v>
      </c>
      <c r="S1277" t="s">
        <v>18</v>
      </c>
      <c r="T1277" t="s">
        <v>18</v>
      </c>
      <c r="U1277" t="s">
        <v>18</v>
      </c>
      <c r="V1277" t="s">
        <v>18</v>
      </c>
      <c r="W1277">
        <v>13</v>
      </c>
    </row>
    <row r="1278" spans="1:23" x14ac:dyDescent="0.35">
      <c r="A1278" t="s">
        <v>468</v>
      </c>
      <c r="B1278" t="s">
        <v>469</v>
      </c>
      <c r="C1278" t="str">
        <f>SUBSTITUTE(data_v6__3[[#This Row],[Sentença]]," ", "")</f>
        <v>ADMINISTRATIVO</v>
      </c>
      <c r="D1278">
        <f>LEN(data_v6__3[[#This Row],[Sentença]])</f>
        <v>14</v>
      </c>
      <c r="E1278">
        <f>LEN(data_v6__3[[#This Row],[senteças sem espaços]])</f>
        <v>14</v>
      </c>
      <c r="F1278">
        <f>data_v6__3[[#This Row],[número de carcteres com espaço]]-data_v6__3[[#This Row],[número de caractéres sem espaço]] + 1</f>
        <v>1</v>
      </c>
      <c r="G1278">
        <v>14</v>
      </c>
      <c r="I1278" s="3" t="s">
        <v>32</v>
      </c>
      <c r="J1278" t="s">
        <v>18</v>
      </c>
      <c r="K1278" t="s">
        <v>18</v>
      </c>
      <c r="L1278" t="s">
        <v>18</v>
      </c>
      <c r="M1278" t="s">
        <v>18</v>
      </c>
      <c r="N1278" t="s">
        <v>18</v>
      </c>
      <c r="O1278" t="s">
        <v>18</v>
      </c>
      <c r="P1278" t="s">
        <v>18</v>
      </c>
      <c r="Q1278" t="s">
        <v>18</v>
      </c>
      <c r="R1278" t="s">
        <v>18</v>
      </c>
      <c r="S1278" t="s">
        <v>18</v>
      </c>
      <c r="T1278" t="s">
        <v>18</v>
      </c>
      <c r="U1278" t="s">
        <v>18</v>
      </c>
      <c r="V1278" t="s">
        <v>18</v>
      </c>
      <c r="W1278">
        <v>14</v>
      </c>
    </row>
    <row r="1279" spans="1:23" x14ac:dyDescent="0.35">
      <c r="A1279" t="s">
        <v>468</v>
      </c>
      <c r="B1279" t="s">
        <v>469</v>
      </c>
      <c r="C1279" t="str">
        <f>SUBSTITUTE(data_v6__3[[#This Row],[Sentença]]," ", "")</f>
        <v>COMUNICAÇÃO</v>
      </c>
      <c r="D1279">
        <f>LEN(data_v6__3[[#This Row],[Sentença]])</f>
        <v>11</v>
      </c>
      <c r="E1279">
        <f>LEN(data_v6__3[[#This Row],[senteças sem espaços]])</f>
        <v>11</v>
      </c>
      <c r="F1279">
        <f>data_v6__3[[#This Row],[número de carcteres com espaço]]-data_v6__3[[#This Row],[número de caractéres sem espaço]] + 1</f>
        <v>1</v>
      </c>
      <c r="G1279">
        <v>15</v>
      </c>
      <c r="I1279" s="3" t="s">
        <v>33</v>
      </c>
      <c r="J1279" t="s">
        <v>18</v>
      </c>
      <c r="K1279" t="s">
        <v>18</v>
      </c>
      <c r="L1279" t="s">
        <v>18</v>
      </c>
      <c r="M1279" t="s">
        <v>18</v>
      </c>
      <c r="N1279" t="s">
        <v>18</v>
      </c>
      <c r="O1279" t="s">
        <v>18</v>
      </c>
      <c r="P1279" t="s">
        <v>18</v>
      </c>
      <c r="Q1279" t="s">
        <v>18</v>
      </c>
      <c r="R1279" t="s">
        <v>18</v>
      </c>
      <c r="S1279" t="s">
        <v>18</v>
      </c>
      <c r="T1279" t="s">
        <v>18</v>
      </c>
      <c r="U1279" t="s">
        <v>18</v>
      </c>
      <c r="V1279" t="s">
        <v>18</v>
      </c>
      <c r="W1279">
        <v>15</v>
      </c>
    </row>
    <row r="1280" spans="1:23" x14ac:dyDescent="0.35">
      <c r="A1280" t="s">
        <v>468</v>
      </c>
      <c r="B1280" t="s">
        <v>469</v>
      </c>
      <c r="C1280" t="str">
        <f>SUBSTITUTE(data_v6__3[[#This Row],[Sentença]]," ", "")</f>
        <v>MIDIALOGIA</v>
      </c>
      <c r="D1280">
        <f>LEN(data_v6__3[[#This Row],[Sentença]])</f>
        <v>10</v>
      </c>
      <c r="E1280">
        <f>LEN(data_v6__3[[#This Row],[senteças sem espaços]])</f>
        <v>10</v>
      </c>
      <c r="F1280">
        <f>data_v6__3[[#This Row],[número de carcteres com espaço]]-data_v6__3[[#This Row],[número de caractéres sem espaço]] + 1</f>
        <v>1</v>
      </c>
      <c r="G1280">
        <v>16</v>
      </c>
      <c r="I1280" s="3" t="s">
        <v>34</v>
      </c>
      <c r="J1280" t="s">
        <v>18</v>
      </c>
      <c r="K1280" t="s">
        <v>18</v>
      </c>
      <c r="L1280" t="s">
        <v>18</v>
      </c>
      <c r="M1280" t="s">
        <v>18</v>
      </c>
      <c r="N1280" t="s">
        <v>18</v>
      </c>
      <c r="O1280" t="s">
        <v>18</v>
      </c>
      <c r="P1280" t="s">
        <v>18</v>
      </c>
      <c r="Q1280" t="s">
        <v>18</v>
      </c>
      <c r="R1280" t="s">
        <v>18</v>
      </c>
      <c r="S1280" t="s">
        <v>18</v>
      </c>
      <c r="T1280" t="s">
        <v>18</v>
      </c>
      <c r="U1280" t="s">
        <v>18</v>
      </c>
      <c r="V1280" t="s">
        <v>18</v>
      </c>
      <c r="W1280">
        <v>16</v>
      </c>
    </row>
    <row r="1281" spans="1:23" ht="72.5" x14ac:dyDescent="0.35">
      <c r="A1281" t="s">
        <v>468</v>
      </c>
      <c r="B1281" t="s">
        <v>469</v>
      </c>
      <c r="C1281" t="str">
        <f>SUBSTITUTE(data_v6__3[[#This Row],[Sentença]]," ", "")</f>
        <v xml:space="preserve">CONSELHOS
CONCULT
</v>
      </c>
      <c r="D1281">
        <f>LEN(data_v6__3[[#This Row],[Sentença]])</f>
        <v>20</v>
      </c>
      <c r="E1281">
        <f>LEN(data_v6__3[[#This Row],[senteças sem espaços]])</f>
        <v>20</v>
      </c>
      <c r="F1281">
        <f>data_v6__3[[#This Row],[número de carcteres com espaço]]-data_v6__3[[#This Row],[número de caractéres sem espaço]] + 1</f>
        <v>1</v>
      </c>
      <c r="G1281">
        <v>17</v>
      </c>
      <c r="I1281" s="3" t="s">
        <v>35</v>
      </c>
      <c r="J1281" t="s">
        <v>18</v>
      </c>
      <c r="K1281" t="s">
        <v>18</v>
      </c>
      <c r="L1281" t="s">
        <v>18</v>
      </c>
      <c r="M1281" t="s">
        <v>18</v>
      </c>
      <c r="N1281" t="s">
        <v>18</v>
      </c>
      <c r="O1281" t="s">
        <v>18</v>
      </c>
      <c r="P1281" t="s">
        <v>18</v>
      </c>
      <c r="Q1281" t="s">
        <v>18</v>
      </c>
      <c r="R1281" t="s">
        <v>18</v>
      </c>
      <c r="S1281" t="s">
        <v>18</v>
      </c>
      <c r="T1281" t="s">
        <v>18</v>
      </c>
      <c r="U1281" t="s">
        <v>18</v>
      </c>
      <c r="V1281" t="s">
        <v>18</v>
      </c>
      <c r="W1281">
        <v>17</v>
      </c>
    </row>
    <row r="1282" spans="1:23" x14ac:dyDescent="0.35">
      <c r="A1282" t="s">
        <v>468</v>
      </c>
      <c r="B1282" t="s">
        <v>469</v>
      </c>
      <c r="C1282" t="str">
        <f>SUBSTITUTE(data_v6__3[[#This Row],[Sentença]]," ", "")</f>
        <v>CONSELHOS</v>
      </c>
      <c r="D1282">
        <f>LEN(data_v6__3[[#This Row],[Sentença]])</f>
        <v>9</v>
      </c>
      <c r="E1282">
        <f>LEN(data_v6__3[[#This Row],[senteças sem espaços]])</f>
        <v>9</v>
      </c>
      <c r="F1282">
        <f>data_v6__3[[#This Row],[número de carcteres com espaço]]-data_v6__3[[#This Row],[número de caractéres sem espaço]] + 1</f>
        <v>1</v>
      </c>
      <c r="G1282">
        <v>18</v>
      </c>
      <c r="I1282" s="3" t="s">
        <v>36</v>
      </c>
      <c r="J1282" t="s">
        <v>18</v>
      </c>
      <c r="K1282" t="s">
        <v>18</v>
      </c>
      <c r="L1282" t="s">
        <v>18</v>
      </c>
      <c r="M1282" t="s">
        <v>18</v>
      </c>
      <c r="N1282" t="s">
        <v>18</v>
      </c>
      <c r="O1282" t="s">
        <v>18</v>
      </c>
      <c r="P1282" t="s">
        <v>18</v>
      </c>
      <c r="Q1282" t="s">
        <v>18</v>
      </c>
      <c r="R1282" t="s">
        <v>18</v>
      </c>
      <c r="S1282" t="s">
        <v>18</v>
      </c>
      <c r="T1282" t="s">
        <v>18</v>
      </c>
      <c r="U1282" t="s">
        <v>18</v>
      </c>
      <c r="V1282" t="s">
        <v>18</v>
      </c>
      <c r="W1282">
        <v>18</v>
      </c>
    </row>
    <row r="1283" spans="1:23" x14ac:dyDescent="0.35">
      <c r="A1283" t="s">
        <v>468</v>
      </c>
      <c r="B1283" t="s">
        <v>469</v>
      </c>
      <c r="C1283" t="str">
        <f>SUBSTITUTE(data_v6__3[[#This Row],[Sentença]]," ", "")</f>
        <v>CONCULT</v>
      </c>
      <c r="D1283">
        <f>LEN(data_v6__3[[#This Row],[Sentença]])</f>
        <v>7</v>
      </c>
      <c r="E1283">
        <f>LEN(data_v6__3[[#This Row],[senteças sem espaços]])</f>
        <v>7</v>
      </c>
      <c r="F1283">
        <f>data_v6__3[[#This Row],[número de carcteres com espaço]]-data_v6__3[[#This Row],[número de caractéres sem espaço]] + 1</f>
        <v>1</v>
      </c>
      <c r="G1283">
        <v>19</v>
      </c>
      <c r="I1283" s="3" t="s">
        <v>37</v>
      </c>
      <c r="J1283" t="s">
        <v>18</v>
      </c>
      <c r="K1283" t="s">
        <v>18</v>
      </c>
      <c r="L1283" t="s">
        <v>18</v>
      </c>
      <c r="M1283" t="s">
        <v>18</v>
      </c>
      <c r="N1283" t="s">
        <v>18</v>
      </c>
      <c r="O1283" t="s">
        <v>18</v>
      </c>
      <c r="P1283" t="s">
        <v>18</v>
      </c>
      <c r="Q1283" t="s">
        <v>18</v>
      </c>
      <c r="R1283" t="s">
        <v>18</v>
      </c>
      <c r="S1283" t="s">
        <v>18</v>
      </c>
      <c r="T1283" t="s">
        <v>18</v>
      </c>
      <c r="U1283" t="s">
        <v>18</v>
      </c>
      <c r="V1283" t="s">
        <v>18</v>
      </c>
      <c r="W1283">
        <v>19</v>
      </c>
    </row>
    <row r="1284" spans="1:23" x14ac:dyDescent="0.35">
      <c r="A1284" t="s">
        <v>468</v>
      </c>
      <c r="B1284" t="s">
        <v>469</v>
      </c>
      <c r="C1284" t="str">
        <f>SUBSTITUTE(data_v6__3[[#This Row],[Sentença]]," ", "")</f>
        <v>CONTATOS</v>
      </c>
      <c r="D1284">
        <f>LEN(data_v6__3[[#This Row],[Sentença]])</f>
        <v>8</v>
      </c>
      <c r="E1284">
        <f>LEN(data_v6__3[[#This Row],[senteças sem espaços]])</f>
        <v>8</v>
      </c>
      <c r="F1284">
        <f>data_v6__3[[#This Row],[número de carcteres com espaço]]-data_v6__3[[#This Row],[número de caractéres sem espaço]] + 1</f>
        <v>1</v>
      </c>
      <c r="G1284">
        <v>20</v>
      </c>
      <c r="I1284" s="3" t="s">
        <v>38</v>
      </c>
      <c r="J1284" t="s">
        <v>18</v>
      </c>
      <c r="K1284" t="s">
        <v>18</v>
      </c>
      <c r="L1284" t="s">
        <v>18</v>
      </c>
      <c r="M1284" t="s">
        <v>18</v>
      </c>
      <c r="N1284" t="s">
        <v>18</v>
      </c>
      <c r="O1284" t="s">
        <v>18</v>
      </c>
      <c r="P1284" t="s">
        <v>18</v>
      </c>
      <c r="Q1284" t="s">
        <v>18</v>
      </c>
      <c r="R1284" t="s">
        <v>18</v>
      </c>
      <c r="S1284" t="s">
        <v>18</v>
      </c>
      <c r="T1284" t="s">
        <v>18</v>
      </c>
      <c r="U1284" t="s">
        <v>18</v>
      </c>
      <c r="V1284" t="s">
        <v>18</v>
      </c>
      <c r="W1284">
        <v>20</v>
      </c>
    </row>
    <row r="1285" spans="1:23" x14ac:dyDescent="0.35">
      <c r="A1285" t="s">
        <v>468</v>
      </c>
      <c r="B1285" t="s">
        <v>469</v>
      </c>
      <c r="C1285" t="str">
        <f>SUBSTITUTE(data_v6__3[[#This Row],[Sentença]]," ", "")</f>
        <v>BOLSAS</v>
      </c>
      <c r="D1285">
        <f>LEN(data_v6__3[[#This Row],[Sentença]])</f>
        <v>6</v>
      </c>
      <c r="E1285">
        <f>LEN(data_v6__3[[#This Row],[senteças sem espaços]])</f>
        <v>6</v>
      </c>
      <c r="F1285">
        <f>data_v6__3[[#This Row],[número de carcteres com espaço]]-data_v6__3[[#This Row],[número de caractéres sem espaço]] + 1</f>
        <v>1</v>
      </c>
      <c r="G1285">
        <v>27</v>
      </c>
      <c r="I1285" s="3" t="s">
        <v>45</v>
      </c>
      <c r="J1285" t="s">
        <v>18</v>
      </c>
      <c r="K1285" t="s">
        <v>18</v>
      </c>
      <c r="L1285" t="s">
        <v>18</v>
      </c>
      <c r="M1285" t="s">
        <v>18</v>
      </c>
      <c r="N1285" t="s">
        <v>18</v>
      </c>
      <c r="O1285" t="s">
        <v>18</v>
      </c>
      <c r="P1285" t="s">
        <v>18</v>
      </c>
      <c r="Q1285" t="s">
        <v>18</v>
      </c>
      <c r="R1285" t="s">
        <v>18</v>
      </c>
      <c r="S1285" t="s">
        <v>18</v>
      </c>
      <c r="T1285" t="s">
        <v>18</v>
      </c>
      <c r="U1285" t="s">
        <v>18</v>
      </c>
      <c r="V1285" t="s">
        <v>18</v>
      </c>
      <c r="W1285">
        <v>27</v>
      </c>
    </row>
    <row r="1286" spans="1:23" x14ac:dyDescent="0.35">
      <c r="A1286" t="s">
        <v>468</v>
      </c>
      <c r="B1286" t="s">
        <v>469</v>
      </c>
      <c r="C1286" t="str">
        <f>SUBSTITUTE(data_v6__3[[#This Row],[Sentença]]," ", "")</f>
        <v>EDITAIS</v>
      </c>
      <c r="D1286">
        <f>LEN(data_v6__3[[#This Row],[Sentença]])</f>
        <v>7</v>
      </c>
      <c r="E1286">
        <f>LEN(data_v6__3[[#This Row],[senteças sem espaços]])</f>
        <v>7</v>
      </c>
      <c r="F1286">
        <f>data_v6__3[[#This Row],[número de carcteres com espaço]]-data_v6__3[[#This Row],[número de caractéres sem espaço]] + 1</f>
        <v>1</v>
      </c>
      <c r="G1286">
        <v>28</v>
      </c>
      <c r="I1286" s="3" t="s">
        <v>46</v>
      </c>
      <c r="J1286" t="s">
        <v>18</v>
      </c>
      <c r="K1286" t="s">
        <v>18</v>
      </c>
      <c r="L1286" t="s">
        <v>18</v>
      </c>
      <c r="M1286" t="s">
        <v>18</v>
      </c>
      <c r="N1286" t="s">
        <v>18</v>
      </c>
      <c r="O1286" t="s">
        <v>18</v>
      </c>
      <c r="P1286" t="s">
        <v>18</v>
      </c>
      <c r="Q1286" t="s">
        <v>18</v>
      </c>
      <c r="R1286" t="s">
        <v>18</v>
      </c>
      <c r="S1286" t="s">
        <v>18</v>
      </c>
      <c r="T1286" t="s">
        <v>18</v>
      </c>
      <c r="U1286" t="s">
        <v>18</v>
      </c>
      <c r="V1286" t="s">
        <v>18</v>
      </c>
      <c r="W1286">
        <v>28</v>
      </c>
    </row>
    <row r="1287" spans="1:23" x14ac:dyDescent="0.35">
      <c r="A1287" t="s">
        <v>468</v>
      </c>
      <c r="B1287" t="s">
        <v>469</v>
      </c>
      <c r="C1287" t="str">
        <f>SUBSTITUTE(data_v6__3[[#This Row],[Sentença]]," ", "")</f>
        <v>EVENTOS</v>
      </c>
      <c r="D1287">
        <f>LEN(data_v6__3[[#This Row],[Sentença]])</f>
        <v>7</v>
      </c>
      <c r="E1287">
        <f>LEN(data_v6__3[[#This Row],[senteças sem espaços]])</f>
        <v>7</v>
      </c>
      <c r="F1287">
        <f>data_v6__3[[#This Row],[número de carcteres com espaço]]-data_v6__3[[#This Row],[número de caractéres sem espaço]] + 1</f>
        <v>1</v>
      </c>
      <c r="G1287">
        <v>29</v>
      </c>
      <c r="I1287" s="3" t="s">
        <v>47</v>
      </c>
      <c r="J1287" t="s">
        <v>18</v>
      </c>
      <c r="K1287" t="s">
        <v>18</v>
      </c>
      <c r="L1287" t="s">
        <v>18</v>
      </c>
      <c r="M1287" t="s">
        <v>18</v>
      </c>
      <c r="N1287" t="s">
        <v>18</v>
      </c>
      <c r="O1287" t="s">
        <v>18</v>
      </c>
      <c r="P1287" t="s">
        <v>18</v>
      </c>
      <c r="Q1287" t="s">
        <v>18</v>
      </c>
      <c r="R1287" t="s">
        <v>18</v>
      </c>
      <c r="S1287" t="s">
        <v>18</v>
      </c>
      <c r="T1287" t="s">
        <v>18</v>
      </c>
      <c r="U1287" t="s">
        <v>18</v>
      </c>
      <c r="V1287" t="s">
        <v>18</v>
      </c>
      <c r="W1287">
        <v>29</v>
      </c>
    </row>
    <row r="1288" spans="1:23" x14ac:dyDescent="0.35">
      <c r="A1288" t="s">
        <v>468</v>
      </c>
      <c r="B1288" t="s">
        <v>469</v>
      </c>
      <c r="C1288" t="str">
        <f>SUBSTITUTE(data_v6__3[[#This Row],[Sentença]]," ", "")</f>
        <v>Sidoti</v>
      </c>
      <c r="D1288">
        <f>LEN(data_v6__3[[#This Row],[Sentença]])</f>
        <v>6</v>
      </c>
      <c r="E1288">
        <f>LEN(data_v6__3[[#This Row],[senteças sem espaços]])</f>
        <v>6</v>
      </c>
      <c r="F1288">
        <f>data_v6__3[[#This Row],[número de carcteres com espaço]]-data_v6__3[[#This Row],[número de caractéres sem espaço]] + 1</f>
        <v>1</v>
      </c>
      <c r="G1288">
        <v>32</v>
      </c>
      <c r="I1288" s="3" t="s">
        <v>472</v>
      </c>
      <c r="J1288" t="s">
        <v>18</v>
      </c>
      <c r="K1288" t="s">
        <v>18</v>
      </c>
      <c r="L1288" t="s">
        <v>18</v>
      </c>
      <c r="M1288" t="s">
        <v>18</v>
      </c>
      <c r="N1288" t="s">
        <v>18</v>
      </c>
      <c r="O1288" t="s">
        <v>18</v>
      </c>
      <c r="P1288" t="s">
        <v>18</v>
      </c>
      <c r="Q1288" t="s">
        <v>18</v>
      </c>
      <c r="R1288" t="s">
        <v>18</v>
      </c>
      <c r="S1288" t="s">
        <v>18</v>
      </c>
      <c r="T1288" t="s">
        <v>18</v>
      </c>
      <c r="U1288" t="s">
        <v>18</v>
      </c>
      <c r="V1288" t="s">
        <v>18</v>
      </c>
      <c r="W1288">
        <v>32</v>
      </c>
    </row>
    <row r="1289" spans="1:23" x14ac:dyDescent="0.35">
      <c r="A1289" t="s">
        <v>468</v>
      </c>
      <c r="B1289" t="s">
        <v>469</v>
      </c>
      <c r="C1289" t="str">
        <f>SUBSTITUTE(data_v6__3[[#This Row],[Sentença]]," ", "")</f>
        <v>Sebastião</v>
      </c>
      <c r="D1289">
        <f>LEN(data_v6__3[[#This Row],[Sentença]])</f>
        <v>9</v>
      </c>
      <c r="E1289">
        <f>LEN(data_v6__3[[#This Row],[senteças sem espaços]])</f>
        <v>9</v>
      </c>
      <c r="F1289">
        <f>data_v6__3[[#This Row],[número de carcteres com espaço]]-data_v6__3[[#This Row],[número de caractéres sem espaço]] + 1</f>
        <v>1</v>
      </c>
      <c r="G1289">
        <v>36</v>
      </c>
      <c r="I1289" s="3" t="s">
        <v>476</v>
      </c>
      <c r="J1289" t="s">
        <v>18</v>
      </c>
      <c r="K1289" t="s">
        <v>18</v>
      </c>
      <c r="L1289" t="s">
        <v>18</v>
      </c>
      <c r="M1289" t="s">
        <v>18</v>
      </c>
      <c r="N1289" t="s">
        <v>18</v>
      </c>
      <c r="O1289" t="s">
        <v>18</v>
      </c>
      <c r="P1289" t="s">
        <v>18</v>
      </c>
      <c r="Q1289" t="s">
        <v>18</v>
      </c>
      <c r="R1289" t="s">
        <v>18</v>
      </c>
      <c r="S1289" t="s">
        <v>18</v>
      </c>
      <c r="T1289" t="s">
        <v>18</v>
      </c>
      <c r="U1289" t="s">
        <v>18</v>
      </c>
      <c r="V1289" t="s">
        <v>18</v>
      </c>
      <c r="W1289">
        <v>36</v>
      </c>
    </row>
    <row r="1290" spans="1:23" x14ac:dyDescent="0.35">
      <c r="A1290" t="s">
        <v>468</v>
      </c>
      <c r="B1290" t="s">
        <v>469</v>
      </c>
      <c r="C1290" t="str">
        <f>SUBSTITUTE(data_v6__3[[#This Row],[Sentença]]," ", "")</f>
        <v>EXTECAMP</v>
      </c>
      <c r="D1290">
        <f>LEN(data_v6__3[[#This Row],[Sentença]])</f>
        <v>8</v>
      </c>
      <c r="E1290">
        <f>LEN(data_v6__3[[#This Row],[senteças sem espaços]])</f>
        <v>8</v>
      </c>
      <c r="F1290">
        <f>data_v6__3[[#This Row],[número de carcteres com espaço]]-data_v6__3[[#This Row],[número de caractéres sem espaço]] + 1</f>
        <v>1</v>
      </c>
      <c r="G1290">
        <v>44</v>
      </c>
      <c r="I1290" s="3" t="s">
        <v>61</v>
      </c>
      <c r="J1290" t="s">
        <v>18</v>
      </c>
      <c r="K1290" t="s">
        <v>18</v>
      </c>
      <c r="L1290" t="s">
        <v>18</v>
      </c>
      <c r="M1290" t="s">
        <v>18</v>
      </c>
      <c r="N1290" t="s">
        <v>18</v>
      </c>
      <c r="O1290" t="s">
        <v>18</v>
      </c>
      <c r="P1290" t="s">
        <v>18</v>
      </c>
      <c r="Q1290" t="s">
        <v>18</v>
      </c>
      <c r="R1290" t="s">
        <v>18</v>
      </c>
      <c r="S1290" t="s">
        <v>18</v>
      </c>
      <c r="T1290" t="s">
        <v>18</v>
      </c>
      <c r="U1290" t="s">
        <v>18</v>
      </c>
      <c r="V1290" t="s">
        <v>18</v>
      </c>
      <c r="W1290">
        <v>44</v>
      </c>
    </row>
    <row r="1291" spans="1:23" x14ac:dyDescent="0.35">
      <c r="A1291" t="s">
        <v>468</v>
      </c>
      <c r="B1291" t="s">
        <v>469</v>
      </c>
      <c r="C1291" t="str">
        <f>SUBSTITUTE(data_v6__3[[#This Row],[Sentença]]," ", "")</f>
        <v>Acessibilidade</v>
      </c>
      <c r="D1291">
        <f>LEN(data_v6__3[[#This Row],[Sentença]])</f>
        <v>14</v>
      </c>
      <c r="E1291">
        <f>LEN(data_v6__3[[#This Row],[senteças sem espaços]])</f>
        <v>14</v>
      </c>
      <c r="F1291">
        <f>data_v6__3[[#This Row],[número de carcteres com espaço]]-data_v6__3[[#This Row],[número de caractéres sem espaço]] + 1</f>
        <v>1</v>
      </c>
      <c r="G1291">
        <v>57</v>
      </c>
      <c r="I1291" s="3" t="s">
        <v>74</v>
      </c>
      <c r="J1291" t="s">
        <v>18</v>
      </c>
      <c r="K1291" t="s">
        <v>18</v>
      </c>
      <c r="L1291" t="s">
        <v>18</v>
      </c>
      <c r="M1291" t="s">
        <v>18</v>
      </c>
      <c r="N1291" t="s">
        <v>18</v>
      </c>
      <c r="O1291" t="s">
        <v>18</v>
      </c>
      <c r="P1291" t="s">
        <v>18</v>
      </c>
      <c r="Q1291" t="s">
        <v>18</v>
      </c>
      <c r="R1291" t="s">
        <v>18</v>
      </c>
      <c r="S1291" t="s">
        <v>18</v>
      </c>
      <c r="T1291" t="s">
        <v>18</v>
      </c>
      <c r="U1291" t="s">
        <v>18</v>
      </c>
      <c r="V1291" t="s">
        <v>18</v>
      </c>
      <c r="W1291">
        <v>57</v>
      </c>
    </row>
    <row r="1292" spans="1:23" x14ac:dyDescent="0.35">
      <c r="A1292" t="s">
        <v>468</v>
      </c>
      <c r="B1292" t="s">
        <v>469</v>
      </c>
      <c r="C1292" t="str">
        <f>SUBSTITUTE(data_v6__3[[#This Row],[Sentença]]," ", "")</f>
        <v>X</v>
      </c>
      <c r="D1292">
        <f>LEN(data_v6__3[[#This Row],[Sentença]])</f>
        <v>1</v>
      </c>
      <c r="E1292">
        <f>LEN(data_v6__3[[#This Row],[senteças sem espaços]])</f>
        <v>1</v>
      </c>
      <c r="F1292">
        <f>data_v6__3[[#This Row],[número de carcteres com espaço]]-data_v6__3[[#This Row],[número de caractéres sem espaço]] + 1</f>
        <v>1</v>
      </c>
      <c r="G1292">
        <v>62</v>
      </c>
      <c r="I1292" s="3" t="s">
        <v>79</v>
      </c>
      <c r="J1292" t="s">
        <v>18</v>
      </c>
      <c r="K1292" t="s">
        <v>18</v>
      </c>
      <c r="L1292" t="s">
        <v>18</v>
      </c>
      <c r="M1292" t="s">
        <v>18</v>
      </c>
      <c r="N1292" t="s">
        <v>18</v>
      </c>
      <c r="O1292" t="s">
        <v>18</v>
      </c>
      <c r="P1292" t="s">
        <v>18</v>
      </c>
      <c r="Q1292" t="s">
        <v>18</v>
      </c>
      <c r="R1292" t="s">
        <v>18</v>
      </c>
      <c r="S1292" t="s">
        <v>18</v>
      </c>
      <c r="T1292" t="s">
        <v>18</v>
      </c>
      <c r="U1292" t="s">
        <v>18</v>
      </c>
      <c r="V1292" t="s">
        <v>18</v>
      </c>
      <c r="W1292">
        <v>62</v>
      </c>
    </row>
    <row r="1293" spans="1:23" x14ac:dyDescent="0.35">
      <c r="A1293" t="s">
        <v>481</v>
      </c>
      <c r="B1293" t="s">
        <v>482</v>
      </c>
      <c r="C1293" t="str">
        <f>SUBSTITUTE(data_v6__3[[#This Row],[Sentença]]," ", "")</f>
        <v>PROEC</v>
      </c>
      <c r="D1293">
        <f>LEN(data_v6__3[[#This Row],[Sentença]])</f>
        <v>5</v>
      </c>
      <c r="E1293">
        <f>LEN(data_v6__3[[#This Row],[senteças sem espaços]])</f>
        <v>5</v>
      </c>
      <c r="F1293">
        <f>data_v6__3[[#This Row],[número de carcteres com espaço]]-data_v6__3[[#This Row],[número de caractéres sem espaço]] + 1</f>
        <v>1</v>
      </c>
      <c r="G1293">
        <v>2</v>
      </c>
      <c r="I1293" s="3" t="s">
        <v>20</v>
      </c>
      <c r="J1293" t="s">
        <v>18</v>
      </c>
      <c r="K1293" t="s">
        <v>18</v>
      </c>
      <c r="L1293" t="s">
        <v>18</v>
      </c>
      <c r="M1293" t="s">
        <v>18</v>
      </c>
      <c r="N1293" t="s">
        <v>18</v>
      </c>
      <c r="O1293" t="s">
        <v>18</v>
      </c>
      <c r="P1293" t="s">
        <v>18</v>
      </c>
      <c r="Q1293" t="s">
        <v>18</v>
      </c>
      <c r="R1293" t="s">
        <v>18</v>
      </c>
      <c r="S1293" t="s">
        <v>18</v>
      </c>
      <c r="T1293" t="s">
        <v>18</v>
      </c>
      <c r="U1293" t="s">
        <v>18</v>
      </c>
      <c r="V1293" t="s">
        <v>18</v>
      </c>
      <c r="W1293">
        <v>2</v>
      </c>
    </row>
    <row r="1294" spans="1:23" x14ac:dyDescent="0.35">
      <c r="A1294" t="s">
        <v>481</v>
      </c>
      <c r="B1294" t="s">
        <v>482</v>
      </c>
      <c r="C1294" t="str">
        <f>SUBSTITUTE(data_v6__3[[#This Row],[Sentença]]," ", "")</f>
        <v>ASSESSORES</v>
      </c>
      <c r="D1294">
        <f>LEN(data_v6__3[[#This Row],[Sentença]])</f>
        <v>10</v>
      </c>
      <c r="E1294">
        <f>LEN(data_v6__3[[#This Row],[senteças sem espaços]])</f>
        <v>10</v>
      </c>
      <c r="F1294">
        <f>data_v6__3[[#This Row],[número de carcteres com espaço]]-data_v6__3[[#This Row],[número de caractéres sem espaço]] + 1</f>
        <v>1</v>
      </c>
      <c r="G1294">
        <v>5</v>
      </c>
      <c r="I1294" s="3" t="s">
        <v>23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 t="s">
        <v>18</v>
      </c>
      <c r="P1294" t="s">
        <v>18</v>
      </c>
      <c r="Q1294" t="s">
        <v>18</v>
      </c>
      <c r="R1294" t="s">
        <v>18</v>
      </c>
      <c r="S1294" t="s">
        <v>18</v>
      </c>
      <c r="T1294" t="s">
        <v>18</v>
      </c>
      <c r="U1294" t="s">
        <v>18</v>
      </c>
      <c r="V1294" t="s">
        <v>18</v>
      </c>
      <c r="W1294">
        <v>5</v>
      </c>
    </row>
    <row r="1295" spans="1:23" ht="87" x14ac:dyDescent="0.35">
      <c r="A1295" t="s">
        <v>481</v>
      </c>
      <c r="B1295" t="s">
        <v>482</v>
      </c>
      <c r="C1295" t="str">
        <f>SUBSTITUTE(data_v6__3[[#This Row],[Sentença]]," ", "")</f>
        <v xml:space="preserve">DIRETORIAS
CULTURA
EXTENSÃO
</v>
      </c>
      <c r="D1295">
        <f>LEN(data_v6__3[[#This Row],[Sentença]])</f>
        <v>30</v>
      </c>
      <c r="E1295">
        <f>LEN(data_v6__3[[#This Row],[senteças sem espaços]])</f>
        <v>30</v>
      </c>
      <c r="F1295">
        <f>data_v6__3[[#This Row],[número de carcteres com espaço]]-data_v6__3[[#This Row],[número de caractéres sem espaço]] + 1</f>
        <v>1</v>
      </c>
      <c r="G1295">
        <v>8</v>
      </c>
      <c r="I1295" s="3" t="s">
        <v>26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  <c r="P1295" t="s">
        <v>18</v>
      </c>
      <c r="Q1295" t="s">
        <v>18</v>
      </c>
      <c r="R1295" t="s">
        <v>18</v>
      </c>
      <c r="S1295" t="s">
        <v>18</v>
      </c>
      <c r="T1295" t="s">
        <v>18</v>
      </c>
      <c r="U1295" t="s">
        <v>18</v>
      </c>
      <c r="V1295" t="s">
        <v>18</v>
      </c>
      <c r="W1295">
        <v>8</v>
      </c>
    </row>
    <row r="1296" spans="1:23" x14ac:dyDescent="0.35">
      <c r="A1296" t="s">
        <v>481</v>
      </c>
      <c r="B1296" t="s">
        <v>482</v>
      </c>
      <c r="C1296" t="str">
        <f>SUBSTITUTE(data_v6__3[[#This Row],[Sentença]]," ", "")</f>
        <v>DIRETORIAS</v>
      </c>
      <c r="D1296">
        <f>LEN(data_v6__3[[#This Row],[Sentença]])</f>
        <v>10</v>
      </c>
      <c r="E1296">
        <f>LEN(data_v6__3[[#This Row],[senteças sem espaços]])</f>
        <v>10</v>
      </c>
      <c r="F1296">
        <f>data_v6__3[[#This Row],[número de carcteres com espaço]]-data_v6__3[[#This Row],[número de caractéres sem espaço]] + 1</f>
        <v>1</v>
      </c>
      <c r="G1296">
        <v>9</v>
      </c>
      <c r="I1296" s="3" t="s">
        <v>27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  <c r="P1296" t="s">
        <v>18</v>
      </c>
      <c r="Q1296" t="s">
        <v>18</v>
      </c>
      <c r="R1296" t="s">
        <v>18</v>
      </c>
      <c r="S1296" t="s">
        <v>18</v>
      </c>
      <c r="T1296" t="s">
        <v>18</v>
      </c>
      <c r="U1296" t="s">
        <v>18</v>
      </c>
      <c r="V1296" t="s">
        <v>18</v>
      </c>
      <c r="W1296">
        <v>9</v>
      </c>
    </row>
    <row r="1297" spans="1:23" x14ac:dyDescent="0.35">
      <c r="A1297" t="s">
        <v>481</v>
      </c>
      <c r="B1297" t="s">
        <v>482</v>
      </c>
      <c r="C1297" t="str">
        <f>SUBSTITUTE(data_v6__3[[#This Row],[Sentença]]," ", "")</f>
        <v>CULTURA</v>
      </c>
      <c r="D1297">
        <f>LEN(data_v6__3[[#This Row],[Sentença]])</f>
        <v>7</v>
      </c>
      <c r="E1297">
        <f>LEN(data_v6__3[[#This Row],[senteças sem espaços]])</f>
        <v>7</v>
      </c>
      <c r="F1297">
        <f>data_v6__3[[#This Row],[número de carcteres com espaço]]-data_v6__3[[#This Row],[número de caractéres sem espaço]] + 1</f>
        <v>1</v>
      </c>
      <c r="G1297">
        <v>10</v>
      </c>
      <c r="I1297" s="3" t="s">
        <v>28</v>
      </c>
      <c r="J1297" t="s">
        <v>18</v>
      </c>
      <c r="K1297" t="s">
        <v>18</v>
      </c>
      <c r="L1297" t="s">
        <v>18</v>
      </c>
      <c r="M1297" t="s">
        <v>18</v>
      </c>
      <c r="N1297" t="s">
        <v>18</v>
      </c>
      <c r="O1297" t="s">
        <v>18</v>
      </c>
      <c r="P1297" t="s">
        <v>18</v>
      </c>
      <c r="Q1297" t="s">
        <v>18</v>
      </c>
      <c r="R1297" t="s">
        <v>18</v>
      </c>
      <c r="S1297" t="s">
        <v>18</v>
      </c>
      <c r="T1297" t="s">
        <v>18</v>
      </c>
      <c r="U1297" t="s">
        <v>18</v>
      </c>
      <c r="V1297" t="s">
        <v>18</v>
      </c>
      <c r="W1297">
        <v>10</v>
      </c>
    </row>
    <row r="1298" spans="1:23" x14ac:dyDescent="0.35">
      <c r="A1298" t="s">
        <v>481</v>
      </c>
      <c r="B1298" t="s">
        <v>482</v>
      </c>
      <c r="C1298" t="str">
        <f>SUBSTITUTE(data_v6__3[[#This Row],[Sentença]]," ", "")</f>
        <v>EXTENSÃO</v>
      </c>
      <c r="D1298">
        <f>LEN(data_v6__3[[#This Row],[Sentença]])</f>
        <v>8</v>
      </c>
      <c r="E1298">
        <f>LEN(data_v6__3[[#This Row],[senteças sem espaços]])</f>
        <v>8</v>
      </c>
      <c r="F1298">
        <f>data_v6__3[[#This Row],[número de carcteres com espaço]]-data_v6__3[[#This Row],[número de caractéres sem espaço]] + 1</f>
        <v>1</v>
      </c>
      <c r="G1298">
        <v>11</v>
      </c>
      <c r="I1298" s="3" t="s">
        <v>29</v>
      </c>
      <c r="J1298" t="s">
        <v>18</v>
      </c>
      <c r="K1298" t="s">
        <v>18</v>
      </c>
      <c r="L1298" t="s">
        <v>18</v>
      </c>
      <c r="M1298" t="s">
        <v>18</v>
      </c>
      <c r="N1298" t="s">
        <v>18</v>
      </c>
      <c r="O1298" t="s">
        <v>18</v>
      </c>
      <c r="P1298" t="s">
        <v>18</v>
      </c>
      <c r="Q1298" t="s">
        <v>18</v>
      </c>
      <c r="R1298" t="s">
        <v>18</v>
      </c>
      <c r="S1298" t="s">
        <v>18</v>
      </c>
      <c r="T1298" t="s">
        <v>18</v>
      </c>
      <c r="U1298" t="s">
        <v>18</v>
      </c>
      <c r="V1298" t="s">
        <v>18</v>
      </c>
      <c r="W1298">
        <v>11</v>
      </c>
    </row>
    <row r="1299" spans="1:23" ht="101.5" x14ac:dyDescent="0.35">
      <c r="A1299" t="s">
        <v>481</v>
      </c>
      <c r="B1299" t="s">
        <v>482</v>
      </c>
      <c r="C1299" t="str">
        <f>SUBSTITUTE(data_v6__3[[#This Row],[Sentença]]," ", "")</f>
        <v xml:space="preserve">APOIO
ADMINISTRATIVO
COMUNICAÇÃO
MIDIALOGIA
</v>
      </c>
      <c r="D1299">
        <f>LEN(data_v6__3[[#This Row],[Sentença]])</f>
        <v>46</v>
      </c>
      <c r="E1299">
        <f>LEN(data_v6__3[[#This Row],[senteças sem espaços]])</f>
        <v>46</v>
      </c>
      <c r="F1299">
        <f>data_v6__3[[#This Row],[número de carcteres com espaço]]-data_v6__3[[#This Row],[número de caractéres sem espaço]] + 1</f>
        <v>1</v>
      </c>
      <c r="G1299">
        <v>12</v>
      </c>
      <c r="I1299" s="3" t="s">
        <v>30</v>
      </c>
      <c r="J1299" t="s">
        <v>18</v>
      </c>
      <c r="K1299" t="s">
        <v>18</v>
      </c>
      <c r="L1299" t="s">
        <v>18</v>
      </c>
      <c r="M1299" t="s">
        <v>18</v>
      </c>
      <c r="N1299" t="s">
        <v>18</v>
      </c>
      <c r="O1299" t="s">
        <v>18</v>
      </c>
      <c r="P1299" t="s">
        <v>18</v>
      </c>
      <c r="Q1299" t="s">
        <v>18</v>
      </c>
      <c r="R1299" t="s">
        <v>18</v>
      </c>
      <c r="S1299" t="s">
        <v>18</v>
      </c>
      <c r="T1299" t="s">
        <v>18</v>
      </c>
      <c r="U1299" t="s">
        <v>18</v>
      </c>
      <c r="V1299" t="s">
        <v>18</v>
      </c>
      <c r="W1299">
        <v>12</v>
      </c>
    </row>
    <row r="1300" spans="1:23" x14ac:dyDescent="0.35">
      <c r="A1300" t="s">
        <v>481</v>
      </c>
      <c r="B1300" t="s">
        <v>482</v>
      </c>
      <c r="C1300" t="str">
        <f>SUBSTITUTE(data_v6__3[[#This Row],[Sentença]]," ", "")</f>
        <v>APOIO</v>
      </c>
      <c r="D1300">
        <f>LEN(data_v6__3[[#This Row],[Sentença]])</f>
        <v>5</v>
      </c>
      <c r="E1300">
        <f>LEN(data_v6__3[[#This Row],[senteças sem espaços]])</f>
        <v>5</v>
      </c>
      <c r="F1300">
        <f>data_v6__3[[#This Row],[número de carcteres com espaço]]-data_v6__3[[#This Row],[número de caractéres sem espaço]] + 1</f>
        <v>1</v>
      </c>
      <c r="G1300">
        <v>13</v>
      </c>
      <c r="I1300" s="3" t="s">
        <v>31</v>
      </c>
      <c r="J1300" t="s">
        <v>18</v>
      </c>
      <c r="K1300" t="s">
        <v>18</v>
      </c>
      <c r="L1300" t="s">
        <v>18</v>
      </c>
      <c r="M1300" t="s">
        <v>18</v>
      </c>
      <c r="N1300" t="s">
        <v>18</v>
      </c>
      <c r="O1300" t="s">
        <v>18</v>
      </c>
      <c r="P1300" t="s">
        <v>18</v>
      </c>
      <c r="Q1300" t="s">
        <v>18</v>
      </c>
      <c r="R1300" t="s">
        <v>18</v>
      </c>
      <c r="S1300" t="s">
        <v>18</v>
      </c>
      <c r="T1300" t="s">
        <v>18</v>
      </c>
      <c r="U1300" t="s">
        <v>18</v>
      </c>
      <c r="V1300" t="s">
        <v>18</v>
      </c>
      <c r="W1300">
        <v>13</v>
      </c>
    </row>
    <row r="1301" spans="1:23" x14ac:dyDescent="0.35">
      <c r="A1301" t="s">
        <v>481</v>
      </c>
      <c r="B1301" t="s">
        <v>482</v>
      </c>
      <c r="C1301" t="str">
        <f>SUBSTITUTE(data_v6__3[[#This Row],[Sentença]]," ", "")</f>
        <v>ADMINISTRATIVO</v>
      </c>
      <c r="D1301">
        <f>LEN(data_v6__3[[#This Row],[Sentença]])</f>
        <v>14</v>
      </c>
      <c r="E1301">
        <f>LEN(data_v6__3[[#This Row],[senteças sem espaços]])</f>
        <v>14</v>
      </c>
      <c r="F1301">
        <f>data_v6__3[[#This Row],[número de carcteres com espaço]]-data_v6__3[[#This Row],[número de caractéres sem espaço]] + 1</f>
        <v>1</v>
      </c>
      <c r="G1301">
        <v>14</v>
      </c>
      <c r="I1301" s="3" t="s">
        <v>32</v>
      </c>
      <c r="J1301" t="s">
        <v>18</v>
      </c>
      <c r="K1301" t="s">
        <v>18</v>
      </c>
      <c r="L1301" t="s">
        <v>18</v>
      </c>
      <c r="M1301" t="s">
        <v>18</v>
      </c>
      <c r="N1301" t="s">
        <v>18</v>
      </c>
      <c r="O1301" t="s">
        <v>18</v>
      </c>
      <c r="P1301" t="s">
        <v>18</v>
      </c>
      <c r="Q1301" t="s">
        <v>18</v>
      </c>
      <c r="R1301" t="s">
        <v>18</v>
      </c>
      <c r="S1301" t="s">
        <v>18</v>
      </c>
      <c r="T1301" t="s">
        <v>18</v>
      </c>
      <c r="U1301" t="s">
        <v>18</v>
      </c>
      <c r="V1301" t="s">
        <v>18</v>
      </c>
      <c r="W1301">
        <v>14</v>
      </c>
    </row>
    <row r="1302" spans="1:23" x14ac:dyDescent="0.35">
      <c r="A1302" t="s">
        <v>481</v>
      </c>
      <c r="B1302" t="s">
        <v>482</v>
      </c>
      <c r="C1302" t="str">
        <f>SUBSTITUTE(data_v6__3[[#This Row],[Sentença]]," ", "")</f>
        <v>COMUNICAÇÃO</v>
      </c>
      <c r="D1302">
        <f>LEN(data_v6__3[[#This Row],[Sentença]])</f>
        <v>11</v>
      </c>
      <c r="E1302">
        <f>LEN(data_v6__3[[#This Row],[senteças sem espaços]])</f>
        <v>11</v>
      </c>
      <c r="F1302">
        <f>data_v6__3[[#This Row],[número de carcteres com espaço]]-data_v6__3[[#This Row],[número de caractéres sem espaço]] + 1</f>
        <v>1</v>
      </c>
      <c r="G1302">
        <v>15</v>
      </c>
      <c r="I1302" s="3" t="s">
        <v>33</v>
      </c>
      <c r="J1302" t="s">
        <v>18</v>
      </c>
      <c r="K1302" t="s">
        <v>18</v>
      </c>
      <c r="L1302" t="s">
        <v>18</v>
      </c>
      <c r="M1302" t="s">
        <v>18</v>
      </c>
      <c r="N1302" t="s">
        <v>18</v>
      </c>
      <c r="O1302" t="s">
        <v>18</v>
      </c>
      <c r="P1302" t="s">
        <v>18</v>
      </c>
      <c r="Q1302" t="s">
        <v>18</v>
      </c>
      <c r="R1302" t="s">
        <v>18</v>
      </c>
      <c r="S1302" t="s">
        <v>18</v>
      </c>
      <c r="T1302" t="s">
        <v>18</v>
      </c>
      <c r="U1302" t="s">
        <v>18</v>
      </c>
      <c r="V1302" t="s">
        <v>18</v>
      </c>
      <c r="W1302">
        <v>15</v>
      </c>
    </row>
    <row r="1303" spans="1:23" x14ac:dyDescent="0.35">
      <c r="A1303" t="s">
        <v>481</v>
      </c>
      <c r="B1303" t="s">
        <v>482</v>
      </c>
      <c r="C1303" t="str">
        <f>SUBSTITUTE(data_v6__3[[#This Row],[Sentença]]," ", "")</f>
        <v>MIDIALOGIA</v>
      </c>
      <c r="D1303">
        <f>LEN(data_v6__3[[#This Row],[Sentença]])</f>
        <v>10</v>
      </c>
      <c r="E1303">
        <f>LEN(data_v6__3[[#This Row],[senteças sem espaços]])</f>
        <v>10</v>
      </c>
      <c r="F1303">
        <f>data_v6__3[[#This Row],[número de carcteres com espaço]]-data_v6__3[[#This Row],[número de caractéres sem espaço]] + 1</f>
        <v>1</v>
      </c>
      <c r="G1303">
        <v>16</v>
      </c>
      <c r="I1303" s="3" t="s">
        <v>34</v>
      </c>
      <c r="J1303" t="s">
        <v>18</v>
      </c>
      <c r="K1303" t="s">
        <v>18</v>
      </c>
      <c r="L1303" t="s">
        <v>18</v>
      </c>
      <c r="M1303" t="s">
        <v>18</v>
      </c>
      <c r="N1303" t="s">
        <v>18</v>
      </c>
      <c r="O1303" t="s">
        <v>18</v>
      </c>
      <c r="P1303" t="s">
        <v>18</v>
      </c>
      <c r="Q1303" t="s">
        <v>18</v>
      </c>
      <c r="R1303" t="s">
        <v>18</v>
      </c>
      <c r="S1303" t="s">
        <v>18</v>
      </c>
      <c r="T1303" t="s">
        <v>18</v>
      </c>
      <c r="U1303" t="s">
        <v>18</v>
      </c>
      <c r="V1303" t="s">
        <v>18</v>
      </c>
      <c r="W1303">
        <v>16</v>
      </c>
    </row>
    <row r="1304" spans="1:23" ht="72.5" x14ac:dyDescent="0.35">
      <c r="A1304" t="s">
        <v>481</v>
      </c>
      <c r="B1304" t="s">
        <v>482</v>
      </c>
      <c r="C1304" t="str">
        <f>SUBSTITUTE(data_v6__3[[#This Row],[Sentença]]," ", "")</f>
        <v xml:space="preserve">CONSELHOS
CONCULT
</v>
      </c>
      <c r="D1304">
        <f>LEN(data_v6__3[[#This Row],[Sentença]])</f>
        <v>20</v>
      </c>
      <c r="E1304">
        <f>LEN(data_v6__3[[#This Row],[senteças sem espaços]])</f>
        <v>20</v>
      </c>
      <c r="F1304">
        <f>data_v6__3[[#This Row],[número de carcteres com espaço]]-data_v6__3[[#This Row],[número de caractéres sem espaço]] + 1</f>
        <v>1</v>
      </c>
      <c r="G1304">
        <v>17</v>
      </c>
      <c r="I1304" s="3" t="s">
        <v>35</v>
      </c>
      <c r="J1304" t="s">
        <v>18</v>
      </c>
      <c r="K1304" t="s">
        <v>18</v>
      </c>
      <c r="L1304" t="s">
        <v>18</v>
      </c>
      <c r="M1304" t="s">
        <v>18</v>
      </c>
      <c r="N1304" t="s">
        <v>18</v>
      </c>
      <c r="O1304" t="s">
        <v>18</v>
      </c>
      <c r="P1304" t="s">
        <v>18</v>
      </c>
      <c r="Q1304" t="s">
        <v>18</v>
      </c>
      <c r="R1304" t="s">
        <v>18</v>
      </c>
      <c r="S1304" t="s">
        <v>18</v>
      </c>
      <c r="T1304" t="s">
        <v>18</v>
      </c>
      <c r="U1304" t="s">
        <v>18</v>
      </c>
      <c r="V1304" t="s">
        <v>18</v>
      </c>
      <c r="W1304">
        <v>17</v>
      </c>
    </row>
    <row r="1305" spans="1:23" x14ac:dyDescent="0.35">
      <c r="A1305" t="s">
        <v>481</v>
      </c>
      <c r="B1305" t="s">
        <v>482</v>
      </c>
      <c r="C1305" t="str">
        <f>SUBSTITUTE(data_v6__3[[#This Row],[Sentença]]," ", "")</f>
        <v>CONSELHOS</v>
      </c>
      <c r="D1305">
        <f>LEN(data_v6__3[[#This Row],[Sentença]])</f>
        <v>9</v>
      </c>
      <c r="E1305">
        <f>LEN(data_v6__3[[#This Row],[senteças sem espaços]])</f>
        <v>9</v>
      </c>
      <c r="F1305">
        <f>data_v6__3[[#This Row],[número de carcteres com espaço]]-data_v6__3[[#This Row],[número de caractéres sem espaço]] + 1</f>
        <v>1</v>
      </c>
      <c r="G1305">
        <v>18</v>
      </c>
      <c r="I1305" s="3" t="s">
        <v>36</v>
      </c>
      <c r="J1305" t="s">
        <v>18</v>
      </c>
      <c r="K1305" t="s">
        <v>18</v>
      </c>
      <c r="L1305" t="s">
        <v>18</v>
      </c>
      <c r="M1305" t="s">
        <v>18</v>
      </c>
      <c r="N1305" t="s">
        <v>18</v>
      </c>
      <c r="O1305" t="s">
        <v>18</v>
      </c>
      <c r="P1305" t="s">
        <v>18</v>
      </c>
      <c r="Q1305" t="s">
        <v>18</v>
      </c>
      <c r="R1305" t="s">
        <v>18</v>
      </c>
      <c r="S1305" t="s">
        <v>18</v>
      </c>
      <c r="T1305" t="s">
        <v>18</v>
      </c>
      <c r="U1305" t="s">
        <v>18</v>
      </c>
      <c r="V1305" t="s">
        <v>18</v>
      </c>
      <c r="W1305">
        <v>18</v>
      </c>
    </row>
    <row r="1306" spans="1:23" x14ac:dyDescent="0.35">
      <c r="A1306" t="s">
        <v>481</v>
      </c>
      <c r="B1306" t="s">
        <v>482</v>
      </c>
      <c r="C1306" t="str">
        <f>SUBSTITUTE(data_v6__3[[#This Row],[Sentença]]," ", "")</f>
        <v>CONCULT</v>
      </c>
      <c r="D1306">
        <f>LEN(data_v6__3[[#This Row],[Sentença]])</f>
        <v>7</v>
      </c>
      <c r="E1306">
        <f>LEN(data_v6__3[[#This Row],[senteças sem espaços]])</f>
        <v>7</v>
      </c>
      <c r="F1306">
        <f>data_v6__3[[#This Row],[número de carcteres com espaço]]-data_v6__3[[#This Row],[número de caractéres sem espaço]] + 1</f>
        <v>1</v>
      </c>
      <c r="G1306">
        <v>19</v>
      </c>
      <c r="I1306" s="3" t="s">
        <v>37</v>
      </c>
      <c r="J1306" t="s">
        <v>18</v>
      </c>
      <c r="K1306" t="s">
        <v>18</v>
      </c>
      <c r="L1306" t="s">
        <v>18</v>
      </c>
      <c r="M1306" t="s">
        <v>18</v>
      </c>
      <c r="N1306" t="s">
        <v>18</v>
      </c>
      <c r="O1306" t="s">
        <v>18</v>
      </c>
      <c r="P1306" t="s">
        <v>18</v>
      </c>
      <c r="Q1306" t="s">
        <v>18</v>
      </c>
      <c r="R1306" t="s">
        <v>18</v>
      </c>
      <c r="S1306" t="s">
        <v>18</v>
      </c>
      <c r="T1306" t="s">
        <v>18</v>
      </c>
      <c r="U1306" t="s">
        <v>18</v>
      </c>
      <c r="V1306" t="s">
        <v>18</v>
      </c>
      <c r="W1306">
        <v>19</v>
      </c>
    </row>
    <row r="1307" spans="1:23" x14ac:dyDescent="0.35">
      <c r="A1307" t="s">
        <v>481</v>
      </c>
      <c r="B1307" t="s">
        <v>482</v>
      </c>
      <c r="C1307" t="str">
        <f>SUBSTITUTE(data_v6__3[[#This Row],[Sentença]]," ", "")</f>
        <v>CONTATOS</v>
      </c>
      <c r="D1307">
        <f>LEN(data_v6__3[[#This Row],[Sentença]])</f>
        <v>8</v>
      </c>
      <c r="E1307">
        <f>LEN(data_v6__3[[#This Row],[senteças sem espaços]])</f>
        <v>8</v>
      </c>
      <c r="F1307">
        <f>data_v6__3[[#This Row],[número de carcteres com espaço]]-data_v6__3[[#This Row],[número de caractéres sem espaço]] + 1</f>
        <v>1</v>
      </c>
      <c r="G1307">
        <v>20</v>
      </c>
      <c r="I1307" s="3" t="s">
        <v>38</v>
      </c>
      <c r="J1307" t="s">
        <v>18</v>
      </c>
      <c r="K1307" t="s">
        <v>18</v>
      </c>
      <c r="L1307" t="s">
        <v>18</v>
      </c>
      <c r="M1307" t="s">
        <v>18</v>
      </c>
      <c r="N1307" t="s">
        <v>18</v>
      </c>
      <c r="O1307" t="s">
        <v>18</v>
      </c>
      <c r="P1307" t="s">
        <v>18</v>
      </c>
      <c r="Q1307" t="s">
        <v>18</v>
      </c>
      <c r="R1307" t="s">
        <v>18</v>
      </c>
      <c r="S1307" t="s">
        <v>18</v>
      </c>
      <c r="T1307" t="s">
        <v>18</v>
      </c>
      <c r="U1307" t="s">
        <v>18</v>
      </c>
      <c r="V1307" t="s">
        <v>18</v>
      </c>
      <c r="W1307">
        <v>20</v>
      </c>
    </row>
    <row r="1308" spans="1:23" x14ac:dyDescent="0.35">
      <c r="A1308" t="s">
        <v>481</v>
      </c>
      <c r="B1308" t="s">
        <v>482</v>
      </c>
      <c r="C1308" t="str">
        <f>SUBSTITUTE(data_v6__3[[#This Row],[Sentença]]," ", "")</f>
        <v>HOME</v>
      </c>
      <c r="D1308">
        <f>LEN(data_v6__3[[#This Row],[Sentença]])</f>
        <v>4</v>
      </c>
      <c r="E1308">
        <f>LEN(data_v6__3[[#This Row],[senteças sem espaços]])</f>
        <v>4</v>
      </c>
      <c r="F1308">
        <f>data_v6__3[[#This Row],[número de carcteres com espaço]]-data_v6__3[[#This Row],[número de caractéres sem espaço]] + 1</f>
        <v>1</v>
      </c>
      <c r="G1308">
        <v>21</v>
      </c>
      <c r="I1308" s="3" t="s">
        <v>156</v>
      </c>
      <c r="J1308" t="s">
        <v>18</v>
      </c>
      <c r="K1308" t="s">
        <v>18</v>
      </c>
      <c r="L1308" t="s">
        <v>18</v>
      </c>
      <c r="M1308" t="s">
        <v>18</v>
      </c>
      <c r="N1308" t="s">
        <v>18</v>
      </c>
      <c r="O1308" t="s">
        <v>18</v>
      </c>
      <c r="P1308" t="s">
        <v>18</v>
      </c>
      <c r="Q1308" t="s">
        <v>18</v>
      </c>
      <c r="R1308" t="s">
        <v>18</v>
      </c>
      <c r="S1308" t="s">
        <v>18</v>
      </c>
      <c r="T1308" t="s">
        <v>18</v>
      </c>
      <c r="U1308" t="s">
        <v>18</v>
      </c>
      <c r="V1308" t="s">
        <v>18</v>
      </c>
      <c r="W1308">
        <v>21</v>
      </c>
    </row>
    <row r="1309" spans="1:23" x14ac:dyDescent="0.35">
      <c r="A1309" t="s">
        <v>481</v>
      </c>
      <c r="B1309" t="s">
        <v>482</v>
      </c>
      <c r="C1309" t="str">
        <f>SUBSTITUTE(data_v6__3[[#This Row],[Sentença]]," ", "")</f>
        <v>CIS-GUANABARA</v>
      </c>
      <c r="D1309">
        <f>LEN(data_v6__3[[#This Row],[Sentença]])</f>
        <v>13</v>
      </c>
      <c r="E1309">
        <f>LEN(data_v6__3[[#This Row],[senteças sem espaços]])</f>
        <v>13</v>
      </c>
      <c r="F1309">
        <f>data_v6__3[[#This Row],[número de carcteres com espaço]]-data_v6__3[[#This Row],[número de caractéres sem espaço]] + 1</f>
        <v>1</v>
      </c>
      <c r="G1309">
        <v>26</v>
      </c>
      <c r="I1309" s="3" t="s">
        <v>487</v>
      </c>
      <c r="J1309" t="s">
        <v>18</v>
      </c>
      <c r="K1309" t="s">
        <v>18</v>
      </c>
      <c r="L1309" t="s">
        <v>18</v>
      </c>
      <c r="M1309" t="s">
        <v>18</v>
      </c>
      <c r="N1309" t="s">
        <v>18</v>
      </c>
      <c r="O1309" t="s">
        <v>18</v>
      </c>
      <c r="P1309" t="s">
        <v>18</v>
      </c>
      <c r="Q1309" t="s">
        <v>18</v>
      </c>
      <c r="R1309" t="s">
        <v>18</v>
      </c>
      <c r="S1309" t="s">
        <v>18</v>
      </c>
      <c r="T1309" t="s">
        <v>18</v>
      </c>
      <c r="U1309" t="s">
        <v>18</v>
      </c>
      <c r="V1309" t="s">
        <v>18</v>
      </c>
      <c r="W1309">
        <v>26</v>
      </c>
    </row>
    <row r="1310" spans="1:23" x14ac:dyDescent="0.35">
      <c r="A1310" t="s">
        <v>481</v>
      </c>
      <c r="B1310" t="s">
        <v>482</v>
      </c>
      <c r="C1310" t="str">
        <f>SUBSTITUTE(data_v6__3[[#This Row],[Sentença]]," ", "")</f>
        <v>Prof.</v>
      </c>
      <c r="D1310">
        <f>LEN(data_v6__3[[#This Row],[Sentença]])</f>
        <v>5</v>
      </c>
      <c r="E1310">
        <f>LEN(data_v6__3[[#This Row],[senteças sem espaços]])</f>
        <v>5</v>
      </c>
      <c r="F1310">
        <f>data_v6__3[[#This Row],[número de carcteres com espaço]]-data_v6__3[[#This Row],[número de caractéres sem espaço]] + 1</f>
        <v>1</v>
      </c>
      <c r="G1310">
        <v>37</v>
      </c>
      <c r="I1310" s="3" t="s">
        <v>210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O1310" t="s">
        <v>18</v>
      </c>
      <c r="P1310" t="s">
        <v>18</v>
      </c>
      <c r="Q1310" t="s">
        <v>18</v>
      </c>
      <c r="R1310" t="s">
        <v>18</v>
      </c>
      <c r="S1310" t="s">
        <v>18</v>
      </c>
      <c r="T1310" t="s">
        <v>18</v>
      </c>
      <c r="U1310" t="s">
        <v>18</v>
      </c>
      <c r="V1310" t="s">
        <v>18</v>
      </c>
      <c r="W1310">
        <v>37</v>
      </c>
    </row>
    <row r="1311" spans="1:23" x14ac:dyDescent="0.35">
      <c r="A1311" t="s">
        <v>481</v>
      </c>
      <c r="B1311" t="s">
        <v>482</v>
      </c>
      <c r="C1311" t="str">
        <f>SUBSTITUTE(data_v6__3[[#This Row],[Sentença]]," ", "")</f>
        <v>Dr.</v>
      </c>
      <c r="D1311">
        <f>LEN(data_v6__3[[#This Row],[Sentença]])</f>
        <v>3</v>
      </c>
      <c r="E1311">
        <f>LEN(data_v6__3[[#This Row],[senteças sem espaços]])</f>
        <v>3</v>
      </c>
      <c r="F1311">
        <f>data_v6__3[[#This Row],[número de carcteres com espaço]]-data_v6__3[[#This Row],[número de caractéres sem espaço]] + 1</f>
        <v>1</v>
      </c>
      <c r="G1311">
        <v>38</v>
      </c>
      <c r="I1311" s="3" t="s">
        <v>211</v>
      </c>
      <c r="J1311" t="s">
        <v>18</v>
      </c>
      <c r="K1311" t="s">
        <v>18</v>
      </c>
      <c r="L1311" t="s">
        <v>18</v>
      </c>
      <c r="M1311" t="s">
        <v>18</v>
      </c>
      <c r="N1311" t="s">
        <v>18</v>
      </c>
      <c r="O1311" t="s">
        <v>18</v>
      </c>
      <c r="P1311" t="s">
        <v>18</v>
      </c>
      <c r="Q1311" t="s">
        <v>18</v>
      </c>
      <c r="R1311" t="s">
        <v>18</v>
      </c>
      <c r="S1311" t="s">
        <v>18</v>
      </c>
      <c r="T1311" t="s">
        <v>18</v>
      </c>
      <c r="U1311" t="s">
        <v>18</v>
      </c>
      <c r="V1311" t="s">
        <v>18</v>
      </c>
      <c r="W1311">
        <v>38</v>
      </c>
    </row>
    <row r="1312" spans="1:23" x14ac:dyDescent="0.35">
      <c r="A1312" t="s">
        <v>481</v>
      </c>
      <c r="B1312" t="s">
        <v>482</v>
      </c>
      <c r="C1312" t="str">
        <f>SUBSTITUTE(data_v6__3[[#This Row],[Sentença]]," ", "")</f>
        <v>Profa.</v>
      </c>
      <c r="D1312">
        <f>LEN(data_v6__3[[#This Row],[Sentença]])</f>
        <v>6</v>
      </c>
      <c r="E1312">
        <f>LEN(data_v6__3[[#This Row],[senteças sem espaços]])</f>
        <v>6</v>
      </c>
      <c r="F1312">
        <f>data_v6__3[[#This Row],[número de carcteres com espaço]]-data_v6__3[[#This Row],[número de caractéres sem espaço]] + 1</f>
        <v>1</v>
      </c>
      <c r="G1312">
        <v>40</v>
      </c>
      <c r="I1312" s="3" t="s">
        <v>213</v>
      </c>
      <c r="J1312" t="s">
        <v>18</v>
      </c>
      <c r="K1312" t="s">
        <v>18</v>
      </c>
      <c r="L1312" t="s">
        <v>18</v>
      </c>
      <c r="M1312" t="s">
        <v>18</v>
      </c>
      <c r="N1312" t="s">
        <v>18</v>
      </c>
      <c r="O1312" t="s">
        <v>18</v>
      </c>
      <c r="P1312" t="s">
        <v>18</v>
      </c>
      <c r="Q1312" t="s">
        <v>18</v>
      </c>
      <c r="R1312" t="s">
        <v>18</v>
      </c>
      <c r="S1312" t="s">
        <v>18</v>
      </c>
      <c r="T1312" t="s">
        <v>18</v>
      </c>
      <c r="U1312" t="s">
        <v>18</v>
      </c>
      <c r="V1312" t="s">
        <v>18</v>
      </c>
      <c r="W1312">
        <v>40</v>
      </c>
    </row>
    <row r="1313" spans="1:23" x14ac:dyDescent="0.35">
      <c r="A1313" t="s">
        <v>481</v>
      </c>
      <c r="B1313" t="s">
        <v>482</v>
      </c>
      <c r="C1313" t="str">
        <f>SUBSTITUTE(data_v6__3[[#This Row],[Sentença]]," ", "")</f>
        <v>Dra.</v>
      </c>
      <c r="D1313">
        <f>LEN(data_v6__3[[#This Row],[Sentença]])</f>
        <v>4</v>
      </c>
      <c r="E1313">
        <f>LEN(data_v6__3[[#This Row],[senteças sem espaços]])</f>
        <v>4</v>
      </c>
      <c r="F1313">
        <f>data_v6__3[[#This Row],[número de carcteres com espaço]]-data_v6__3[[#This Row],[número de caractéres sem espaço]] + 1</f>
        <v>1</v>
      </c>
      <c r="G1313">
        <v>41</v>
      </c>
      <c r="I1313" s="3" t="s">
        <v>214</v>
      </c>
      <c r="J1313" t="s">
        <v>18</v>
      </c>
      <c r="K1313" t="s">
        <v>18</v>
      </c>
      <c r="L1313" t="s">
        <v>18</v>
      </c>
      <c r="M1313" t="s">
        <v>18</v>
      </c>
      <c r="N1313" t="s">
        <v>18</v>
      </c>
      <c r="O1313" t="s">
        <v>18</v>
      </c>
      <c r="P1313" t="s">
        <v>18</v>
      </c>
      <c r="Q1313" t="s">
        <v>18</v>
      </c>
      <c r="R1313" t="s">
        <v>18</v>
      </c>
      <c r="S1313" t="s">
        <v>18</v>
      </c>
      <c r="T1313" t="s">
        <v>18</v>
      </c>
      <c r="U1313" t="s">
        <v>18</v>
      </c>
      <c r="V1313" t="s">
        <v>18</v>
      </c>
      <c r="W1313">
        <v>41</v>
      </c>
    </row>
    <row r="1314" spans="1:23" x14ac:dyDescent="0.35">
      <c r="A1314" t="s">
        <v>481</v>
      </c>
      <c r="B1314" t="s">
        <v>482</v>
      </c>
      <c r="C1314" t="str">
        <f>SUBSTITUTE(data_v6__3[[#This Row],[Sentença]]," ", "")</f>
        <v>EXTECAMP</v>
      </c>
      <c r="D1314">
        <f>LEN(data_v6__3[[#This Row],[Sentença]])</f>
        <v>8</v>
      </c>
      <c r="E1314">
        <f>LEN(data_v6__3[[#This Row],[senteças sem espaços]])</f>
        <v>8</v>
      </c>
      <c r="F1314">
        <f>data_v6__3[[#This Row],[número de carcteres com espaço]]-data_v6__3[[#This Row],[número de caractéres sem espaço]] + 1</f>
        <v>1</v>
      </c>
      <c r="G1314">
        <v>53</v>
      </c>
      <c r="I1314" s="3" t="s">
        <v>61</v>
      </c>
      <c r="J1314" t="s">
        <v>18</v>
      </c>
      <c r="K1314" t="s">
        <v>18</v>
      </c>
      <c r="L1314" t="s">
        <v>18</v>
      </c>
      <c r="M1314" t="s">
        <v>18</v>
      </c>
      <c r="N1314" t="s">
        <v>18</v>
      </c>
      <c r="O1314" t="s">
        <v>18</v>
      </c>
      <c r="P1314" t="s">
        <v>18</v>
      </c>
      <c r="Q1314" t="s">
        <v>18</v>
      </c>
      <c r="R1314" t="s">
        <v>18</v>
      </c>
      <c r="S1314" t="s">
        <v>18</v>
      </c>
      <c r="T1314" t="s">
        <v>18</v>
      </c>
      <c r="U1314" t="s">
        <v>18</v>
      </c>
      <c r="V1314" t="s">
        <v>18</v>
      </c>
      <c r="W1314">
        <v>53</v>
      </c>
    </row>
    <row r="1315" spans="1:23" x14ac:dyDescent="0.35">
      <c r="A1315" t="s">
        <v>481</v>
      </c>
      <c r="B1315" t="s">
        <v>482</v>
      </c>
      <c r="C1315" t="str">
        <f>SUBSTITUTE(data_v6__3[[#This Row],[Sentença]]," ", "")</f>
        <v>Acessibilidade</v>
      </c>
      <c r="D1315">
        <f>LEN(data_v6__3[[#This Row],[Sentença]])</f>
        <v>14</v>
      </c>
      <c r="E1315">
        <f>LEN(data_v6__3[[#This Row],[senteças sem espaços]])</f>
        <v>14</v>
      </c>
      <c r="F1315">
        <f>data_v6__3[[#This Row],[número de carcteres com espaço]]-data_v6__3[[#This Row],[número de caractéres sem espaço]] + 1</f>
        <v>1</v>
      </c>
      <c r="G1315">
        <v>65</v>
      </c>
      <c r="I1315" s="3" t="s">
        <v>74</v>
      </c>
      <c r="J1315" t="s">
        <v>18</v>
      </c>
      <c r="K1315" t="s">
        <v>18</v>
      </c>
      <c r="L1315" t="s">
        <v>18</v>
      </c>
      <c r="M1315" t="s">
        <v>18</v>
      </c>
      <c r="N1315" t="s">
        <v>18</v>
      </c>
      <c r="O1315" t="s">
        <v>18</v>
      </c>
      <c r="P1315" t="s">
        <v>18</v>
      </c>
      <c r="Q1315" t="s">
        <v>18</v>
      </c>
      <c r="R1315" t="s">
        <v>18</v>
      </c>
      <c r="S1315" t="s">
        <v>18</v>
      </c>
      <c r="T1315" t="s">
        <v>18</v>
      </c>
      <c r="U1315" t="s">
        <v>18</v>
      </c>
      <c r="V1315" t="s">
        <v>18</v>
      </c>
      <c r="W1315">
        <v>65</v>
      </c>
    </row>
    <row r="1316" spans="1:23" x14ac:dyDescent="0.35">
      <c r="A1316" t="s">
        <v>481</v>
      </c>
      <c r="B1316" t="s">
        <v>482</v>
      </c>
      <c r="C1316" t="str">
        <f>SUBSTITUTE(data_v6__3[[#This Row],[Sentença]]," ", "")</f>
        <v>X</v>
      </c>
      <c r="D1316">
        <f>LEN(data_v6__3[[#This Row],[Sentença]])</f>
        <v>1</v>
      </c>
      <c r="E1316">
        <f>LEN(data_v6__3[[#This Row],[senteças sem espaços]])</f>
        <v>1</v>
      </c>
      <c r="F1316">
        <f>data_v6__3[[#This Row],[número de carcteres com espaço]]-data_v6__3[[#This Row],[número de caractéres sem espaço]] + 1</f>
        <v>1</v>
      </c>
      <c r="G1316">
        <v>70</v>
      </c>
      <c r="I1316" s="3" t="s">
        <v>79</v>
      </c>
      <c r="J1316" t="s">
        <v>18</v>
      </c>
      <c r="K1316" t="s">
        <v>18</v>
      </c>
      <c r="L1316" t="s">
        <v>18</v>
      </c>
      <c r="M1316" t="s">
        <v>18</v>
      </c>
      <c r="N1316" t="s">
        <v>18</v>
      </c>
      <c r="O1316" t="s">
        <v>18</v>
      </c>
      <c r="P1316" t="s">
        <v>18</v>
      </c>
      <c r="Q1316" t="s">
        <v>18</v>
      </c>
      <c r="R1316" t="s">
        <v>18</v>
      </c>
      <c r="S1316" t="s">
        <v>18</v>
      </c>
      <c r="T1316" t="s">
        <v>18</v>
      </c>
      <c r="U1316" t="s">
        <v>18</v>
      </c>
      <c r="V1316" t="s">
        <v>18</v>
      </c>
      <c r="W1316">
        <v>70</v>
      </c>
    </row>
    <row r="1317" spans="1:23" x14ac:dyDescent="0.35">
      <c r="A1317" t="s">
        <v>506</v>
      </c>
      <c r="B1317" t="s">
        <v>507</v>
      </c>
      <c r="C1317" t="str">
        <f>SUBSTITUTE(data_v6__3[[#This Row],[Sentença]]," ", "")</f>
        <v>PROEC</v>
      </c>
      <c r="D1317">
        <f>LEN(data_v6__3[[#This Row],[Sentença]])</f>
        <v>5</v>
      </c>
      <c r="E1317">
        <f>LEN(data_v6__3[[#This Row],[senteças sem espaços]])</f>
        <v>5</v>
      </c>
      <c r="F1317">
        <f>data_v6__3[[#This Row],[número de carcteres com espaço]]-data_v6__3[[#This Row],[número de caractéres sem espaço]] + 1</f>
        <v>1</v>
      </c>
      <c r="G1317">
        <v>2</v>
      </c>
      <c r="I1317" s="3" t="s">
        <v>20</v>
      </c>
      <c r="J1317" t="s">
        <v>18</v>
      </c>
      <c r="K1317" t="s">
        <v>18</v>
      </c>
      <c r="L1317" t="s">
        <v>18</v>
      </c>
      <c r="M1317" t="s">
        <v>18</v>
      </c>
      <c r="N1317" t="s">
        <v>18</v>
      </c>
      <c r="O1317" t="s">
        <v>18</v>
      </c>
      <c r="P1317" t="s">
        <v>18</v>
      </c>
      <c r="Q1317" t="s">
        <v>18</v>
      </c>
      <c r="R1317" t="s">
        <v>18</v>
      </c>
      <c r="S1317" t="s">
        <v>18</v>
      </c>
      <c r="T1317" t="s">
        <v>18</v>
      </c>
      <c r="U1317" t="s">
        <v>18</v>
      </c>
      <c r="V1317" t="s">
        <v>18</v>
      </c>
      <c r="W1317">
        <v>2</v>
      </c>
    </row>
    <row r="1318" spans="1:23" x14ac:dyDescent="0.35">
      <c r="A1318" t="s">
        <v>506</v>
      </c>
      <c r="B1318" t="s">
        <v>507</v>
      </c>
      <c r="C1318" t="str">
        <f>SUBSTITUTE(data_v6__3[[#This Row],[Sentença]]," ", "")</f>
        <v>ASSESSORES</v>
      </c>
      <c r="D1318">
        <f>LEN(data_v6__3[[#This Row],[Sentença]])</f>
        <v>10</v>
      </c>
      <c r="E1318">
        <f>LEN(data_v6__3[[#This Row],[senteças sem espaços]])</f>
        <v>10</v>
      </c>
      <c r="F1318">
        <f>data_v6__3[[#This Row],[número de carcteres com espaço]]-data_v6__3[[#This Row],[número de caractéres sem espaço]] + 1</f>
        <v>1</v>
      </c>
      <c r="G1318">
        <v>5</v>
      </c>
      <c r="I1318" s="3" t="s">
        <v>23</v>
      </c>
      <c r="J1318" t="s">
        <v>18</v>
      </c>
      <c r="K1318" t="s">
        <v>18</v>
      </c>
      <c r="L1318" t="s">
        <v>18</v>
      </c>
      <c r="M1318" t="s">
        <v>18</v>
      </c>
      <c r="N1318" t="s">
        <v>18</v>
      </c>
      <c r="O1318" t="s">
        <v>18</v>
      </c>
      <c r="P1318" t="s">
        <v>18</v>
      </c>
      <c r="Q1318" t="s">
        <v>18</v>
      </c>
      <c r="R1318" t="s">
        <v>18</v>
      </c>
      <c r="S1318" t="s">
        <v>18</v>
      </c>
      <c r="T1318" t="s">
        <v>18</v>
      </c>
      <c r="U1318" t="s">
        <v>18</v>
      </c>
      <c r="V1318" t="s">
        <v>18</v>
      </c>
      <c r="W1318">
        <v>5</v>
      </c>
    </row>
    <row r="1319" spans="1:23" ht="87" x14ac:dyDescent="0.35">
      <c r="A1319" t="s">
        <v>506</v>
      </c>
      <c r="B1319" t="s">
        <v>507</v>
      </c>
      <c r="C1319" t="str">
        <f>SUBSTITUTE(data_v6__3[[#This Row],[Sentença]]," ", "")</f>
        <v xml:space="preserve">DIRETORIAS
CULTURA
EXTENSÃO
</v>
      </c>
      <c r="D1319">
        <f>LEN(data_v6__3[[#This Row],[Sentença]])</f>
        <v>30</v>
      </c>
      <c r="E1319">
        <f>LEN(data_v6__3[[#This Row],[senteças sem espaços]])</f>
        <v>30</v>
      </c>
      <c r="F1319">
        <f>data_v6__3[[#This Row],[número de carcteres com espaço]]-data_v6__3[[#This Row],[número de caractéres sem espaço]] + 1</f>
        <v>1</v>
      </c>
      <c r="G1319">
        <v>8</v>
      </c>
      <c r="I1319" s="3" t="s">
        <v>26</v>
      </c>
      <c r="J1319" t="s">
        <v>18</v>
      </c>
      <c r="K1319" t="s">
        <v>18</v>
      </c>
      <c r="L1319" t="s">
        <v>18</v>
      </c>
      <c r="M1319" t="s">
        <v>18</v>
      </c>
      <c r="N1319" t="s">
        <v>18</v>
      </c>
      <c r="O1319" t="s">
        <v>18</v>
      </c>
      <c r="P1319" t="s">
        <v>18</v>
      </c>
      <c r="Q1319" t="s">
        <v>18</v>
      </c>
      <c r="R1319" t="s">
        <v>18</v>
      </c>
      <c r="S1319" t="s">
        <v>18</v>
      </c>
      <c r="T1319" t="s">
        <v>18</v>
      </c>
      <c r="U1319" t="s">
        <v>18</v>
      </c>
      <c r="V1319" t="s">
        <v>18</v>
      </c>
      <c r="W1319">
        <v>8</v>
      </c>
    </row>
    <row r="1320" spans="1:23" x14ac:dyDescent="0.35">
      <c r="A1320" t="s">
        <v>506</v>
      </c>
      <c r="B1320" t="s">
        <v>507</v>
      </c>
      <c r="C1320" t="str">
        <f>SUBSTITUTE(data_v6__3[[#This Row],[Sentença]]," ", "")</f>
        <v>DIRETORIAS</v>
      </c>
      <c r="D1320">
        <f>LEN(data_v6__3[[#This Row],[Sentença]])</f>
        <v>10</v>
      </c>
      <c r="E1320">
        <f>LEN(data_v6__3[[#This Row],[senteças sem espaços]])</f>
        <v>10</v>
      </c>
      <c r="F1320">
        <f>data_v6__3[[#This Row],[número de carcteres com espaço]]-data_v6__3[[#This Row],[número de caractéres sem espaço]] + 1</f>
        <v>1</v>
      </c>
      <c r="G1320">
        <v>9</v>
      </c>
      <c r="I1320" s="3" t="s">
        <v>27</v>
      </c>
      <c r="J1320" t="s">
        <v>18</v>
      </c>
      <c r="K1320" t="s">
        <v>18</v>
      </c>
      <c r="L1320" t="s">
        <v>18</v>
      </c>
      <c r="M1320" t="s">
        <v>18</v>
      </c>
      <c r="N1320" t="s">
        <v>18</v>
      </c>
      <c r="O1320" t="s">
        <v>18</v>
      </c>
      <c r="P1320" t="s">
        <v>18</v>
      </c>
      <c r="Q1320" t="s">
        <v>18</v>
      </c>
      <c r="R1320" t="s">
        <v>18</v>
      </c>
      <c r="S1320" t="s">
        <v>18</v>
      </c>
      <c r="T1320" t="s">
        <v>18</v>
      </c>
      <c r="U1320" t="s">
        <v>18</v>
      </c>
      <c r="V1320" t="s">
        <v>18</v>
      </c>
      <c r="W1320">
        <v>9</v>
      </c>
    </row>
    <row r="1321" spans="1:23" x14ac:dyDescent="0.35">
      <c r="A1321" t="s">
        <v>506</v>
      </c>
      <c r="B1321" t="s">
        <v>507</v>
      </c>
      <c r="C1321" t="str">
        <f>SUBSTITUTE(data_v6__3[[#This Row],[Sentença]]," ", "")</f>
        <v>CULTURA</v>
      </c>
      <c r="D1321">
        <f>LEN(data_v6__3[[#This Row],[Sentença]])</f>
        <v>7</v>
      </c>
      <c r="E1321">
        <f>LEN(data_v6__3[[#This Row],[senteças sem espaços]])</f>
        <v>7</v>
      </c>
      <c r="F1321">
        <f>data_v6__3[[#This Row],[número de carcteres com espaço]]-data_v6__3[[#This Row],[número de caractéres sem espaço]] + 1</f>
        <v>1</v>
      </c>
      <c r="G1321">
        <v>10</v>
      </c>
      <c r="I1321" s="3" t="s">
        <v>28</v>
      </c>
      <c r="J1321" t="s">
        <v>18</v>
      </c>
      <c r="K1321" t="s">
        <v>18</v>
      </c>
      <c r="L1321" t="s">
        <v>18</v>
      </c>
      <c r="M1321" t="s">
        <v>18</v>
      </c>
      <c r="N1321" t="s">
        <v>18</v>
      </c>
      <c r="O1321" t="s">
        <v>18</v>
      </c>
      <c r="P1321" t="s">
        <v>18</v>
      </c>
      <c r="Q1321" t="s">
        <v>18</v>
      </c>
      <c r="R1321" t="s">
        <v>18</v>
      </c>
      <c r="S1321" t="s">
        <v>18</v>
      </c>
      <c r="T1321" t="s">
        <v>18</v>
      </c>
      <c r="U1321" t="s">
        <v>18</v>
      </c>
      <c r="V1321" t="s">
        <v>18</v>
      </c>
      <c r="W1321">
        <v>10</v>
      </c>
    </row>
    <row r="1322" spans="1:23" x14ac:dyDescent="0.35">
      <c r="A1322" t="s">
        <v>506</v>
      </c>
      <c r="B1322" t="s">
        <v>507</v>
      </c>
      <c r="C1322" t="str">
        <f>SUBSTITUTE(data_v6__3[[#This Row],[Sentença]]," ", "")</f>
        <v>EXTENSÃO</v>
      </c>
      <c r="D1322">
        <f>LEN(data_v6__3[[#This Row],[Sentença]])</f>
        <v>8</v>
      </c>
      <c r="E1322">
        <f>LEN(data_v6__3[[#This Row],[senteças sem espaços]])</f>
        <v>8</v>
      </c>
      <c r="F1322">
        <f>data_v6__3[[#This Row],[número de carcteres com espaço]]-data_v6__3[[#This Row],[número de caractéres sem espaço]] + 1</f>
        <v>1</v>
      </c>
      <c r="G1322">
        <v>11</v>
      </c>
      <c r="I1322" s="3" t="s">
        <v>29</v>
      </c>
      <c r="J1322" t="s">
        <v>18</v>
      </c>
      <c r="K1322" t="s">
        <v>18</v>
      </c>
      <c r="L1322" t="s">
        <v>18</v>
      </c>
      <c r="M1322" t="s">
        <v>18</v>
      </c>
      <c r="N1322" t="s">
        <v>18</v>
      </c>
      <c r="O1322" t="s">
        <v>18</v>
      </c>
      <c r="P1322" t="s">
        <v>18</v>
      </c>
      <c r="Q1322" t="s">
        <v>18</v>
      </c>
      <c r="R1322" t="s">
        <v>18</v>
      </c>
      <c r="S1322" t="s">
        <v>18</v>
      </c>
      <c r="T1322" t="s">
        <v>18</v>
      </c>
      <c r="U1322" t="s">
        <v>18</v>
      </c>
      <c r="V1322" t="s">
        <v>18</v>
      </c>
      <c r="W1322">
        <v>11</v>
      </c>
    </row>
    <row r="1323" spans="1:23" ht="101.5" x14ac:dyDescent="0.35">
      <c r="A1323" t="s">
        <v>506</v>
      </c>
      <c r="B1323" t="s">
        <v>507</v>
      </c>
      <c r="C1323" t="str">
        <f>SUBSTITUTE(data_v6__3[[#This Row],[Sentença]]," ", "")</f>
        <v xml:space="preserve">APOIO
ADMINISTRATIVO
COMUNICAÇÃO
MIDIALOGIA
</v>
      </c>
      <c r="D1323">
        <f>LEN(data_v6__3[[#This Row],[Sentença]])</f>
        <v>46</v>
      </c>
      <c r="E1323">
        <f>LEN(data_v6__3[[#This Row],[senteças sem espaços]])</f>
        <v>46</v>
      </c>
      <c r="F1323">
        <f>data_v6__3[[#This Row],[número de carcteres com espaço]]-data_v6__3[[#This Row],[número de caractéres sem espaço]] + 1</f>
        <v>1</v>
      </c>
      <c r="G1323">
        <v>12</v>
      </c>
      <c r="I1323" s="3" t="s">
        <v>30</v>
      </c>
      <c r="J1323" t="s">
        <v>18</v>
      </c>
      <c r="K1323" t="s">
        <v>18</v>
      </c>
      <c r="L1323" t="s">
        <v>18</v>
      </c>
      <c r="M1323" t="s">
        <v>18</v>
      </c>
      <c r="N1323" t="s">
        <v>18</v>
      </c>
      <c r="O1323" t="s">
        <v>18</v>
      </c>
      <c r="P1323" t="s">
        <v>18</v>
      </c>
      <c r="Q1323" t="s">
        <v>18</v>
      </c>
      <c r="R1323" t="s">
        <v>18</v>
      </c>
      <c r="S1323" t="s">
        <v>18</v>
      </c>
      <c r="T1323" t="s">
        <v>18</v>
      </c>
      <c r="U1323" t="s">
        <v>18</v>
      </c>
      <c r="V1323" t="s">
        <v>18</v>
      </c>
      <c r="W1323">
        <v>12</v>
      </c>
    </row>
    <row r="1324" spans="1:23" x14ac:dyDescent="0.35">
      <c r="A1324" t="s">
        <v>506</v>
      </c>
      <c r="B1324" t="s">
        <v>507</v>
      </c>
      <c r="C1324" t="str">
        <f>SUBSTITUTE(data_v6__3[[#This Row],[Sentença]]," ", "")</f>
        <v>APOIO</v>
      </c>
      <c r="D1324">
        <f>LEN(data_v6__3[[#This Row],[Sentença]])</f>
        <v>5</v>
      </c>
      <c r="E1324">
        <f>LEN(data_v6__3[[#This Row],[senteças sem espaços]])</f>
        <v>5</v>
      </c>
      <c r="F1324">
        <f>data_v6__3[[#This Row],[número de carcteres com espaço]]-data_v6__3[[#This Row],[número de caractéres sem espaço]] + 1</f>
        <v>1</v>
      </c>
      <c r="G1324">
        <v>13</v>
      </c>
      <c r="I1324" s="3" t="s">
        <v>31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18</v>
      </c>
      <c r="P1324" t="s">
        <v>18</v>
      </c>
      <c r="Q1324" t="s">
        <v>18</v>
      </c>
      <c r="R1324" t="s">
        <v>18</v>
      </c>
      <c r="S1324" t="s">
        <v>18</v>
      </c>
      <c r="T1324" t="s">
        <v>18</v>
      </c>
      <c r="U1324" t="s">
        <v>18</v>
      </c>
      <c r="V1324" t="s">
        <v>18</v>
      </c>
      <c r="W1324">
        <v>13</v>
      </c>
    </row>
    <row r="1325" spans="1:23" x14ac:dyDescent="0.35">
      <c r="A1325" t="s">
        <v>506</v>
      </c>
      <c r="B1325" t="s">
        <v>507</v>
      </c>
      <c r="C1325" t="str">
        <f>SUBSTITUTE(data_v6__3[[#This Row],[Sentença]]," ", "")</f>
        <v>ADMINISTRATIVO</v>
      </c>
      <c r="D1325">
        <f>LEN(data_v6__3[[#This Row],[Sentença]])</f>
        <v>14</v>
      </c>
      <c r="E1325">
        <f>LEN(data_v6__3[[#This Row],[senteças sem espaços]])</f>
        <v>14</v>
      </c>
      <c r="F1325">
        <f>data_v6__3[[#This Row],[número de carcteres com espaço]]-data_v6__3[[#This Row],[número de caractéres sem espaço]] + 1</f>
        <v>1</v>
      </c>
      <c r="G1325">
        <v>14</v>
      </c>
      <c r="I1325" s="3" t="s">
        <v>32</v>
      </c>
      <c r="J1325" t="s">
        <v>18</v>
      </c>
      <c r="K1325" t="s">
        <v>18</v>
      </c>
      <c r="L1325" t="s">
        <v>18</v>
      </c>
      <c r="M1325" t="s">
        <v>18</v>
      </c>
      <c r="N1325" t="s">
        <v>18</v>
      </c>
      <c r="O1325" t="s">
        <v>18</v>
      </c>
      <c r="P1325" t="s">
        <v>18</v>
      </c>
      <c r="Q1325" t="s">
        <v>18</v>
      </c>
      <c r="R1325" t="s">
        <v>18</v>
      </c>
      <c r="S1325" t="s">
        <v>18</v>
      </c>
      <c r="T1325" t="s">
        <v>18</v>
      </c>
      <c r="U1325" t="s">
        <v>18</v>
      </c>
      <c r="V1325" t="s">
        <v>18</v>
      </c>
      <c r="W1325">
        <v>14</v>
      </c>
    </row>
    <row r="1326" spans="1:23" x14ac:dyDescent="0.35">
      <c r="A1326" t="s">
        <v>506</v>
      </c>
      <c r="B1326" t="s">
        <v>507</v>
      </c>
      <c r="C1326" t="str">
        <f>SUBSTITUTE(data_v6__3[[#This Row],[Sentença]]," ", "")</f>
        <v>COMUNICAÇÃO</v>
      </c>
      <c r="D1326">
        <f>LEN(data_v6__3[[#This Row],[Sentença]])</f>
        <v>11</v>
      </c>
      <c r="E1326">
        <f>LEN(data_v6__3[[#This Row],[senteças sem espaços]])</f>
        <v>11</v>
      </c>
      <c r="F1326">
        <f>data_v6__3[[#This Row],[número de carcteres com espaço]]-data_v6__3[[#This Row],[número de caractéres sem espaço]] + 1</f>
        <v>1</v>
      </c>
      <c r="G1326">
        <v>15</v>
      </c>
      <c r="I1326" s="3" t="s">
        <v>33</v>
      </c>
      <c r="J1326" t="s">
        <v>18</v>
      </c>
      <c r="K1326" t="s">
        <v>18</v>
      </c>
      <c r="L1326" t="s">
        <v>18</v>
      </c>
      <c r="M1326" t="s">
        <v>18</v>
      </c>
      <c r="N1326" t="s">
        <v>18</v>
      </c>
      <c r="O1326" t="s">
        <v>18</v>
      </c>
      <c r="P1326" t="s">
        <v>18</v>
      </c>
      <c r="Q1326" t="s">
        <v>18</v>
      </c>
      <c r="R1326" t="s">
        <v>18</v>
      </c>
      <c r="S1326" t="s">
        <v>18</v>
      </c>
      <c r="T1326" t="s">
        <v>18</v>
      </c>
      <c r="U1326" t="s">
        <v>18</v>
      </c>
      <c r="V1326" t="s">
        <v>18</v>
      </c>
      <c r="W1326">
        <v>15</v>
      </c>
    </row>
    <row r="1327" spans="1:23" x14ac:dyDescent="0.35">
      <c r="A1327" t="s">
        <v>506</v>
      </c>
      <c r="B1327" t="s">
        <v>507</v>
      </c>
      <c r="C1327" t="str">
        <f>SUBSTITUTE(data_v6__3[[#This Row],[Sentença]]," ", "")</f>
        <v>MIDIALOGIA</v>
      </c>
      <c r="D1327">
        <f>LEN(data_v6__3[[#This Row],[Sentença]])</f>
        <v>10</v>
      </c>
      <c r="E1327">
        <f>LEN(data_v6__3[[#This Row],[senteças sem espaços]])</f>
        <v>10</v>
      </c>
      <c r="F1327">
        <f>data_v6__3[[#This Row],[número de carcteres com espaço]]-data_v6__3[[#This Row],[número de caractéres sem espaço]] + 1</f>
        <v>1</v>
      </c>
      <c r="G1327">
        <v>16</v>
      </c>
      <c r="I1327" s="3" t="s">
        <v>34</v>
      </c>
      <c r="J1327" t="s">
        <v>18</v>
      </c>
      <c r="K1327" t="s">
        <v>18</v>
      </c>
      <c r="L1327" t="s">
        <v>18</v>
      </c>
      <c r="M1327" t="s">
        <v>18</v>
      </c>
      <c r="N1327" t="s">
        <v>18</v>
      </c>
      <c r="O1327" t="s">
        <v>18</v>
      </c>
      <c r="P1327" t="s">
        <v>18</v>
      </c>
      <c r="Q1327" t="s">
        <v>18</v>
      </c>
      <c r="R1327" t="s">
        <v>18</v>
      </c>
      <c r="S1327" t="s">
        <v>18</v>
      </c>
      <c r="T1327" t="s">
        <v>18</v>
      </c>
      <c r="U1327" t="s">
        <v>18</v>
      </c>
      <c r="V1327" t="s">
        <v>18</v>
      </c>
      <c r="W1327">
        <v>16</v>
      </c>
    </row>
    <row r="1328" spans="1:23" ht="72.5" x14ac:dyDescent="0.35">
      <c r="A1328" t="s">
        <v>506</v>
      </c>
      <c r="B1328" t="s">
        <v>507</v>
      </c>
      <c r="C1328" t="str">
        <f>SUBSTITUTE(data_v6__3[[#This Row],[Sentença]]," ", "")</f>
        <v xml:space="preserve">CONSELHOS
CONCULT
</v>
      </c>
      <c r="D1328">
        <f>LEN(data_v6__3[[#This Row],[Sentença]])</f>
        <v>20</v>
      </c>
      <c r="E1328">
        <f>LEN(data_v6__3[[#This Row],[senteças sem espaços]])</f>
        <v>20</v>
      </c>
      <c r="F1328">
        <f>data_v6__3[[#This Row],[número de carcteres com espaço]]-data_v6__3[[#This Row],[número de caractéres sem espaço]] + 1</f>
        <v>1</v>
      </c>
      <c r="G1328">
        <v>17</v>
      </c>
      <c r="I1328" s="3" t="s">
        <v>35</v>
      </c>
      <c r="J1328" t="s">
        <v>18</v>
      </c>
      <c r="K1328" t="s">
        <v>18</v>
      </c>
      <c r="L1328" t="s">
        <v>18</v>
      </c>
      <c r="M1328" t="s">
        <v>18</v>
      </c>
      <c r="N1328" t="s">
        <v>18</v>
      </c>
      <c r="O1328" t="s">
        <v>18</v>
      </c>
      <c r="P1328" t="s">
        <v>18</v>
      </c>
      <c r="Q1328" t="s">
        <v>18</v>
      </c>
      <c r="R1328" t="s">
        <v>18</v>
      </c>
      <c r="S1328" t="s">
        <v>18</v>
      </c>
      <c r="T1328" t="s">
        <v>18</v>
      </c>
      <c r="U1328" t="s">
        <v>18</v>
      </c>
      <c r="V1328" t="s">
        <v>18</v>
      </c>
      <c r="W1328">
        <v>17</v>
      </c>
    </row>
    <row r="1329" spans="1:23" x14ac:dyDescent="0.35">
      <c r="A1329" t="s">
        <v>506</v>
      </c>
      <c r="B1329" t="s">
        <v>507</v>
      </c>
      <c r="C1329" t="str">
        <f>SUBSTITUTE(data_v6__3[[#This Row],[Sentença]]," ", "")</f>
        <v>CONSELHOS</v>
      </c>
      <c r="D1329">
        <f>LEN(data_v6__3[[#This Row],[Sentença]])</f>
        <v>9</v>
      </c>
      <c r="E1329">
        <f>LEN(data_v6__3[[#This Row],[senteças sem espaços]])</f>
        <v>9</v>
      </c>
      <c r="F1329">
        <f>data_v6__3[[#This Row],[número de carcteres com espaço]]-data_v6__3[[#This Row],[número de caractéres sem espaço]] + 1</f>
        <v>1</v>
      </c>
      <c r="G1329">
        <v>18</v>
      </c>
      <c r="I1329" s="3" t="s">
        <v>36</v>
      </c>
      <c r="J1329" t="s">
        <v>18</v>
      </c>
      <c r="K1329" t="s">
        <v>18</v>
      </c>
      <c r="L1329" t="s">
        <v>18</v>
      </c>
      <c r="M1329" t="s">
        <v>18</v>
      </c>
      <c r="N1329" t="s">
        <v>18</v>
      </c>
      <c r="O1329" t="s">
        <v>18</v>
      </c>
      <c r="P1329" t="s">
        <v>18</v>
      </c>
      <c r="Q1329" t="s">
        <v>18</v>
      </c>
      <c r="R1329" t="s">
        <v>18</v>
      </c>
      <c r="S1329" t="s">
        <v>18</v>
      </c>
      <c r="T1329" t="s">
        <v>18</v>
      </c>
      <c r="U1329" t="s">
        <v>18</v>
      </c>
      <c r="V1329" t="s">
        <v>18</v>
      </c>
      <c r="W1329">
        <v>18</v>
      </c>
    </row>
    <row r="1330" spans="1:23" x14ac:dyDescent="0.35">
      <c r="A1330" t="s">
        <v>506</v>
      </c>
      <c r="B1330" t="s">
        <v>507</v>
      </c>
      <c r="C1330" t="str">
        <f>SUBSTITUTE(data_v6__3[[#This Row],[Sentença]]," ", "")</f>
        <v>CONCULT</v>
      </c>
      <c r="D1330">
        <f>LEN(data_v6__3[[#This Row],[Sentença]])</f>
        <v>7</v>
      </c>
      <c r="E1330">
        <f>LEN(data_v6__3[[#This Row],[senteças sem espaços]])</f>
        <v>7</v>
      </c>
      <c r="F1330">
        <f>data_v6__3[[#This Row],[número de carcteres com espaço]]-data_v6__3[[#This Row],[número de caractéres sem espaço]] + 1</f>
        <v>1</v>
      </c>
      <c r="G1330">
        <v>19</v>
      </c>
      <c r="I1330" s="3" t="s">
        <v>37</v>
      </c>
      <c r="J1330" t="s">
        <v>18</v>
      </c>
      <c r="K1330" t="s">
        <v>18</v>
      </c>
      <c r="L1330" t="s">
        <v>18</v>
      </c>
      <c r="M1330" t="s">
        <v>18</v>
      </c>
      <c r="N1330" t="s">
        <v>18</v>
      </c>
      <c r="O1330" t="s">
        <v>18</v>
      </c>
      <c r="P1330" t="s">
        <v>18</v>
      </c>
      <c r="Q1330" t="s">
        <v>18</v>
      </c>
      <c r="R1330" t="s">
        <v>18</v>
      </c>
      <c r="S1330" t="s">
        <v>18</v>
      </c>
      <c r="T1330" t="s">
        <v>18</v>
      </c>
      <c r="U1330" t="s">
        <v>18</v>
      </c>
      <c r="V1330" t="s">
        <v>18</v>
      </c>
      <c r="W1330">
        <v>19</v>
      </c>
    </row>
    <row r="1331" spans="1:23" x14ac:dyDescent="0.35">
      <c r="A1331" t="s">
        <v>506</v>
      </c>
      <c r="B1331" t="s">
        <v>507</v>
      </c>
      <c r="C1331" t="str">
        <f>SUBSTITUTE(data_v6__3[[#This Row],[Sentença]]," ", "")</f>
        <v>CONTATOS</v>
      </c>
      <c r="D1331">
        <f>LEN(data_v6__3[[#This Row],[Sentença]])</f>
        <v>8</v>
      </c>
      <c r="E1331">
        <f>LEN(data_v6__3[[#This Row],[senteças sem espaços]])</f>
        <v>8</v>
      </c>
      <c r="F1331">
        <f>data_v6__3[[#This Row],[número de carcteres com espaço]]-data_v6__3[[#This Row],[número de caractéres sem espaço]] + 1</f>
        <v>1</v>
      </c>
      <c r="G1331">
        <v>20</v>
      </c>
      <c r="I1331" s="3" t="s">
        <v>38</v>
      </c>
      <c r="J1331" t="s">
        <v>18</v>
      </c>
      <c r="K1331" t="s">
        <v>18</v>
      </c>
      <c r="L1331" t="s">
        <v>18</v>
      </c>
      <c r="M1331" t="s">
        <v>18</v>
      </c>
      <c r="N1331" t="s">
        <v>18</v>
      </c>
      <c r="O1331" t="s">
        <v>18</v>
      </c>
      <c r="P1331" t="s">
        <v>18</v>
      </c>
      <c r="Q1331" t="s">
        <v>18</v>
      </c>
      <c r="R1331" t="s">
        <v>18</v>
      </c>
      <c r="S1331" t="s">
        <v>18</v>
      </c>
      <c r="T1331" t="s">
        <v>18</v>
      </c>
      <c r="U1331" t="s">
        <v>18</v>
      </c>
      <c r="V1331" t="s">
        <v>18</v>
      </c>
      <c r="W1331">
        <v>20</v>
      </c>
    </row>
    <row r="1332" spans="1:23" x14ac:dyDescent="0.35">
      <c r="A1332" t="s">
        <v>506</v>
      </c>
      <c r="B1332" t="s">
        <v>507</v>
      </c>
      <c r="C1332" t="str">
        <f>SUBSTITUTE(data_v6__3[[#This Row],[Sentença]]," ", "")</f>
        <v>HOME</v>
      </c>
      <c r="D1332">
        <f>LEN(data_v6__3[[#This Row],[Sentença]])</f>
        <v>4</v>
      </c>
      <c r="E1332">
        <f>LEN(data_v6__3[[#This Row],[senteças sem espaços]])</f>
        <v>4</v>
      </c>
      <c r="F1332">
        <f>data_v6__3[[#This Row],[número de carcteres com espaço]]-data_v6__3[[#This Row],[número de caractéres sem espaço]] + 1</f>
        <v>1</v>
      </c>
      <c r="G1332">
        <v>21</v>
      </c>
      <c r="I1332" s="3" t="s">
        <v>156</v>
      </c>
      <c r="J1332" t="s">
        <v>18</v>
      </c>
      <c r="K1332" t="s">
        <v>18</v>
      </c>
      <c r="L1332" t="s">
        <v>18</v>
      </c>
      <c r="M1332" t="s">
        <v>18</v>
      </c>
      <c r="N1332" t="s">
        <v>18</v>
      </c>
      <c r="O1332" t="s">
        <v>18</v>
      </c>
      <c r="P1332" t="s">
        <v>18</v>
      </c>
      <c r="Q1332" t="s">
        <v>18</v>
      </c>
      <c r="R1332" t="s">
        <v>18</v>
      </c>
      <c r="S1332" t="s">
        <v>18</v>
      </c>
      <c r="T1332" t="s">
        <v>18</v>
      </c>
      <c r="U1332" t="s">
        <v>18</v>
      </c>
      <c r="V1332" t="s">
        <v>18</v>
      </c>
      <c r="W1332">
        <v>21</v>
      </c>
    </row>
    <row r="1333" spans="1:23" x14ac:dyDescent="0.35">
      <c r="A1333" t="s">
        <v>506</v>
      </c>
      <c r="B1333" t="s">
        <v>507</v>
      </c>
      <c r="C1333" t="str">
        <f>SUBSTITUTE(data_v6__3[[#This Row],[Sentença]]," ", "")</f>
        <v>ESPAÇOS</v>
      </c>
      <c r="D1333">
        <f>LEN(data_v6__3[[#This Row],[Sentença]])</f>
        <v>7</v>
      </c>
      <c r="E1333">
        <f>LEN(data_v6__3[[#This Row],[senteças sem espaços]])</f>
        <v>7</v>
      </c>
      <c r="F1333">
        <f>data_v6__3[[#This Row],[número de carcteres com espaço]]-data_v6__3[[#This Row],[número de caractéres sem espaço]] + 1</f>
        <v>1</v>
      </c>
      <c r="G1333">
        <v>22</v>
      </c>
      <c r="I1333" s="3" t="s">
        <v>508</v>
      </c>
      <c r="J1333" t="s">
        <v>18</v>
      </c>
      <c r="K1333" t="s">
        <v>18</v>
      </c>
      <c r="L1333" t="s">
        <v>18</v>
      </c>
      <c r="M1333" t="s">
        <v>18</v>
      </c>
      <c r="N1333" t="s">
        <v>18</v>
      </c>
      <c r="O1333" t="s">
        <v>18</v>
      </c>
      <c r="P1333" t="s">
        <v>18</v>
      </c>
      <c r="Q1333" t="s">
        <v>18</v>
      </c>
      <c r="R1333" t="s">
        <v>18</v>
      </c>
      <c r="S1333" t="s">
        <v>18</v>
      </c>
      <c r="T1333" t="s">
        <v>18</v>
      </c>
      <c r="U1333" t="s">
        <v>18</v>
      </c>
      <c r="V1333" t="s">
        <v>18</v>
      </c>
      <c r="W1333">
        <v>22</v>
      </c>
    </row>
    <row r="1334" spans="1:23" x14ac:dyDescent="0.35">
      <c r="A1334" t="s">
        <v>506</v>
      </c>
      <c r="B1334" t="s">
        <v>507</v>
      </c>
      <c r="C1334" t="str">
        <f>SUBSTITUTE(data_v6__3[[#This Row],[Sentença]]," ", "")</f>
        <v>ORIENTAÇÕES</v>
      </c>
      <c r="D1334">
        <f>LEN(data_v6__3[[#This Row],[Sentença]])</f>
        <v>11</v>
      </c>
      <c r="E1334">
        <f>LEN(data_v6__3[[#This Row],[senteças sem espaços]])</f>
        <v>11</v>
      </c>
      <c r="F1334">
        <f>data_v6__3[[#This Row],[número de carcteres com espaço]]-data_v6__3[[#This Row],[número de caractéres sem espaço]] + 1</f>
        <v>1</v>
      </c>
      <c r="G1334">
        <v>23</v>
      </c>
      <c r="I1334" s="3" t="s">
        <v>509</v>
      </c>
      <c r="J1334" t="s">
        <v>18</v>
      </c>
      <c r="K1334" t="s">
        <v>18</v>
      </c>
      <c r="L1334" t="s">
        <v>18</v>
      </c>
      <c r="M1334" t="s">
        <v>18</v>
      </c>
      <c r="N1334" t="s">
        <v>18</v>
      </c>
      <c r="O1334" t="s">
        <v>18</v>
      </c>
      <c r="P1334" t="s">
        <v>18</v>
      </c>
      <c r="Q1334" t="s">
        <v>18</v>
      </c>
      <c r="R1334" t="s">
        <v>18</v>
      </c>
      <c r="S1334" t="s">
        <v>18</v>
      </c>
      <c r="T1334" t="s">
        <v>18</v>
      </c>
      <c r="U1334" t="s">
        <v>18</v>
      </c>
      <c r="V1334" t="s">
        <v>18</v>
      </c>
      <c r="W1334">
        <v>23</v>
      </c>
    </row>
    <row r="1335" spans="1:23" ht="29" x14ac:dyDescent="0.35">
      <c r="A1335" t="s">
        <v>506</v>
      </c>
      <c r="B1335" t="s">
        <v>507</v>
      </c>
      <c r="C1335" t="str">
        <f>SUBSTITUTE(data_v6__3[[#This Row],[Sentença]]," ", "")</f>
        <v xml:space="preserve">
						HALL					</v>
      </c>
      <c r="D1335">
        <f>LEN(data_v6__3[[#This Row],[Sentença]])</f>
        <v>16</v>
      </c>
      <c r="E1335">
        <f>LEN(data_v6__3[[#This Row],[senteças sem espaços]])</f>
        <v>16</v>
      </c>
      <c r="F1335">
        <f>data_v6__3[[#This Row],[número de carcteres com espaço]]-data_v6__3[[#This Row],[número de caractéres sem espaço]] + 1</f>
        <v>1</v>
      </c>
      <c r="G1335">
        <v>38</v>
      </c>
      <c r="I1335" s="3" t="s">
        <v>524</v>
      </c>
      <c r="J1335" t="s">
        <v>18</v>
      </c>
      <c r="K1335" t="s">
        <v>18</v>
      </c>
      <c r="L1335" t="s">
        <v>18</v>
      </c>
      <c r="M1335" t="s">
        <v>18</v>
      </c>
      <c r="N1335" t="s">
        <v>18</v>
      </c>
      <c r="O1335" t="s">
        <v>18</v>
      </c>
      <c r="P1335" t="s">
        <v>18</v>
      </c>
      <c r="Q1335" t="s">
        <v>18</v>
      </c>
      <c r="R1335" t="s">
        <v>18</v>
      </c>
      <c r="S1335" t="s">
        <v>18</v>
      </c>
      <c r="T1335" t="s">
        <v>18</v>
      </c>
      <c r="U1335" t="s">
        <v>18</v>
      </c>
      <c r="V1335" t="s">
        <v>18</v>
      </c>
      <c r="W1335">
        <v>38</v>
      </c>
    </row>
    <row r="1336" spans="1:23" ht="29" x14ac:dyDescent="0.35">
      <c r="A1336" t="s">
        <v>506</v>
      </c>
      <c r="B1336" t="s">
        <v>507</v>
      </c>
      <c r="C1336" t="str">
        <f>SUBSTITUTE(data_v6__3[[#This Row],[Sentença]]," ", "")</f>
        <v xml:space="preserve">
						Sanitários					</v>
      </c>
      <c r="D1336">
        <f>LEN(data_v6__3[[#This Row],[Sentença]])</f>
        <v>22</v>
      </c>
      <c r="E1336">
        <f>LEN(data_v6__3[[#This Row],[senteças sem espaços]])</f>
        <v>22</v>
      </c>
      <c r="F1336">
        <f>data_v6__3[[#This Row],[número de carcteres com espaço]]-data_v6__3[[#This Row],[número de caractéres sem espaço]] + 1</f>
        <v>1</v>
      </c>
      <c r="G1336">
        <v>39</v>
      </c>
      <c r="I1336" s="3" t="s">
        <v>525</v>
      </c>
      <c r="J1336" t="s">
        <v>18</v>
      </c>
      <c r="K1336" t="s">
        <v>18</v>
      </c>
      <c r="L1336" t="s">
        <v>18</v>
      </c>
      <c r="M1336" t="s">
        <v>18</v>
      </c>
      <c r="N1336" t="s">
        <v>18</v>
      </c>
      <c r="O1336" t="s">
        <v>18</v>
      </c>
      <c r="P1336" t="s">
        <v>18</v>
      </c>
      <c r="Q1336" t="s">
        <v>18</v>
      </c>
      <c r="R1336" t="s">
        <v>18</v>
      </c>
      <c r="S1336" t="s">
        <v>18</v>
      </c>
      <c r="T1336" t="s">
        <v>18</v>
      </c>
      <c r="U1336" t="s">
        <v>18</v>
      </c>
      <c r="V1336" t="s">
        <v>18</v>
      </c>
      <c r="W1336">
        <v>39</v>
      </c>
    </row>
    <row r="1337" spans="1:23" ht="29" x14ac:dyDescent="0.35">
      <c r="A1337" t="s">
        <v>506</v>
      </c>
      <c r="B1337" t="s">
        <v>507</v>
      </c>
      <c r="C1337" t="str">
        <f>SUBSTITUTE(data_v6__3[[#This Row],[Sentença]]," ", "")</f>
        <v xml:space="preserve">
						Copa					</v>
      </c>
      <c r="D1337">
        <f>LEN(data_v6__3[[#This Row],[Sentença]])</f>
        <v>16</v>
      </c>
      <c r="E1337">
        <f>LEN(data_v6__3[[#This Row],[senteças sem espaços]])</f>
        <v>16</v>
      </c>
      <c r="F1337">
        <f>data_v6__3[[#This Row],[número de carcteres com espaço]]-data_v6__3[[#This Row],[número de caractéres sem espaço]] + 1</f>
        <v>1</v>
      </c>
      <c r="G1337">
        <v>41</v>
      </c>
      <c r="I1337" s="3" t="s">
        <v>527</v>
      </c>
      <c r="J1337" t="s">
        <v>18</v>
      </c>
      <c r="K1337" t="s">
        <v>18</v>
      </c>
      <c r="L1337" t="s">
        <v>18</v>
      </c>
      <c r="M1337" t="s">
        <v>18</v>
      </c>
      <c r="N1337" t="s">
        <v>18</v>
      </c>
      <c r="O1337" t="s">
        <v>18</v>
      </c>
      <c r="P1337" t="s">
        <v>18</v>
      </c>
      <c r="Q1337" t="s">
        <v>18</v>
      </c>
      <c r="R1337" t="s">
        <v>18</v>
      </c>
      <c r="S1337" t="s">
        <v>18</v>
      </c>
      <c r="T1337" t="s">
        <v>18</v>
      </c>
      <c r="U1337" t="s">
        <v>18</v>
      </c>
      <c r="V1337" t="s">
        <v>18</v>
      </c>
      <c r="W1337">
        <v>41</v>
      </c>
    </row>
    <row r="1338" spans="1:23" x14ac:dyDescent="0.35">
      <c r="A1338" t="s">
        <v>506</v>
      </c>
      <c r="B1338" t="s">
        <v>507</v>
      </c>
      <c r="C1338" t="str">
        <f>SUBSTITUTE(data_v6__3[[#This Row],[Sentença]]," ", "")</f>
        <v>EXTECAMP</v>
      </c>
      <c r="D1338">
        <f>LEN(data_v6__3[[#This Row],[Sentença]])</f>
        <v>8</v>
      </c>
      <c r="E1338">
        <f>LEN(data_v6__3[[#This Row],[senteças sem espaços]])</f>
        <v>8</v>
      </c>
      <c r="F1338">
        <f>data_v6__3[[#This Row],[número de carcteres com espaço]]-data_v6__3[[#This Row],[número de caractéres sem espaço]] + 1</f>
        <v>1</v>
      </c>
      <c r="G1338">
        <v>46</v>
      </c>
      <c r="I1338" s="3" t="s">
        <v>61</v>
      </c>
      <c r="J1338" t="s">
        <v>18</v>
      </c>
      <c r="K1338" t="s">
        <v>18</v>
      </c>
      <c r="L1338" t="s">
        <v>18</v>
      </c>
      <c r="M1338" t="s">
        <v>18</v>
      </c>
      <c r="N1338" t="s">
        <v>18</v>
      </c>
      <c r="O1338" t="s">
        <v>18</v>
      </c>
      <c r="P1338" t="s">
        <v>18</v>
      </c>
      <c r="Q1338" t="s">
        <v>18</v>
      </c>
      <c r="R1338" t="s">
        <v>18</v>
      </c>
      <c r="S1338" t="s">
        <v>18</v>
      </c>
      <c r="T1338" t="s">
        <v>18</v>
      </c>
      <c r="U1338" t="s">
        <v>18</v>
      </c>
      <c r="V1338" t="s">
        <v>18</v>
      </c>
      <c r="W1338">
        <v>46</v>
      </c>
    </row>
    <row r="1339" spans="1:23" x14ac:dyDescent="0.35">
      <c r="A1339" t="s">
        <v>506</v>
      </c>
      <c r="B1339" t="s">
        <v>507</v>
      </c>
      <c r="C1339" t="str">
        <f>SUBSTITUTE(data_v6__3[[#This Row],[Sentença]]," ", "")</f>
        <v>Acessibilidade</v>
      </c>
      <c r="D1339">
        <f>LEN(data_v6__3[[#This Row],[Sentença]])</f>
        <v>14</v>
      </c>
      <c r="E1339">
        <f>LEN(data_v6__3[[#This Row],[senteças sem espaços]])</f>
        <v>14</v>
      </c>
      <c r="F1339">
        <f>data_v6__3[[#This Row],[número de carcteres com espaço]]-data_v6__3[[#This Row],[número de caractéres sem espaço]] + 1</f>
        <v>1</v>
      </c>
      <c r="G1339">
        <v>59</v>
      </c>
      <c r="I1339" s="3" t="s">
        <v>74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O1339" t="s">
        <v>18</v>
      </c>
      <c r="P1339" t="s">
        <v>18</v>
      </c>
      <c r="Q1339" t="s">
        <v>18</v>
      </c>
      <c r="R1339" t="s">
        <v>18</v>
      </c>
      <c r="S1339" t="s">
        <v>18</v>
      </c>
      <c r="T1339" t="s">
        <v>18</v>
      </c>
      <c r="U1339" t="s">
        <v>18</v>
      </c>
      <c r="V1339" t="s">
        <v>18</v>
      </c>
      <c r="W1339">
        <v>59</v>
      </c>
    </row>
    <row r="1340" spans="1:23" x14ac:dyDescent="0.35">
      <c r="A1340" t="s">
        <v>506</v>
      </c>
      <c r="B1340" t="s">
        <v>507</v>
      </c>
      <c r="C1340" t="str">
        <f>SUBSTITUTE(data_v6__3[[#This Row],[Sentença]]," ", "")</f>
        <v>X</v>
      </c>
      <c r="D1340">
        <f>LEN(data_v6__3[[#This Row],[Sentença]])</f>
        <v>1</v>
      </c>
      <c r="E1340">
        <f>LEN(data_v6__3[[#This Row],[senteças sem espaços]])</f>
        <v>1</v>
      </c>
      <c r="F1340">
        <f>data_v6__3[[#This Row],[número de carcteres com espaço]]-data_v6__3[[#This Row],[número de caractéres sem espaço]] + 1</f>
        <v>1</v>
      </c>
      <c r="G1340">
        <v>64</v>
      </c>
      <c r="I1340" s="3" t="s">
        <v>79</v>
      </c>
      <c r="J1340" t="s">
        <v>18</v>
      </c>
      <c r="K1340" t="s">
        <v>18</v>
      </c>
      <c r="L1340" t="s">
        <v>18</v>
      </c>
      <c r="M1340" t="s">
        <v>18</v>
      </c>
      <c r="N1340" t="s">
        <v>18</v>
      </c>
      <c r="O1340" t="s">
        <v>18</v>
      </c>
      <c r="P1340" t="s">
        <v>18</v>
      </c>
      <c r="Q1340" t="s">
        <v>18</v>
      </c>
      <c r="R1340" t="s">
        <v>18</v>
      </c>
      <c r="S1340" t="s">
        <v>18</v>
      </c>
      <c r="T1340" t="s">
        <v>18</v>
      </c>
      <c r="U1340" t="s">
        <v>18</v>
      </c>
      <c r="V1340" t="s">
        <v>18</v>
      </c>
      <c r="W1340">
        <v>64</v>
      </c>
    </row>
    <row r="1341" spans="1:23" x14ac:dyDescent="0.35">
      <c r="A1341" t="s">
        <v>529</v>
      </c>
      <c r="B1341" t="s">
        <v>530</v>
      </c>
      <c r="C1341" t="str">
        <f>SUBSTITUTE(data_v6__3[[#This Row],[Sentença]]," ", "")</f>
        <v>HOME</v>
      </c>
      <c r="D1341">
        <f>LEN(data_v6__3[[#This Row],[Sentença]])</f>
        <v>4</v>
      </c>
      <c r="E1341">
        <f>LEN(data_v6__3[[#This Row],[senteças sem espaços]])</f>
        <v>4</v>
      </c>
      <c r="F1341">
        <f>data_v6__3[[#This Row],[número de carcteres com espaço]]-data_v6__3[[#This Row],[número de caractéres sem espaço]] + 1</f>
        <v>1</v>
      </c>
      <c r="G1341">
        <v>1</v>
      </c>
      <c r="I1341" s="3" t="s">
        <v>156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 t="s">
        <v>18</v>
      </c>
      <c r="P1341" t="s">
        <v>18</v>
      </c>
      <c r="Q1341" t="s">
        <v>18</v>
      </c>
      <c r="R1341" t="s">
        <v>18</v>
      </c>
      <c r="S1341" t="s">
        <v>18</v>
      </c>
      <c r="T1341" t="s">
        <v>18</v>
      </c>
      <c r="U1341" t="s">
        <v>18</v>
      </c>
      <c r="V1341" t="s">
        <v>18</v>
      </c>
      <c r="W1341">
        <v>1</v>
      </c>
    </row>
    <row r="1342" spans="1:23" x14ac:dyDescent="0.35">
      <c r="A1342" t="s">
        <v>529</v>
      </c>
      <c r="B1342" t="s">
        <v>530</v>
      </c>
      <c r="C1342" t="str">
        <f>SUBSTITUTE(data_v6__3[[#This Row],[Sentença]]," ", "")</f>
        <v>ESPAÇO</v>
      </c>
      <c r="D1342">
        <f>LEN(data_v6__3[[#This Row],[Sentença]])</f>
        <v>6</v>
      </c>
      <c r="E1342">
        <f>LEN(data_v6__3[[#This Row],[senteças sem espaços]])</f>
        <v>6</v>
      </c>
      <c r="F1342">
        <f>data_v6__3[[#This Row],[número de carcteres com espaço]]-data_v6__3[[#This Row],[número de caractéres sem espaço]] + 1</f>
        <v>1</v>
      </c>
      <c r="G1342">
        <v>2</v>
      </c>
      <c r="I1342" s="3" t="s">
        <v>531</v>
      </c>
      <c r="J1342" t="s">
        <v>18</v>
      </c>
      <c r="K1342" t="s">
        <v>18</v>
      </c>
      <c r="L1342" t="s">
        <v>18</v>
      </c>
      <c r="M1342" t="s">
        <v>18</v>
      </c>
      <c r="N1342" t="s">
        <v>18</v>
      </c>
      <c r="O1342" t="s">
        <v>18</v>
      </c>
      <c r="P1342" t="s">
        <v>18</v>
      </c>
      <c r="Q1342" t="s">
        <v>18</v>
      </c>
      <c r="R1342" t="s">
        <v>18</v>
      </c>
      <c r="S1342" t="s">
        <v>18</v>
      </c>
      <c r="T1342" t="s">
        <v>18</v>
      </c>
      <c r="U1342" t="s">
        <v>18</v>
      </c>
      <c r="V1342" t="s">
        <v>18</v>
      </c>
      <c r="W1342">
        <v>2</v>
      </c>
    </row>
    <row r="1343" spans="1:23" x14ac:dyDescent="0.35">
      <c r="A1343" t="s">
        <v>529</v>
      </c>
      <c r="B1343" t="s">
        <v>530</v>
      </c>
      <c r="C1343" t="str">
        <f>SUBSTITUTE(data_v6__3[[#This Row],[Sentença]]," ", "")</f>
        <v>AGENDAMENTO</v>
      </c>
      <c r="D1343">
        <f>LEN(data_v6__3[[#This Row],[Sentença]])</f>
        <v>11</v>
      </c>
      <c r="E1343">
        <f>LEN(data_v6__3[[#This Row],[senteças sem espaços]])</f>
        <v>11</v>
      </c>
      <c r="F1343">
        <f>data_v6__3[[#This Row],[número de carcteres com espaço]]-data_v6__3[[#This Row],[número de caractéres sem espaço]] + 1</f>
        <v>1</v>
      </c>
      <c r="G1343">
        <v>3</v>
      </c>
      <c r="I1343" s="3" t="s">
        <v>532</v>
      </c>
      <c r="J1343" t="s">
        <v>18</v>
      </c>
      <c r="K1343" t="s">
        <v>18</v>
      </c>
      <c r="L1343" t="s">
        <v>18</v>
      </c>
      <c r="M1343" t="s">
        <v>18</v>
      </c>
      <c r="N1343" t="s">
        <v>18</v>
      </c>
      <c r="O1343" t="s">
        <v>18</v>
      </c>
      <c r="P1343" t="s">
        <v>18</v>
      </c>
      <c r="Q1343" t="s">
        <v>18</v>
      </c>
      <c r="R1343" t="s">
        <v>18</v>
      </c>
      <c r="S1343" t="s">
        <v>18</v>
      </c>
      <c r="T1343" t="s">
        <v>18</v>
      </c>
      <c r="U1343" t="s">
        <v>18</v>
      </c>
      <c r="V1343" t="s">
        <v>18</v>
      </c>
      <c r="W1343">
        <v>3</v>
      </c>
    </row>
    <row r="1344" spans="1:23" x14ac:dyDescent="0.35">
      <c r="A1344" t="s">
        <v>529</v>
      </c>
      <c r="B1344" t="s">
        <v>530</v>
      </c>
      <c r="C1344" t="str">
        <f>SUBSTITUTE(data_v6__3[[#This Row],[Sentença]]," ", "")</f>
        <v>D.</v>
      </c>
      <c r="D1344">
        <f>LEN(data_v6__3[[#This Row],[Sentença]])</f>
        <v>2</v>
      </c>
      <c r="E1344">
        <f>LEN(data_v6__3[[#This Row],[senteças sem espaços]])</f>
        <v>2</v>
      </c>
      <c r="F1344">
        <f>data_v6__3[[#This Row],[número de carcteres com espaço]]-data_v6__3[[#This Row],[número de caractéres sem espaço]] + 1</f>
        <v>1</v>
      </c>
      <c r="G1344">
        <v>25</v>
      </c>
      <c r="I1344" s="3" t="s">
        <v>551</v>
      </c>
      <c r="J1344" t="s">
        <v>18</v>
      </c>
      <c r="K1344" t="s">
        <v>18</v>
      </c>
      <c r="L1344" t="s">
        <v>18</v>
      </c>
      <c r="M1344" t="s">
        <v>18</v>
      </c>
      <c r="N1344" t="s">
        <v>18</v>
      </c>
      <c r="O1344" t="s">
        <v>18</v>
      </c>
      <c r="P1344" t="s">
        <v>18</v>
      </c>
      <c r="Q1344" t="s">
        <v>18</v>
      </c>
      <c r="R1344" t="s">
        <v>18</v>
      </c>
      <c r="S1344" t="s">
        <v>18</v>
      </c>
      <c r="T1344" t="s">
        <v>18</v>
      </c>
      <c r="U1344" t="s">
        <v>18</v>
      </c>
      <c r="V1344" t="s">
        <v>18</v>
      </c>
      <c r="W1344">
        <v>25</v>
      </c>
    </row>
    <row r="1345" spans="1:23" x14ac:dyDescent="0.35">
      <c r="A1345" t="s">
        <v>529</v>
      </c>
      <c r="B1345" t="s">
        <v>530</v>
      </c>
      <c r="C1345" t="str">
        <f>SUBSTITUTE(data_v6__3[[#This Row],[Sentença]]," ", "")</f>
        <v>Restrepo</v>
      </c>
      <c r="D1345">
        <f>LEN(data_v6__3[[#This Row],[Sentença]])</f>
        <v>8</v>
      </c>
      <c r="E1345">
        <f>LEN(data_v6__3[[#This Row],[senteças sem espaços]])</f>
        <v>8</v>
      </c>
      <c r="F1345">
        <f>data_v6__3[[#This Row],[número de carcteres com espaço]]-data_v6__3[[#This Row],[número de caractéres sem espaço]] + 1</f>
        <v>1</v>
      </c>
      <c r="G1345">
        <v>26</v>
      </c>
      <c r="I1345" s="3" t="s">
        <v>552</v>
      </c>
      <c r="J1345" t="s">
        <v>18</v>
      </c>
      <c r="K1345" t="s">
        <v>18</v>
      </c>
      <c r="L1345" t="s">
        <v>18</v>
      </c>
      <c r="M1345" t="s">
        <v>18</v>
      </c>
      <c r="N1345" t="s">
        <v>18</v>
      </c>
      <c r="O1345" t="s">
        <v>18</v>
      </c>
      <c r="P1345" t="s">
        <v>18</v>
      </c>
      <c r="Q1345" t="s">
        <v>18</v>
      </c>
      <c r="R1345" t="s">
        <v>18</v>
      </c>
      <c r="S1345" t="s">
        <v>18</v>
      </c>
      <c r="T1345" t="s">
        <v>18</v>
      </c>
      <c r="U1345" t="s">
        <v>18</v>
      </c>
      <c r="V1345" t="s">
        <v>18</v>
      </c>
      <c r="W1345">
        <v>26</v>
      </c>
    </row>
    <row r="1346" spans="1:23" x14ac:dyDescent="0.35">
      <c r="A1346" t="s">
        <v>529</v>
      </c>
      <c r="B1346" t="s">
        <v>530</v>
      </c>
      <c r="C1346" t="str">
        <f>SUBSTITUTE(data_v6__3[[#This Row],[Sentença]]," ", "")</f>
        <v>EXTECAMP</v>
      </c>
      <c r="D1346">
        <f>LEN(data_v6__3[[#This Row],[Sentença]])</f>
        <v>8</v>
      </c>
      <c r="E1346">
        <f>LEN(data_v6__3[[#This Row],[senteças sem espaços]])</f>
        <v>8</v>
      </c>
      <c r="F1346">
        <f>data_v6__3[[#This Row],[número de carcteres com espaço]]-data_v6__3[[#This Row],[número de caractéres sem espaço]] + 1</f>
        <v>1</v>
      </c>
      <c r="G1346">
        <v>35</v>
      </c>
      <c r="I1346" s="3" t="s">
        <v>61</v>
      </c>
      <c r="J1346" t="s">
        <v>18</v>
      </c>
      <c r="K1346" t="s">
        <v>18</v>
      </c>
      <c r="L1346" t="s">
        <v>18</v>
      </c>
      <c r="M1346" t="s">
        <v>18</v>
      </c>
      <c r="N1346" t="s">
        <v>18</v>
      </c>
      <c r="O1346" t="s">
        <v>18</v>
      </c>
      <c r="P1346" t="s">
        <v>18</v>
      </c>
      <c r="Q1346" t="s">
        <v>18</v>
      </c>
      <c r="R1346" t="s">
        <v>18</v>
      </c>
      <c r="S1346" t="s">
        <v>18</v>
      </c>
      <c r="T1346" t="s">
        <v>18</v>
      </c>
      <c r="U1346" t="s">
        <v>18</v>
      </c>
      <c r="V1346" t="s">
        <v>18</v>
      </c>
      <c r="W1346">
        <v>35</v>
      </c>
    </row>
    <row r="1347" spans="1:23" x14ac:dyDescent="0.35">
      <c r="A1347" t="s">
        <v>529</v>
      </c>
      <c r="B1347" t="s">
        <v>530</v>
      </c>
      <c r="C1347" t="str">
        <f>SUBSTITUTE(data_v6__3[[#This Row],[Sentença]]," ", "")</f>
        <v>Acessibilidade</v>
      </c>
      <c r="D1347">
        <f>LEN(data_v6__3[[#This Row],[Sentença]])</f>
        <v>14</v>
      </c>
      <c r="E1347">
        <f>LEN(data_v6__3[[#This Row],[senteças sem espaços]])</f>
        <v>14</v>
      </c>
      <c r="F1347">
        <f>data_v6__3[[#This Row],[número de carcteres com espaço]]-data_v6__3[[#This Row],[número de caractéres sem espaço]] + 1</f>
        <v>1</v>
      </c>
      <c r="G1347">
        <v>47</v>
      </c>
      <c r="I1347" s="3" t="s">
        <v>74</v>
      </c>
      <c r="J1347" t="s">
        <v>18</v>
      </c>
      <c r="K1347" t="s">
        <v>18</v>
      </c>
      <c r="L1347" t="s">
        <v>18</v>
      </c>
      <c r="M1347" t="s">
        <v>18</v>
      </c>
      <c r="N1347" t="s">
        <v>18</v>
      </c>
      <c r="O1347" t="s">
        <v>18</v>
      </c>
      <c r="P1347" t="s">
        <v>18</v>
      </c>
      <c r="Q1347" t="s">
        <v>18</v>
      </c>
      <c r="R1347" t="s">
        <v>18</v>
      </c>
      <c r="S1347" t="s">
        <v>18</v>
      </c>
      <c r="T1347" t="s">
        <v>18</v>
      </c>
      <c r="U1347" t="s">
        <v>18</v>
      </c>
      <c r="V1347" t="s">
        <v>18</v>
      </c>
      <c r="W1347">
        <v>47</v>
      </c>
    </row>
    <row r="1348" spans="1:23" x14ac:dyDescent="0.35">
      <c r="A1348" t="s">
        <v>529</v>
      </c>
      <c r="B1348" t="s">
        <v>530</v>
      </c>
      <c r="C1348" t="str">
        <f>SUBSTITUTE(data_v6__3[[#This Row],[Sentença]]," ", "")</f>
        <v>X</v>
      </c>
      <c r="D1348">
        <f>LEN(data_v6__3[[#This Row],[Sentença]])</f>
        <v>1</v>
      </c>
      <c r="E1348">
        <f>LEN(data_v6__3[[#This Row],[senteças sem espaços]])</f>
        <v>1</v>
      </c>
      <c r="F1348">
        <f>data_v6__3[[#This Row],[número de carcteres com espaço]]-data_v6__3[[#This Row],[número de caractéres sem espaço]] + 1</f>
        <v>1</v>
      </c>
      <c r="G1348">
        <v>52</v>
      </c>
      <c r="I1348" s="3" t="s">
        <v>79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  <c r="P1348" t="s">
        <v>18</v>
      </c>
      <c r="Q1348" t="s">
        <v>18</v>
      </c>
      <c r="R1348" t="s">
        <v>18</v>
      </c>
      <c r="S1348" t="s">
        <v>18</v>
      </c>
      <c r="T1348" t="s">
        <v>18</v>
      </c>
      <c r="U1348" t="s">
        <v>18</v>
      </c>
      <c r="V1348" t="s">
        <v>18</v>
      </c>
      <c r="W1348">
        <v>52</v>
      </c>
    </row>
    <row r="1349" spans="1:23" x14ac:dyDescent="0.35">
      <c r="A1349" t="s">
        <v>557</v>
      </c>
      <c r="B1349" t="s">
        <v>558</v>
      </c>
      <c r="C1349" t="str">
        <f>SUBSTITUTE(data_v6__3[[#This Row],[Sentença]]," ", "")</f>
        <v>HOME</v>
      </c>
      <c r="D1349">
        <f>LEN(data_v6__3[[#This Row],[Sentença]])</f>
        <v>4</v>
      </c>
      <c r="E1349">
        <f>LEN(data_v6__3[[#This Row],[senteças sem espaços]])</f>
        <v>4</v>
      </c>
      <c r="F1349">
        <f>data_v6__3[[#This Row],[número de carcteres com espaço]]-data_v6__3[[#This Row],[número de caractéres sem espaço]] + 1</f>
        <v>1</v>
      </c>
      <c r="G1349">
        <v>1</v>
      </c>
      <c r="I1349" s="3" t="s">
        <v>156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  <c r="P1349" t="s">
        <v>18</v>
      </c>
      <c r="Q1349" t="s">
        <v>18</v>
      </c>
      <c r="R1349" t="s">
        <v>18</v>
      </c>
      <c r="S1349" t="s">
        <v>18</v>
      </c>
      <c r="T1349" t="s">
        <v>18</v>
      </c>
      <c r="U1349" t="s">
        <v>18</v>
      </c>
      <c r="V1349" t="s">
        <v>18</v>
      </c>
      <c r="W1349">
        <v>1</v>
      </c>
    </row>
    <row r="1350" spans="1:23" x14ac:dyDescent="0.35">
      <c r="A1350" t="s">
        <v>557</v>
      </c>
      <c r="B1350" t="s">
        <v>558</v>
      </c>
      <c r="C1350" t="str">
        <f>SUBSTITUTE(data_v6__3[[#This Row],[Sentença]]," ", "")</f>
        <v>HISTÓRICO</v>
      </c>
      <c r="D1350">
        <f>LEN(data_v6__3[[#This Row],[Sentença]])</f>
        <v>9</v>
      </c>
      <c r="E1350">
        <f>LEN(data_v6__3[[#This Row],[senteças sem espaços]])</f>
        <v>9</v>
      </c>
      <c r="F1350">
        <f>data_v6__3[[#This Row],[número de carcteres com espaço]]-data_v6__3[[#This Row],[número de caractéres sem espaço]] + 1</f>
        <v>1</v>
      </c>
      <c r="G1350">
        <v>2</v>
      </c>
      <c r="I1350" s="3" t="s">
        <v>158</v>
      </c>
      <c r="J1350" t="s">
        <v>18</v>
      </c>
      <c r="K1350" t="s">
        <v>18</v>
      </c>
      <c r="L1350" t="s">
        <v>18</v>
      </c>
      <c r="M1350" t="s">
        <v>18</v>
      </c>
      <c r="N1350" t="s">
        <v>18</v>
      </c>
      <c r="O1350" t="s">
        <v>18</v>
      </c>
      <c r="P1350" t="s">
        <v>18</v>
      </c>
      <c r="Q1350" t="s">
        <v>18</v>
      </c>
      <c r="R1350" t="s">
        <v>18</v>
      </c>
      <c r="S1350" t="s">
        <v>18</v>
      </c>
      <c r="T1350" t="s">
        <v>18</v>
      </c>
      <c r="U1350" t="s">
        <v>18</v>
      </c>
      <c r="V1350" t="s">
        <v>18</v>
      </c>
      <c r="W1350">
        <v>2</v>
      </c>
    </row>
    <row r="1351" spans="1:23" x14ac:dyDescent="0.35">
      <c r="A1351" t="s">
        <v>557</v>
      </c>
      <c r="B1351" t="s">
        <v>558</v>
      </c>
      <c r="C1351" t="str">
        <f>SUBSTITUTE(data_v6__3[[#This Row],[Sentença]]," ", "")</f>
        <v>ESPAÇOS</v>
      </c>
      <c r="D1351">
        <f>LEN(data_v6__3[[#This Row],[Sentença]])</f>
        <v>7</v>
      </c>
      <c r="E1351">
        <f>LEN(data_v6__3[[#This Row],[senteças sem espaços]])</f>
        <v>7</v>
      </c>
      <c r="F1351">
        <f>data_v6__3[[#This Row],[número de carcteres com espaço]]-data_v6__3[[#This Row],[número de caractéres sem espaço]] + 1</f>
        <v>1</v>
      </c>
      <c r="G1351">
        <v>3</v>
      </c>
      <c r="I1351" s="3" t="s">
        <v>508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18</v>
      </c>
      <c r="P1351" t="s">
        <v>18</v>
      </c>
      <c r="Q1351" t="s">
        <v>18</v>
      </c>
      <c r="R1351" t="s">
        <v>18</v>
      </c>
      <c r="S1351" t="s">
        <v>18</v>
      </c>
      <c r="T1351" t="s">
        <v>18</v>
      </c>
      <c r="U1351" t="s">
        <v>18</v>
      </c>
      <c r="V1351" t="s">
        <v>18</v>
      </c>
      <c r="W1351">
        <v>3</v>
      </c>
    </row>
    <row r="1352" spans="1:23" x14ac:dyDescent="0.35">
      <c r="A1352" t="s">
        <v>557</v>
      </c>
      <c r="B1352" t="s">
        <v>558</v>
      </c>
      <c r="C1352" t="str">
        <f>SUBSTITUTE(data_v6__3[[#This Row],[Sentença]]," ", "")</f>
        <v>AGENDAMENTOS</v>
      </c>
      <c r="D1352">
        <f>LEN(data_v6__3[[#This Row],[Sentença]])</f>
        <v>12</v>
      </c>
      <c r="E1352">
        <f>LEN(data_v6__3[[#This Row],[senteças sem espaços]])</f>
        <v>12</v>
      </c>
      <c r="F1352">
        <f>data_v6__3[[#This Row],[número de carcteres com espaço]]-data_v6__3[[#This Row],[número de caractéres sem espaço]] + 1</f>
        <v>1</v>
      </c>
      <c r="G1352">
        <v>4</v>
      </c>
      <c r="I1352" s="3" t="s">
        <v>192</v>
      </c>
      <c r="J1352" t="s">
        <v>18</v>
      </c>
      <c r="K1352" t="s">
        <v>18</v>
      </c>
      <c r="L1352" t="s">
        <v>18</v>
      </c>
      <c r="M1352" t="s">
        <v>18</v>
      </c>
      <c r="N1352" t="s">
        <v>18</v>
      </c>
      <c r="O1352" t="s">
        <v>18</v>
      </c>
      <c r="P1352" t="s">
        <v>18</v>
      </c>
      <c r="Q1352" t="s">
        <v>18</v>
      </c>
      <c r="R1352" t="s">
        <v>18</v>
      </c>
      <c r="S1352" t="s">
        <v>18</v>
      </c>
      <c r="T1352" t="s">
        <v>18</v>
      </c>
      <c r="U1352" t="s">
        <v>18</v>
      </c>
      <c r="V1352" t="s">
        <v>18</v>
      </c>
      <c r="W1352">
        <v>4</v>
      </c>
    </row>
    <row r="1353" spans="1:23" x14ac:dyDescent="0.35">
      <c r="A1353" t="s">
        <v>557</v>
      </c>
      <c r="B1353" t="s">
        <v>558</v>
      </c>
      <c r="C1353" t="str">
        <f>SUBSTITUTE(data_v6__3[[#This Row],[Sentença]]," ", "")</f>
        <v>CONTATO</v>
      </c>
      <c r="D1353">
        <f>LEN(data_v6__3[[#This Row],[Sentença]])</f>
        <v>7</v>
      </c>
      <c r="E1353">
        <f>LEN(data_v6__3[[#This Row],[senteças sem espaços]])</f>
        <v>7</v>
      </c>
      <c r="F1353">
        <f>data_v6__3[[#This Row],[número de carcteres com espaço]]-data_v6__3[[#This Row],[número de caractéres sem espaço]] + 1</f>
        <v>1</v>
      </c>
      <c r="G1353">
        <v>5</v>
      </c>
      <c r="I1353" s="3" t="s">
        <v>195</v>
      </c>
      <c r="J1353" t="s">
        <v>18</v>
      </c>
      <c r="K1353" t="s">
        <v>18</v>
      </c>
      <c r="L1353" t="s">
        <v>18</v>
      </c>
      <c r="M1353" t="s">
        <v>18</v>
      </c>
      <c r="N1353" t="s">
        <v>18</v>
      </c>
      <c r="O1353" t="s">
        <v>18</v>
      </c>
      <c r="P1353" t="s">
        <v>18</v>
      </c>
      <c r="Q1353" t="s">
        <v>18</v>
      </c>
      <c r="R1353" t="s">
        <v>18</v>
      </c>
      <c r="S1353" t="s">
        <v>18</v>
      </c>
      <c r="T1353" t="s">
        <v>18</v>
      </c>
      <c r="U1353" t="s">
        <v>18</v>
      </c>
      <c r="V1353" t="s">
        <v>18</v>
      </c>
      <c r="W1353">
        <v>5</v>
      </c>
    </row>
    <row r="1354" spans="1:23" x14ac:dyDescent="0.35">
      <c r="A1354" t="s">
        <v>557</v>
      </c>
      <c r="B1354" t="s">
        <v>558</v>
      </c>
      <c r="C1354" t="str">
        <f>SUBSTITUTE(data_v6__3[[#This Row],[Sentença]]," ", "")</f>
        <v>Rocco</v>
      </c>
      <c r="D1354">
        <f>LEN(data_v6__3[[#This Row],[Sentença]])</f>
        <v>5</v>
      </c>
      <c r="E1354">
        <f>LEN(data_v6__3[[#This Row],[senteças sem espaços]])</f>
        <v>5</v>
      </c>
      <c r="F1354">
        <f>data_v6__3[[#This Row],[número de carcteres com espaço]]-data_v6__3[[#This Row],[número de caractéres sem espaço]] + 1</f>
        <v>1</v>
      </c>
      <c r="G1354">
        <v>16</v>
      </c>
      <c r="I1354" s="3" t="s">
        <v>565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  <c r="P1354" t="s">
        <v>18</v>
      </c>
      <c r="Q1354" t="s">
        <v>18</v>
      </c>
      <c r="R1354" t="s">
        <v>18</v>
      </c>
      <c r="S1354" t="s">
        <v>18</v>
      </c>
      <c r="T1354" t="s">
        <v>18</v>
      </c>
      <c r="U1354" t="s">
        <v>18</v>
      </c>
      <c r="V1354" t="s">
        <v>18</v>
      </c>
      <c r="W1354">
        <v>16</v>
      </c>
    </row>
    <row r="1355" spans="1:23" x14ac:dyDescent="0.35">
      <c r="A1355" t="s">
        <v>557</v>
      </c>
      <c r="B1355" t="s">
        <v>558</v>
      </c>
      <c r="C1355" t="str">
        <f>SUBSTITUTE(data_v6__3[[#This Row],[Sentença]]," ", "")</f>
        <v>EXTECAMP</v>
      </c>
      <c r="D1355">
        <f>LEN(data_v6__3[[#This Row],[Sentença]])</f>
        <v>8</v>
      </c>
      <c r="E1355">
        <f>LEN(data_v6__3[[#This Row],[senteças sem espaços]])</f>
        <v>8</v>
      </c>
      <c r="F1355">
        <f>data_v6__3[[#This Row],[número de carcteres com espaço]]-data_v6__3[[#This Row],[número de caractéres sem espaço]] + 1</f>
        <v>1</v>
      </c>
      <c r="G1355">
        <v>28</v>
      </c>
      <c r="I1355" s="3" t="s">
        <v>61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  <c r="P1355" t="s">
        <v>18</v>
      </c>
      <c r="Q1355" t="s">
        <v>18</v>
      </c>
      <c r="R1355" t="s">
        <v>18</v>
      </c>
      <c r="S1355" t="s">
        <v>18</v>
      </c>
      <c r="T1355" t="s">
        <v>18</v>
      </c>
      <c r="U1355" t="s">
        <v>18</v>
      </c>
      <c r="V1355" t="s">
        <v>18</v>
      </c>
      <c r="W1355">
        <v>28</v>
      </c>
    </row>
    <row r="1356" spans="1:23" x14ac:dyDescent="0.35">
      <c r="A1356" t="s">
        <v>557</v>
      </c>
      <c r="B1356" t="s">
        <v>558</v>
      </c>
      <c r="C1356" t="str">
        <f>SUBSTITUTE(data_v6__3[[#This Row],[Sentença]]," ", "")</f>
        <v>Acessibilidade</v>
      </c>
      <c r="D1356">
        <f>LEN(data_v6__3[[#This Row],[Sentença]])</f>
        <v>14</v>
      </c>
      <c r="E1356">
        <f>LEN(data_v6__3[[#This Row],[senteças sem espaços]])</f>
        <v>14</v>
      </c>
      <c r="F1356">
        <f>data_v6__3[[#This Row],[número de carcteres com espaço]]-data_v6__3[[#This Row],[número de caractéres sem espaço]] + 1</f>
        <v>1</v>
      </c>
      <c r="G1356">
        <v>41</v>
      </c>
      <c r="I1356" s="3" t="s">
        <v>74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  <c r="P1356" t="s">
        <v>18</v>
      </c>
      <c r="Q1356" t="s">
        <v>18</v>
      </c>
      <c r="R1356" t="s">
        <v>18</v>
      </c>
      <c r="S1356" t="s">
        <v>18</v>
      </c>
      <c r="T1356" t="s">
        <v>18</v>
      </c>
      <c r="U1356" t="s">
        <v>18</v>
      </c>
      <c r="V1356" t="s">
        <v>18</v>
      </c>
      <c r="W1356">
        <v>41</v>
      </c>
    </row>
    <row r="1357" spans="1:23" x14ac:dyDescent="0.35">
      <c r="A1357" t="s">
        <v>557</v>
      </c>
      <c r="B1357" t="s">
        <v>558</v>
      </c>
      <c r="C1357" t="str">
        <f>SUBSTITUTE(data_v6__3[[#This Row],[Sentença]]," ", "")</f>
        <v>X</v>
      </c>
      <c r="D1357">
        <f>LEN(data_v6__3[[#This Row],[Sentença]])</f>
        <v>1</v>
      </c>
      <c r="E1357">
        <f>LEN(data_v6__3[[#This Row],[senteças sem espaços]])</f>
        <v>1</v>
      </c>
      <c r="F1357">
        <f>data_v6__3[[#This Row],[número de carcteres com espaço]]-data_v6__3[[#This Row],[número de caractéres sem espaço]] + 1</f>
        <v>1</v>
      </c>
      <c r="G1357">
        <v>46</v>
      </c>
      <c r="I1357" s="3" t="s">
        <v>79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  <c r="P1357" t="s">
        <v>18</v>
      </c>
      <c r="Q1357" t="s">
        <v>18</v>
      </c>
      <c r="R1357" t="s">
        <v>18</v>
      </c>
      <c r="S1357" t="s">
        <v>18</v>
      </c>
      <c r="T1357" t="s">
        <v>18</v>
      </c>
      <c r="U1357" t="s">
        <v>18</v>
      </c>
      <c r="V1357" t="s">
        <v>18</v>
      </c>
      <c r="W1357">
        <v>46</v>
      </c>
    </row>
    <row r="1358" spans="1:23" x14ac:dyDescent="0.35">
      <c r="A1358" t="s">
        <v>574</v>
      </c>
      <c r="B1358" t="s">
        <v>575</v>
      </c>
      <c r="C1358" t="str">
        <f>SUBSTITUTE(data_v6__3[[#This Row],[Sentença]]," ", "")</f>
        <v>PROEC</v>
      </c>
      <c r="D1358">
        <f>LEN(data_v6__3[[#This Row],[Sentença]])</f>
        <v>5</v>
      </c>
      <c r="E1358">
        <f>LEN(data_v6__3[[#This Row],[senteças sem espaços]])</f>
        <v>5</v>
      </c>
      <c r="F1358">
        <f>data_v6__3[[#This Row],[número de carcteres com espaço]]-data_v6__3[[#This Row],[número de caractéres sem espaço]] + 1</f>
        <v>1</v>
      </c>
      <c r="G1358">
        <v>2</v>
      </c>
      <c r="I1358" s="3" t="s">
        <v>20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  <c r="P1358" t="s">
        <v>18</v>
      </c>
      <c r="Q1358" t="s">
        <v>18</v>
      </c>
      <c r="R1358" t="s">
        <v>18</v>
      </c>
      <c r="S1358" t="s">
        <v>18</v>
      </c>
      <c r="T1358" t="s">
        <v>18</v>
      </c>
      <c r="U1358" t="s">
        <v>18</v>
      </c>
      <c r="V1358" t="s">
        <v>18</v>
      </c>
      <c r="W1358">
        <v>2</v>
      </c>
    </row>
    <row r="1359" spans="1:23" x14ac:dyDescent="0.35">
      <c r="A1359" t="s">
        <v>574</v>
      </c>
      <c r="B1359" t="s">
        <v>575</v>
      </c>
      <c r="C1359" t="str">
        <f>SUBSTITUTE(data_v6__3[[#This Row],[Sentença]]," ", "")</f>
        <v>ASSESSORES</v>
      </c>
      <c r="D1359">
        <f>LEN(data_v6__3[[#This Row],[Sentença]])</f>
        <v>10</v>
      </c>
      <c r="E1359">
        <f>LEN(data_v6__3[[#This Row],[senteças sem espaços]])</f>
        <v>10</v>
      </c>
      <c r="F1359">
        <f>data_v6__3[[#This Row],[número de carcteres com espaço]]-data_v6__3[[#This Row],[número de caractéres sem espaço]] + 1</f>
        <v>1</v>
      </c>
      <c r="G1359">
        <v>5</v>
      </c>
      <c r="I1359" s="3" t="s">
        <v>23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  <c r="P1359" t="s">
        <v>18</v>
      </c>
      <c r="Q1359" t="s">
        <v>18</v>
      </c>
      <c r="R1359" t="s">
        <v>18</v>
      </c>
      <c r="S1359" t="s">
        <v>18</v>
      </c>
      <c r="T1359" t="s">
        <v>18</v>
      </c>
      <c r="U1359" t="s">
        <v>18</v>
      </c>
      <c r="V1359" t="s">
        <v>18</v>
      </c>
      <c r="W1359">
        <v>5</v>
      </c>
    </row>
    <row r="1360" spans="1:23" ht="87" x14ac:dyDescent="0.35">
      <c r="A1360" t="s">
        <v>574</v>
      </c>
      <c r="B1360" t="s">
        <v>575</v>
      </c>
      <c r="C1360" t="str">
        <f>SUBSTITUTE(data_v6__3[[#This Row],[Sentença]]," ", "")</f>
        <v xml:space="preserve">DIRETORIAS
CULTURA
EXTENSÃO
</v>
      </c>
      <c r="D1360">
        <f>LEN(data_v6__3[[#This Row],[Sentença]])</f>
        <v>30</v>
      </c>
      <c r="E1360">
        <f>LEN(data_v6__3[[#This Row],[senteças sem espaços]])</f>
        <v>30</v>
      </c>
      <c r="F1360">
        <f>data_v6__3[[#This Row],[número de carcteres com espaço]]-data_v6__3[[#This Row],[número de caractéres sem espaço]] + 1</f>
        <v>1</v>
      </c>
      <c r="G1360">
        <v>8</v>
      </c>
      <c r="I1360" s="3" t="s">
        <v>26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  <c r="P1360" t="s">
        <v>18</v>
      </c>
      <c r="Q1360" t="s">
        <v>18</v>
      </c>
      <c r="R1360" t="s">
        <v>18</v>
      </c>
      <c r="S1360" t="s">
        <v>18</v>
      </c>
      <c r="T1360" t="s">
        <v>18</v>
      </c>
      <c r="U1360" t="s">
        <v>18</v>
      </c>
      <c r="V1360" t="s">
        <v>18</v>
      </c>
      <c r="W1360">
        <v>8</v>
      </c>
    </row>
    <row r="1361" spans="1:23" x14ac:dyDescent="0.35">
      <c r="A1361" t="s">
        <v>574</v>
      </c>
      <c r="B1361" t="s">
        <v>575</v>
      </c>
      <c r="C1361" t="str">
        <f>SUBSTITUTE(data_v6__3[[#This Row],[Sentença]]," ", "")</f>
        <v>DIRETORIAS</v>
      </c>
      <c r="D1361">
        <f>LEN(data_v6__3[[#This Row],[Sentença]])</f>
        <v>10</v>
      </c>
      <c r="E1361">
        <f>LEN(data_v6__3[[#This Row],[senteças sem espaços]])</f>
        <v>10</v>
      </c>
      <c r="F1361">
        <f>data_v6__3[[#This Row],[número de carcteres com espaço]]-data_v6__3[[#This Row],[número de caractéres sem espaço]] + 1</f>
        <v>1</v>
      </c>
      <c r="G1361">
        <v>9</v>
      </c>
      <c r="I1361" s="3" t="s">
        <v>27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  <c r="P1361" t="s">
        <v>18</v>
      </c>
      <c r="Q1361" t="s">
        <v>18</v>
      </c>
      <c r="R1361" t="s">
        <v>18</v>
      </c>
      <c r="S1361" t="s">
        <v>18</v>
      </c>
      <c r="T1361" t="s">
        <v>18</v>
      </c>
      <c r="U1361" t="s">
        <v>18</v>
      </c>
      <c r="V1361" t="s">
        <v>18</v>
      </c>
      <c r="W1361">
        <v>9</v>
      </c>
    </row>
    <row r="1362" spans="1:23" x14ac:dyDescent="0.35">
      <c r="A1362" t="s">
        <v>574</v>
      </c>
      <c r="B1362" t="s">
        <v>575</v>
      </c>
      <c r="C1362" t="str">
        <f>SUBSTITUTE(data_v6__3[[#This Row],[Sentença]]," ", "")</f>
        <v>CULTURA</v>
      </c>
      <c r="D1362">
        <f>LEN(data_v6__3[[#This Row],[Sentença]])</f>
        <v>7</v>
      </c>
      <c r="E1362">
        <f>LEN(data_v6__3[[#This Row],[senteças sem espaços]])</f>
        <v>7</v>
      </c>
      <c r="F1362">
        <f>data_v6__3[[#This Row],[número de carcteres com espaço]]-data_v6__3[[#This Row],[número de caractéres sem espaço]] + 1</f>
        <v>1</v>
      </c>
      <c r="G1362">
        <v>10</v>
      </c>
      <c r="I1362" s="3" t="s">
        <v>28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 t="s">
        <v>18</v>
      </c>
      <c r="R1362" t="s">
        <v>18</v>
      </c>
      <c r="S1362" t="s">
        <v>18</v>
      </c>
      <c r="T1362" t="s">
        <v>18</v>
      </c>
      <c r="U1362" t="s">
        <v>18</v>
      </c>
      <c r="V1362" t="s">
        <v>18</v>
      </c>
      <c r="W1362">
        <v>10</v>
      </c>
    </row>
    <row r="1363" spans="1:23" x14ac:dyDescent="0.35">
      <c r="A1363" t="s">
        <v>574</v>
      </c>
      <c r="B1363" t="s">
        <v>575</v>
      </c>
      <c r="C1363" t="str">
        <f>SUBSTITUTE(data_v6__3[[#This Row],[Sentença]]," ", "")</f>
        <v>EXTENSÃO</v>
      </c>
      <c r="D1363">
        <f>LEN(data_v6__3[[#This Row],[Sentença]])</f>
        <v>8</v>
      </c>
      <c r="E1363">
        <f>LEN(data_v6__3[[#This Row],[senteças sem espaços]])</f>
        <v>8</v>
      </c>
      <c r="F1363">
        <f>data_v6__3[[#This Row],[número de carcteres com espaço]]-data_v6__3[[#This Row],[número de caractéres sem espaço]] + 1</f>
        <v>1</v>
      </c>
      <c r="G1363">
        <v>11</v>
      </c>
      <c r="I1363" s="3" t="s">
        <v>29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  <c r="P1363" t="s">
        <v>18</v>
      </c>
      <c r="Q1363" t="s">
        <v>18</v>
      </c>
      <c r="R1363" t="s">
        <v>18</v>
      </c>
      <c r="S1363" t="s">
        <v>18</v>
      </c>
      <c r="T1363" t="s">
        <v>18</v>
      </c>
      <c r="U1363" t="s">
        <v>18</v>
      </c>
      <c r="V1363" t="s">
        <v>18</v>
      </c>
      <c r="W1363">
        <v>11</v>
      </c>
    </row>
    <row r="1364" spans="1:23" ht="101.5" x14ac:dyDescent="0.35">
      <c r="A1364" t="s">
        <v>574</v>
      </c>
      <c r="B1364" t="s">
        <v>575</v>
      </c>
      <c r="C1364" t="str">
        <f>SUBSTITUTE(data_v6__3[[#This Row],[Sentença]]," ", "")</f>
        <v xml:space="preserve">APOIO
ADMINISTRATIVO
COMUNICAÇÃO
MIDIALOGIA
</v>
      </c>
      <c r="D1364">
        <f>LEN(data_v6__3[[#This Row],[Sentença]])</f>
        <v>46</v>
      </c>
      <c r="E1364">
        <f>LEN(data_v6__3[[#This Row],[senteças sem espaços]])</f>
        <v>46</v>
      </c>
      <c r="F1364">
        <f>data_v6__3[[#This Row],[número de carcteres com espaço]]-data_v6__3[[#This Row],[número de caractéres sem espaço]] + 1</f>
        <v>1</v>
      </c>
      <c r="G1364">
        <v>12</v>
      </c>
      <c r="I1364" s="3" t="s">
        <v>30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  <c r="P1364" t="s">
        <v>18</v>
      </c>
      <c r="Q1364" t="s">
        <v>18</v>
      </c>
      <c r="R1364" t="s">
        <v>18</v>
      </c>
      <c r="S1364" t="s">
        <v>18</v>
      </c>
      <c r="T1364" t="s">
        <v>18</v>
      </c>
      <c r="U1364" t="s">
        <v>18</v>
      </c>
      <c r="V1364" t="s">
        <v>18</v>
      </c>
      <c r="W1364">
        <v>12</v>
      </c>
    </row>
    <row r="1365" spans="1:23" x14ac:dyDescent="0.35">
      <c r="A1365" t="s">
        <v>574</v>
      </c>
      <c r="B1365" t="s">
        <v>575</v>
      </c>
      <c r="C1365" t="str">
        <f>SUBSTITUTE(data_v6__3[[#This Row],[Sentença]]," ", "")</f>
        <v>APOIO</v>
      </c>
      <c r="D1365">
        <f>LEN(data_v6__3[[#This Row],[Sentença]])</f>
        <v>5</v>
      </c>
      <c r="E1365">
        <f>LEN(data_v6__3[[#This Row],[senteças sem espaços]])</f>
        <v>5</v>
      </c>
      <c r="F1365">
        <f>data_v6__3[[#This Row],[número de carcteres com espaço]]-data_v6__3[[#This Row],[número de caractéres sem espaço]] + 1</f>
        <v>1</v>
      </c>
      <c r="G1365">
        <v>13</v>
      </c>
      <c r="I1365" s="3" t="s">
        <v>31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  <c r="P1365" t="s">
        <v>18</v>
      </c>
      <c r="Q1365" t="s">
        <v>18</v>
      </c>
      <c r="R1365" t="s">
        <v>18</v>
      </c>
      <c r="S1365" t="s">
        <v>18</v>
      </c>
      <c r="T1365" t="s">
        <v>18</v>
      </c>
      <c r="U1365" t="s">
        <v>18</v>
      </c>
      <c r="V1365" t="s">
        <v>18</v>
      </c>
      <c r="W1365">
        <v>13</v>
      </c>
    </row>
    <row r="1366" spans="1:23" x14ac:dyDescent="0.35">
      <c r="A1366" t="s">
        <v>574</v>
      </c>
      <c r="B1366" t="s">
        <v>575</v>
      </c>
      <c r="C1366" t="str">
        <f>SUBSTITUTE(data_v6__3[[#This Row],[Sentença]]," ", "")</f>
        <v>ADMINISTRATIVO</v>
      </c>
      <c r="D1366">
        <f>LEN(data_v6__3[[#This Row],[Sentença]])</f>
        <v>14</v>
      </c>
      <c r="E1366">
        <f>LEN(data_v6__3[[#This Row],[senteças sem espaços]])</f>
        <v>14</v>
      </c>
      <c r="F1366">
        <f>data_v6__3[[#This Row],[número de carcteres com espaço]]-data_v6__3[[#This Row],[número de caractéres sem espaço]] + 1</f>
        <v>1</v>
      </c>
      <c r="G1366">
        <v>14</v>
      </c>
      <c r="I1366" s="3" t="s">
        <v>32</v>
      </c>
      <c r="J1366" t="s">
        <v>18</v>
      </c>
      <c r="K1366" t="s">
        <v>18</v>
      </c>
      <c r="L1366" t="s">
        <v>18</v>
      </c>
      <c r="M1366" t="s">
        <v>18</v>
      </c>
      <c r="N1366" t="s">
        <v>18</v>
      </c>
      <c r="O1366" t="s">
        <v>18</v>
      </c>
      <c r="P1366" t="s">
        <v>18</v>
      </c>
      <c r="Q1366" t="s">
        <v>18</v>
      </c>
      <c r="R1366" t="s">
        <v>18</v>
      </c>
      <c r="S1366" t="s">
        <v>18</v>
      </c>
      <c r="T1366" t="s">
        <v>18</v>
      </c>
      <c r="U1366" t="s">
        <v>18</v>
      </c>
      <c r="V1366" t="s">
        <v>18</v>
      </c>
      <c r="W1366">
        <v>14</v>
      </c>
    </row>
    <row r="1367" spans="1:23" x14ac:dyDescent="0.35">
      <c r="A1367" t="s">
        <v>574</v>
      </c>
      <c r="B1367" t="s">
        <v>575</v>
      </c>
      <c r="C1367" t="str">
        <f>SUBSTITUTE(data_v6__3[[#This Row],[Sentença]]," ", "")</f>
        <v>COMUNICAÇÃO</v>
      </c>
      <c r="D1367">
        <f>LEN(data_v6__3[[#This Row],[Sentença]])</f>
        <v>11</v>
      </c>
      <c r="E1367">
        <f>LEN(data_v6__3[[#This Row],[senteças sem espaços]])</f>
        <v>11</v>
      </c>
      <c r="F1367">
        <f>data_v6__3[[#This Row],[número de carcteres com espaço]]-data_v6__3[[#This Row],[número de caractéres sem espaço]] + 1</f>
        <v>1</v>
      </c>
      <c r="G1367">
        <v>15</v>
      </c>
      <c r="I1367" s="3" t="s">
        <v>33</v>
      </c>
      <c r="J1367" t="s">
        <v>18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  <c r="P1367" t="s">
        <v>18</v>
      </c>
      <c r="Q1367" t="s">
        <v>18</v>
      </c>
      <c r="R1367" t="s">
        <v>18</v>
      </c>
      <c r="S1367" t="s">
        <v>18</v>
      </c>
      <c r="T1367" t="s">
        <v>18</v>
      </c>
      <c r="U1367" t="s">
        <v>18</v>
      </c>
      <c r="V1367" t="s">
        <v>18</v>
      </c>
      <c r="W1367">
        <v>15</v>
      </c>
    </row>
    <row r="1368" spans="1:23" x14ac:dyDescent="0.35">
      <c r="A1368" t="s">
        <v>574</v>
      </c>
      <c r="B1368" t="s">
        <v>575</v>
      </c>
      <c r="C1368" t="str">
        <f>SUBSTITUTE(data_v6__3[[#This Row],[Sentença]]," ", "")</f>
        <v>MIDIALOGIA</v>
      </c>
      <c r="D1368">
        <f>LEN(data_v6__3[[#This Row],[Sentença]])</f>
        <v>10</v>
      </c>
      <c r="E1368">
        <f>LEN(data_v6__3[[#This Row],[senteças sem espaços]])</f>
        <v>10</v>
      </c>
      <c r="F1368">
        <f>data_v6__3[[#This Row],[número de carcteres com espaço]]-data_v6__3[[#This Row],[número de caractéres sem espaço]] + 1</f>
        <v>1</v>
      </c>
      <c r="G1368">
        <v>16</v>
      </c>
      <c r="I1368" s="3" t="s">
        <v>34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 t="s">
        <v>18</v>
      </c>
      <c r="P1368" t="s">
        <v>18</v>
      </c>
      <c r="Q1368" t="s">
        <v>18</v>
      </c>
      <c r="R1368" t="s">
        <v>18</v>
      </c>
      <c r="S1368" t="s">
        <v>18</v>
      </c>
      <c r="T1368" t="s">
        <v>18</v>
      </c>
      <c r="U1368" t="s">
        <v>18</v>
      </c>
      <c r="V1368" t="s">
        <v>18</v>
      </c>
      <c r="W1368">
        <v>16</v>
      </c>
    </row>
    <row r="1369" spans="1:23" ht="72.5" x14ac:dyDescent="0.35">
      <c r="A1369" t="s">
        <v>574</v>
      </c>
      <c r="B1369" t="s">
        <v>575</v>
      </c>
      <c r="C1369" t="str">
        <f>SUBSTITUTE(data_v6__3[[#This Row],[Sentença]]," ", "")</f>
        <v xml:space="preserve">CONSELHOS
CONCULT
</v>
      </c>
      <c r="D1369">
        <f>LEN(data_v6__3[[#This Row],[Sentença]])</f>
        <v>20</v>
      </c>
      <c r="E1369">
        <f>LEN(data_v6__3[[#This Row],[senteças sem espaços]])</f>
        <v>20</v>
      </c>
      <c r="F1369">
        <f>data_v6__3[[#This Row],[número de carcteres com espaço]]-data_v6__3[[#This Row],[número de caractéres sem espaço]] + 1</f>
        <v>1</v>
      </c>
      <c r="G1369">
        <v>17</v>
      </c>
      <c r="I1369" s="3" t="s">
        <v>35</v>
      </c>
      <c r="J1369" t="s">
        <v>18</v>
      </c>
      <c r="K1369" t="s">
        <v>18</v>
      </c>
      <c r="L1369" t="s">
        <v>18</v>
      </c>
      <c r="M1369" t="s">
        <v>18</v>
      </c>
      <c r="N1369" t="s">
        <v>18</v>
      </c>
      <c r="O1369" t="s">
        <v>18</v>
      </c>
      <c r="P1369" t="s">
        <v>18</v>
      </c>
      <c r="Q1369" t="s">
        <v>18</v>
      </c>
      <c r="R1369" t="s">
        <v>18</v>
      </c>
      <c r="S1369" t="s">
        <v>18</v>
      </c>
      <c r="T1369" t="s">
        <v>18</v>
      </c>
      <c r="U1369" t="s">
        <v>18</v>
      </c>
      <c r="V1369" t="s">
        <v>18</v>
      </c>
      <c r="W1369">
        <v>17</v>
      </c>
    </row>
    <row r="1370" spans="1:23" x14ac:dyDescent="0.35">
      <c r="A1370" t="s">
        <v>574</v>
      </c>
      <c r="B1370" t="s">
        <v>575</v>
      </c>
      <c r="C1370" t="str">
        <f>SUBSTITUTE(data_v6__3[[#This Row],[Sentença]]," ", "")</f>
        <v>CONSELHOS</v>
      </c>
      <c r="D1370">
        <f>LEN(data_v6__3[[#This Row],[Sentença]])</f>
        <v>9</v>
      </c>
      <c r="E1370">
        <f>LEN(data_v6__3[[#This Row],[senteças sem espaços]])</f>
        <v>9</v>
      </c>
      <c r="F1370">
        <f>data_v6__3[[#This Row],[número de carcteres com espaço]]-data_v6__3[[#This Row],[número de caractéres sem espaço]] + 1</f>
        <v>1</v>
      </c>
      <c r="G1370">
        <v>18</v>
      </c>
      <c r="I1370" s="3" t="s">
        <v>36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18</v>
      </c>
      <c r="P1370" t="s">
        <v>18</v>
      </c>
      <c r="Q1370" t="s">
        <v>18</v>
      </c>
      <c r="R1370" t="s">
        <v>18</v>
      </c>
      <c r="S1370" t="s">
        <v>18</v>
      </c>
      <c r="T1370" t="s">
        <v>18</v>
      </c>
      <c r="U1370" t="s">
        <v>18</v>
      </c>
      <c r="V1370" t="s">
        <v>18</v>
      </c>
      <c r="W1370">
        <v>18</v>
      </c>
    </row>
    <row r="1371" spans="1:23" x14ac:dyDescent="0.35">
      <c r="A1371" t="s">
        <v>574</v>
      </c>
      <c r="B1371" t="s">
        <v>575</v>
      </c>
      <c r="C1371" t="str">
        <f>SUBSTITUTE(data_v6__3[[#This Row],[Sentença]]," ", "")</f>
        <v>CONCULT</v>
      </c>
      <c r="D1371">
        <f>LEN(data_v6__3[[#This Row],[Sentença]])</f>
        <v>7</v>
      </c>
      <c r="E1371">
        <f>LEN(data_v6__3[[#This Row],[senteças sem espaços]])</f>
        <v>7</v>
      </c>
      <c r="F1371">
        <f>data_v6__3[[#This Row],[número de carcteres com espaço]]-data_v6__3[[#This Row],[número de caractéres sem espaço]] + 1</f>
        <v>1</v>
      </c>
      <c r="G1371">
        <v>19</v>
      </c>
      <c r="I1371" s="3" t="s">
        <v>37</v>
      </c>
      <c r="J1371" t="s">
        <v>18</v>
      </c>
      <c r="K1371" t="s">
        <v>18</v>
      </c>
      <c r="L1371" t="s">
        <v>18</v>
      </c>
      <c r="M1371" t="s">
        <v>18</v>
      </c>
      <c r="N1371" t="s">
        <v>18</v>
      </c>
      <c r="O1371" t="s">
        <v>18</v>
      </c>
      <c r="P1371" t="s">
        <v>18</v>
      </c>
      <c r="Q1371" t="s">
        <v>18</v>
      </c>
      <c r="R1371" t="s">
        <v>18</v>
      </c>
      <c r="S1371" t="s">
        <v>18</v>
      </c>
      <c r="T1371" t="s">
        <v>18</v>
      </c>
      <c r="U1371" t="s">
        <v>18</v>
      </c>
      <c r="V1371" t="s">
        <v>18</v>
      </c>
      <c r="W1371">
        <v>19</v>
      </c>
    </row>
    <row r="1372" spans="1:23" x14ac:dyDescent="0.35">
      <c r="A1372" t="s">
        <v>574</v>
      </c>
      <c r="B1372" t="s">
        <v>575</v>
      </c>
      <c r="C1372" t="str">
        <f>SUBSTITUTE(data_v6__3[[#This Row],[Sentença]]," ", "")</f>
        <v>CONTATOS</v>
      </c>
      <c r="D1372">
        <f>LEN(data_v6__3[[#This Row],[Sentença]])</f>
        <v>8</v>
      </c>
      <c r="E1372">
        <f>LEN(data_v6__3[[#This Row],[senteças sem espaços]])</f>
        <v>8</v>
      </c>
      <c r="F1372">
        <f>data_v6__3[[#This Row],[número de carcteres com espaço]]-data_v6__3[[#This Row],[número de caractéres sem espaço]] + 1</f>
        <v>1</v>
      </c>
      <c r="G1372">
        <v>20</v>
      </c>
      <c r="I1372" s="3" t="s">
        <v>38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  <c r="P1372" t="s">
        <v>18</v>
      </c>
      <c r="Q1372" t="s">
        <v>18</v>
      </c>
      <c r="R1372" t="s">
        <v>18</v>
      </c>
      <c r="S1372" t="s">
        <v>18</v>
      </c>
      <c r="T1372" t="s">
        <v>18</v>
      </c>
      <c r="U1372" t="s">
        <v>18</v>
      </c>
      <c r="V1372" t="s">
        <v>18</v>
      </c>
      <c r="W1372">
        <v>20</v>
      </c>
    </row>
    <row r="1373" spans="1:23" x14ac:dyDescent="0.35">
      <c r="A1373" t="s">
        <v>574</v>
      </c>
      <c r="B1373" t="s">
        <v>575</v>
      </c>
      <c r="C1373" t="str">
        <f>SUBSTITUTE(data_v6__3[[#This Row],[Sentença]]," ", "")</f>
        <v>BOLSAS</v>
      </c>
      <c r="D1373">
        <f>LEN(data_v6__3[[#This Row],[Sentença]])</f>
        <v>6</v>
      </c>
      <c r="E1373">
        <f>LEN(data_v6__3[[#This Row],[senteças sem espaços]])</f>
        <v>6</v>
      </c>
      <c r="F1373">
        <f>data_v6__3[[#This Row],[número de carcteres com espaço]]-data_v6__3[[#This Row],[número de caractéres sem espaço]] + 1</f>
        <v>1</v>
      </c>
      <c r="G1373">
        <v>27</v>
      </c>
      <c r="I1373" s="3" t="s">
        <v>45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  <c r="P1373" t="s">
        <v>18</v>
      </c>
      <c r="Q1373" t="s">
        <v>18</v>
      </c>
      <c r="R1373" t="s">
        <v>18</v>
      </c>
      <c r="S1373" t="s">
        <v>18</v>
      </c>
      <c r="T1373" t="s">
        <v>18</v>
      </c>
      <c r="U1373" t="s">
        <v>18</v>
      </c>
      <c r="V1373" t="s">
        <v>18</v>
      </c>
      <c r="W1373">
        <v>27</v>
      </c>
    </row>
    <row r="1374" spans="1:23" x14ac:dyDescent="0.35">
      <c r="A1374" t="s">
        <v>574</v>
      </c>
      <c r="B1374" t="s">
        <v>575</v>
      </c>
      <c r="C1374" t="str">
        <f>SUBSTITUTE(data_v6__3[[#This Row],[Sentença]]," ", "")</f>
        <v>EDITAIS</v>
      </c>
      <c r="D1374">
        <f>LEN(data_v6__3[[#This Row],[Sentença]])</f>
        <v>7</v>
      </c>
      <c r="E1374">
        <f>LEN(data_v6__3[[#This Row],[senteças sem espaços]])</f>
        <v>7</v>
      </c>
      <c r="F1374">
        <f>data_v6__3[[#This Row],[número de carcteres com espaço]]-data_v6__3[[#This Row],[número de caractéres sem espaço]] + 1</f>
        <v>1</v>
      </c>
      <c r="G1374">
        <v>28</v>
      </c>
      <c r="I1374" s="3" t="s">
        <v>46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  <c r="P1374" t="s">
        <v>18</v>
      </c>
      <c r="Q1374" t="s">
        <v>18</v>
      </c>
      <c r="R1374" t="s">
        <v>18</v>
      </c>
      <c r="S1374" t="s">
        <v>18</v>
      </c>
      <c r="T1374" t="s">
        <v>18</v>
      </c>
      <c r="U1374" t="s">
        <v>18</v>
      </c>
      <c r="V1374" t="s">
        <v>18</v>
      </c>
      <c r="W1374">
        <v>28</v>
      </c>
    </row>
    <row r="1375" spans="1:23" x14ac:dyDescent="0.35">
      <c r="A1375" t="s">
        <v>574</v>
      </c>
      <c r="B1375" t="s">
        <v>575</v>
      </c>
      <c r="C1375" t="str">
        <f>SUBSTITUTE(data_v6__3[[#This Row],[Sentença]]," ", "")</f>
        <v>EVENTOS</v>
      </c>
      <c r="D1375">
        <f>LEN(data_v6__3[[#This Row],[Sentença]])</f>
        <v>7</v>
      </c>
      <c r="E1375">
        <f>LEN(data_v6__3[[#This Row],[senteças sem espaços]])</f>
        <v>7</v>
      </c>
      <c r="F1375">
        <f>data_v6__3[[#This Row],[número de carcteres com espaço]]-data_v6__3[[#This Row],[número de caractéres sem espaço]] + 1</f>
        <v>1</v>
      </c>
      <c r="G1375">
        <v>29</v>
      </c>
      <c r="I1375" s="3" t="s">
        <v>47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  <c r="P1375" t="s">
        <v>18</v>
      </c>
      <c r="Q1375" t="s">
        <v>18</v>
      </c>
      <c r="R1375" t="s">
        <v>18</v>
      </c>
      <c r="S1375" t="s">
        <v>18</v>
      </c>
      <c r="T1375" t="s">
        <v>18</v>
      </c>
      <c r="U1375" t="s">
        <v>18</v>
      </c>
      <c r="V1375" t="s">
        <v>18</v>
      </c>
      <c r="W1375">
        <v>29</v>
      </c>
    </row>
    <row r="1376" spans="1:23" x14ac:dyDescent="0.35">
      <c r="A1376" t="s">
        <v>574</v>
      </c>
      <c r="B1376" t="s">
        <v>575</v>
      </c>
      <c r="C1376" t="str">
        <f>SUBSTITUTE(data_v6__3[[#This Row],[Sentença]]," ", "")</f>
        <v>Calendário</v>
      </c>
      <c r="D1376">
        <f>LEN(data_v6__3[[#This Row],[Sentença]])</f>
        <v>10</v>
      </c>
      <c r="E1376">
        <f>LEN(data_v6__3[[#This Row],[senteças sem espaços]])</f>
        <v>10</v>
      </c>
      <c r="F1376">
        <f>data_v6__3[[#This Row],[número de carcteres com espaço]]-data_v6__3[[#This Row],[número de caractéres sem espaço]] + 1</f>
        <v>1</v>
      </c>
      <c r="G1376">
        <v>38</v>
      </c>
      <c r="I1376" s="3" t="s">
        <v>584</v>
      </c>
      <c r="J1376" t="s">
        <v>18</v>
      </c>
      <c r="K1376" t="s">
        <v>18</v>
      </c>
      <c r="L1376" t="s">
        <v>18</v>
      </c>
      <c r="M1376" t="s">
        <v>18</v>
      </c>
      <c r="N1376" t="s">
        <v>18</v>
      </c>
      <c r="O1376" t="s">
        <v>18</v>
      </c>
      <c r="P1376" t="s">
        <v>18</v>
      </c>
      <c r="Q1376" t="s">
        <v>18</v>
      </c>
      <c r="R1376" t="s">
        <v>18</v>
      </c>
      <c r="S1376" t="s">
        <v>18</v>
      </c>
      <c r="T1376" t="s">
        <v>18</v>
      </c>
      <c r="U1376" t="s">
        <v>18</v>
      </c>
      <c r="V1376" t="s">
        <v>18</v>
      </c>
      <c r="W1376">
        <v>38</v>
      </c>
    </row>
    <row r="1377" spans="1:23" x14ac:dyDescent="0.35">
      <c r="A1377" t="s">
        <v>574</v>
      </c>
      <c r="B1377" t="s">
        <v>575</v>
      </c>
      <c r="C1377" t="str">
        <f>SUBSTITUTE(data_v6__3[[#This Row],[Sentença]]," ", "")</f>
        <v>Contato</v>
      </c>
      <c r="D1377">
        <f>LEN(data_v6__3[[#This Row],[Sentença]])</f>
        <v>7</v>
      </c>
      <c r="E1377">
        <f>LEN(data_v6__3[[#This Row],[senteças sem espaços]])</f>
        <v>7</v>
      </c>
      <c r="F1377">
        <f>data_v6__3[[#This Row],[número de carcteres com espaço]]-data_v6__3[[#This Row],[número de caractéres sem espaço]] + 1</f>
        <v>1</v>
      </c>
      <c r="G1377">
        <v>42</v>
      </c>
      <c r="I1377" s="3" t="s">
        <v>587</v>
      </c>
      <c r="J1377" t="s">
        <v>18</v>
      </c>
      <c r="K1377" t="s">
        <v>18</v>
      </c>
      <c r="L1377" t="s">
        <v>18</v>
      </c>
      <c r="M1377" t="s">
        <v>18</v>
      </c>
      <c r="N1377" t="s">
        <v>18</v>
      </c>
      <c r="O1377" t="s">
        <v>18</v>
      </c>
      <c r="P1377" t="s">
        <v>18</v>
      </c>
      <c r="Q1377" t="s">
        <v>18</v>
      </c>
      <c r="R1377" t="s">
        <v>18</v>
      </c>
      <c r="S1377" t="s">
        <v>18</v>
      </c>
      <c r="T1377" t="s">
        <v>18</v>
      </c>
      <c r="U1377" t="s">
        <v>18</v>
      </c>
      <c r="V1377" t="s">
        <v>18</v>
      </c>
      <c r="W1377">
        <v>42</v>
      </c>
    </row>
    <row r="1378" spans="1:23" x14ac:dyDescent="0.35">
      <c r="A1378" t="s">
        <v>574</v>
      </c>
      <c r="B1378" t="s">
        <v>575</v>
      </c>
      <c r="C1378" t="str">
        <f>SUBSTITUTE(data_v6__3[[#This Row],[Sentença]]," ", "")</f>
        <v>Composição</v>
      </c>
      <c r="D1378">
        <f>LEN(data_v6__3[[#This Row],[Sentença]])</f>
        <v>10</v>
      </c>
      <c r="E1378">
        <f>LEN(data_v6__3[[#This Row],[senteças sem espaços]])</f>
        <v>10</v>
      </c>
      <c r="F1378">
        <f>data_v6__3[[#This Row],[número de carcteres com espaço]]-data_v6__3[[#This Row],[número de caractéres sem espaço]] + 1</f>
        <v>1</v>
      </c>
      <c r="G1378">
        <v>46</v>
      </c>
      <c r="I1378" s="3" t="s">
        <v>591</v>
      </c>
      <c r="J1378" t="s">
        <v>18</v>
      </c>
      <c r="K1378" t="s">
        <v>18</v>
      </c>
      <c r="L1378" t="s">
        <v>18</v>
      </c>
      <c r="M1378" t="s">
        <v>18</v>
      </c>
      <c r="N1378" t="s">
        <v>18</v>
      </c>
      <c r="O1378" t="s">
        <v>18</v>
      </c>
      <c r="P1378" t="s">
        <v>18</v>
      </c>
      <c r="Q1378" t="s">
        <v>18</v>
      </c>
      <c r="R1378" t="s">
        <v>18</v>
      </c>
      <c r="S1378" t="s">
        <v>18</v>
      </c>
      <c r="T1378" t="s">
        <v>18</v>
      </c>
      <c r="U1378" t="s">
        <v>18</v>
      </c>
      <c r="V1378" t="s">
        <v>18</v>
      </c>
      <c r="W1378">
        <v>46</v>
      </c>
    </row>
    <row r="1379" spans="1:23" x14ac:dyDescent="0.35">
      <c r="A1379" t="s">
        <v>574</v>
      </c>
      <c r="B1379" t="s">
        <v>575</v>
      </c>
      <c r="C1379" t="str">
        <f>SUBSTITUTE(data_v6__3[[#This Row],[Sentença]]," ", "")</f>
        <v>EXTECAMP</v>
      </c>
      <c r="D1379">
        <f>LEN(data_v6__3[[#This Row],[Sentença]])</f>
        <v>8</v>
      </c>
      <c r="E1379">
        <f>LEN(data_v6__3[[#This Row],[senteças sem espaços]])</f>
        <v>8</v>
      </c>
      <c r="F1379">
        <f>data_v6__3[[#This Row],[número de carcteres com espaço]]-data_v6__3[[#This Row],[número de caractéres sem espaço]] + 1</f>
        <v>1</v>
      </c>
      <c r="G1379">
        <v>57</v>
      </c>
      <c r="I1379" s="3" t="s">
        <v>61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18</v>
      </c>
      <c r="P1379" t="s">
        <v>18</v>
      </c>
      <c r="Q1379" t="s">
        <v>18</v>
      </c>
      <c r="R1379" t="s">
        <v>18</v>
      </c>
      <c r="S1379" t="s">
        <v>18</v>
      </c>
      <c r="T1379" t="s">
        <v>18</v>
      </c>
      <c r="U1379" t="s">
        <v>18</v>
      </c>
      <c r="V1379" t="s">
        <v>18</v>
      </c>
      <c r="W1379">
        <v>57</v>
      </c>
    </row>
    <row r="1380" spans="1:23" x14ac:dyDescent="0.35">
      <c r="A1380" t="s">
        <v>574</v>
      </c>
      <c r="B1380" t="s">
        <v>575</v>
      </c>
      <c r="C1380" t="str">
        <f>SUBSTITUTE(data_v6__3[[#This Row],[Sentença]]," ", "")</f>
        <v>Acessibilidade</v>
      </c>
      <c r="D1380">
        <f>LEN(data_v6__3[[#This Row],[Sentença]])</f>
        <v>14</v>
      </c>
      <c r="E1380">
        <f>LEN(data_v6__3[[#This Row],[senteças sem espaços]])</f>
        <v>14</v>
      </c>
      <c r="F1380">
        <f>data_v6__3[[#This Row],[número de carcteres com espaço]]-data_v6__3[[#This Row],[número de caractéres sem espaço]] + 1</f>
        <v>1</v>
      </c>
      <c r="G1380">
        <v>70</v>
      </c>
      <c r="I1380" s="3" t="s">
        <v>74</v>
      </c>
      <c r="J1380" t="s">
        <v>18</v>
      </c>
      <c r="K1380" t="s">
        <v>18</v>
      </c>
      <c r="L1380" t="s">
        <v>18</v>
      </c>
      <c r="M1380" t="s">
        <v>18</v>
      </c>
      <c r="N1380" t="s">
        <v>18</v>
      </c>
      <c r="O1380" t="s">
        <v>18</v>
      </c>
      <c r="P1380" t="s">
        <v>18</v>
      </c>
      <c r="Q1380" t="s">
        <v>18</v>
      </c>
      <c r="R1380" t="s">
        <v>18</v>
      </c>
      <c r="S1380" t="s">
        <v>18</v>
      </c>
      <c r="T1380" t="s">
        <v>18</v>
      </c>
      <c r="U1380" t="s">
        <v>18</v>
      </c>
      <c r="V1380" t="s">
        <v>18</v>
      </c>
      <c r="W1380">
        <v>70</v>
      </c>
    </row>
    <row r="1381" spans="1:23" x14ac:dyDescent="0.35">
      <c r="A1381" t="s">
        <v>574</v>
      </c>
      <c r="B1381" t="s">
        <v>575</v>
      </c>
      <c r="C1381" t="str">
        <f>SUBSTITUTE(data_v6__3[[#This Row],[Sentença]]," ", "")</f>
        <v>X</v>
      </c>
      <c r="D1381">
        <f>LEN(data_v6__3[[#This Row],[Sentença]])</f>
        <v>1</v>
      </c>
      <c r="E1381">
        <f>LEN(data_v6__3[[#This Row],[senteças sem espaços]])</f>
        <v>1</v>
      </c>
      <c r="F1381">
        <f>data_v6__3[[#This Row],[número de carcteres com espaço]]-data_v6__3[[#This Row],[número de caractéres sem espaço]] + 1</f>
        <v>1</v>
      </c>
      <c r="G1381">
        <v>75</v>
      </c>
      <c r="I1381" s="3" t="s">
        <v>79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18</v>
      </c>
      <c r="P1381" t="s">
        <v>18</v>
      </c>
      <c r="Q1381" t="s">
        <v>18</v>
      </c>
      <c r="R1381" t="s">
        <v>18</v>
      </c>
      <c r="S1381" t="s">
        <v>18</v>
      </c>
      <c r="T1381" t="s">
        <v>18</v>
      </c>
      <c r="U1381" t="s">
        <v>18</v>
      </c>
      <c r="V1381" t="s">
        <v>18</v>
      </c>
      <c r="W1381">
        <v>75</v>
      </c>
    </row>
    <row r="1382" spans="1:23" x14ac:dyDescent="0.35">
      <c r="G1382">
        <f>MEDIAN(D1:D1381)</f>
        <v>20</v>
      </c>
    </row>
    <row r="1383" spans="1:23" x14ac:dyDescent="0.35">
      <c r="G1383">
        <f>_xlfn.STDEV.S(D:D)</f>
        <v>75.252031931665158</v>
      </c>
    </row>
  </sheetData>
  <phoneticPr fontId="1" type="noConversion"/>
  <hyperlinks>
    <hyperlink ref="B1254" r:id="rId1" xr:uid="{F1C0A2C4-727D-4C7A-80D0-4E648EC46D83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8747-35DB-4F6F-9C15-B1C2C650A4CC}">
  <dimension ref="A3:B69"/>
  <sheetViews>
    <sheetView workbookViewId="0">
      <selection activeCell="B1" activeCellId="1" sqref="A1:A1048576 B1:B1048576"/>
    </sheetView>
  </sheetViews>
  <sheetFormatPr defaultRowHeight="14.5" x14ac:dyDescent="0.35"/>
  <cols>
    <col min="1" max="1" width="17" bestFit="1" customWidth="1"/>
    <col min="2" max="2" width="29.453125" bestFit="1" customWidth="1"/>
  </cols>
  <sheetData>
    <row r="3" spans="1:2" x14ac:dyDescent="0.35">
      <c r="A3" s="4" t="s">
        <v>609</v>
      </c>
      <c r="B3" t="s">
        <v>601</v>
      </c>
    </row>
    <row r="4" spans="1:2" x14ac:dyDescent="0.35">
      <c r="A4" s="5">
        <v>1</v>
      </c>
      <c r="B4">
        <v>77</v>
      </c>
    </row>
    <row r="5" spans="1:2" x14ac:dyDescent="0.35">
      <c r="A5" s="5">
        <v>2</v>
      </c>
      <c r="B5">
        <v>72</v>
      </c>
    </row>
    <row r="6" spans="1:2" x14ac:dyDescent="0.35">
      <c r="A6" s="5">
        <v>3</v>
      </c>
      <c r="B6">
        <v>67</v>
      </c>
    </row>
    <row r="7" spans="1:2" x14ac:dyDescent="0.35">
      <c r="A7" s="5">
        <v>4</v>
      </c>
      <c r="B7">
        <v>46</v>
      </c>
    </row>
    <row r="8" spans="1:2" x14ac:dyDescent="0.35">
      <c r="A8" s="5">
        <v>5</v>
      </c>
      <c r="B8">
        <v>24</v>
      </c>
    </row>
    <row r="9" spans="1:2" x14ac:dyDescent="0.35">
      <c r="A9" s="5">
        <v>6</v>
      </c>
      <c r="B9">
        <v>7</v>
      </c>
    </row>
    <row r="10" spans="1:2" x14ac:dyDescent="0.35">
      <c r="A10" s="5">
        <v>7</v>
      </c>
      <c r="B10">
        <v>6</v>
      </c>
    </row>
    <row r="11" spans="1:2" x14ac:dyDescent="0.35">
      <c r="A11" s="5">
        <v>8</v>
      </c>
      <c r="B11">
        <v>8</v>
      </c>
    </row>
    <row r="12" spans="1:2" x14ac:dyDescent="0.35">
      <c r="A12" s="5">
        <v>9</v>
      </c>
      <c r="B12">
        <v>12</v>
      </c>
    </row>
    <row r="13" spans="1:2" x14ac:dyDescent="0.35">
      <c r="A13" s="5">
        <v>10</v>
      </c>
      <c r="B13">
        <v>7</v>
      </c>
    </row>
    <row r="14" spans="1:2" x14ac:dyDescent="0.35">
      <c r="A14" s="5">
        <v>11</v>
      </c>
      <c r="B14">
        <v>11</v>
      </c>
    </row>
    <row r="15" spans="1:2" x14ac:dyDescent="0.35">
      <c r="A15" s="5">
        <v>12</v>
      </c>
      <c r="B15">
        <v>5</v>
      </c>
    </row>
    <row r="16" spans="1:2" x14ac:dyDescent="0.35">
      <c r="A16" s="5">
        <v>13</v>
      </c>
      <c r="B16">
        <v>5</v>
      </c>
    </row>
    <row r="17" spans="1:2" x14ac:dyDescent="0.35">
      <c r="A17" s="5">
        <v>14</v>
      </c>
      <c r="B17">
        <v>8</v>
      </c>
    </row>
    <row r="18" spans="1:2" x14ac:dyDescent="0.35">
      <c r="A18" s="5">
        <v>15</v>
      </c>
      <c r="B18">
        <v>10</v>
      </c>
    </row>
    <row r="19" spans="1:2" x14ac:dyDescent="0.35">
      <c r="A19" s="5">
        <v>16</v>
      </c>
      <c r="B19">
        <v>5</v>
      </c>
    </row>
    <row r="20" spans="1:2" x14ac:dyDescent="0.35">
      <c r="A20" s="5">
        <v>17</v>
      </c>
      <c r="B20">
        <v>9</v>
      </c>
    </row>
    <row r="21" spans="1:2" x14ac:dyDescent="0.35">
      <c r="A21" s="5">
        <v>18</v>
      </c>
      <c r="B21">
        <v>5</v>
      </c>
    </row>
    <row r="22" spans="1:2" x14ac:dyDescent="0.35">
      <c r="A22" s="5">
        <v>19</v>
      </c>
      <c r="B22">
        <v>3</v>
      </c>
    </row>
    <row r="23" spans="1:2" x14ac:dyDescent="0.35">
      <c r="A23" s="5">
        <v>20</v>
      </c>
      <c r="B23">
        <v>6</v>
      </c>
    </row>
    <row r="24" spans="1:2" x14ac:dyDescent="0.35">
      <c r="A24" s="5">
        <v>21</v>
      </c>
      <c r="B24">
        <v>4</v>
      </c>
    </row>
    <row r="25" spans="1:2" x14ac:dyDescent="0.35">
      <c r="A25" s="5">
        <v>22</v>
      </c>
      <c r="B25">
        <v>6</v>
      </c>
    </row>
    <row r="26" spans="1:2" x14ac:dyDescent="0.35">
      <c r="A26" s="5">
        <v>23</v>
      </c>
      <c r="B26">
        <v>7</v>
      </c>
    </row>
    <row r="27" spans="1:2" x14ac:dyDescent="0.35">
      <c r="A27" s="5">
        <v>24</v>
      </c>
      <c r="B27">
        <v>4</v>
      </c>
    </row>
    <row r="28" spans="1:2" x14ac:dyDescent="0.35">
      <c r="A28" s="5">
        <v>25</v>
      </c>
      <c r="B28">
        <v>8</v>
      </c>
    </row>
    <row r="29" spans="1:2" x14ac:dyDescent="0.35">
      <c r="A29" s="5">
        <v>26</v>
      </c>
      <c r="B29">
        <v>10</v>
      </c>
    </row>
    <row r="30" spans="1:2" x14ac:dyDescent="0.35">
      <c r="A30" s="5">
        <v>27</v>
      </c>
      <c r="B30">
        <v>12</v>
      </c>
    </row>
    <row r="31" spans="1:2" x14ac:dyDescent="0.35">
      <c r="A31" s="5">
        <v>28</v>
      </c>
      <c r="B31">
        <v>2</v>
      </c>
    </row>
    <row r="32" spans="1:2" x14ac:dyDescent="0.35">
      <c r="A32" s="5">
        <v>29</v>
      </c>
      <c r="B32">
        <v>5</v>
      </c>
    </row>
    <row r="33" spans="1:2" x14ac:dyDescent="0.35">
      <c r="A33" s="5">
        <v>30</v>
      </c>
      <c r="B33">
        <v>7</v>
      </c>
    </row>
    <row r="34" spans="1:2" x14ac:dyDescent="0.35">
      <c r="A34" s="5">
        <v>31</v>
      </c>
      <c r="B34">
        <v>4</v>
      </c>
    </row>
    <row r="35" spans="1:2" x14ac:dyDescent="0.35">
      <c r="A35" s="5">
        <v>32</v>
      </c>
      <c r="B35">
        <v>5</v>
      </c>
    </row>
    <row r="36" spans="1:2" x14ac:dyDescent="0.35">
      <c r="A36" s="5">
        <v>33</v>
      </c>
      <c r="B36">
        <v>4</v>
      </c>
    </row>
    <row r="37" spans="1:2" x14ac:dyDescent="0.35">
      <c r="A37" s="5">
        <v>34</v>
      </c>
      <c r="B37">
        <v>5</v>
      </c>
    </row>
    <row r="38" spans="1:2" x14ac:dyDescent="0.35">
      <c r="A38" s="5">
        <v>35</v>
      </c>
      <c r="B38">
        <v>10</v>
      </c>
    </row>
    <row r="39" spans="1:2" x14ac:dyDescent="0.35">
      <c r="A39" s="5">
        <v>36</v>
      </c>
      <c r="B39">
        <v>4</v>
      </c>
    </row>
    <row r="40" spans="1:2" x14ac:dyDescent="0.35">
      <c r="A40" s="5">
        <v>37</v>
      </c>
      <c r="B40">
        <v>5</v>
      </c>
    </row>
    <row r="41" spans="1:2" x14ac:dyDescent="0.35">
      <c r="A41" s="5">
        <v>38</v>
      </c>
      <c r="B41">
        <v>5</v>
      </c>
    </row>
    <row r="42" spans="1:2" x14ac:dyDescent="0.35">
      <c r="A42" s="5">
        <v>39</v>
      </c>
      <c r="B42">
        <v>1</v>
      </c>
    </row>
    <row r="43" spans="1:2" x14ac:dyDescent="0.35">
      <c r="A43" s="5">
        <v>40</v>
      </c>
      <c r="B43">
        <v>1</v>
      </c>
    </row>
    <row r="44" spans="1:2" x14ac:dyDescent="0.35">
      <c r="A44" s="5">
        <v>41</v>
      </c>
      <c r="B44">
        <v>2</v>
      </c>
    </row>
    <row r="45" spans="1:2" x14ac:dyDescent="0.35">
      <c r="A45" s="5">
        <v>42</v>
      </c>
      <c r="B45">
        <v>1</v>
      </c>
    </row>
    <row r="46" spans="1:2" x14ac:dyDescent="0.35">
      <c r="A46" s="5">
        <v>43</v>
      </c>
      <c r="B46">
        <v>1</v>
      </c>
    </row>
    <row r="47" spans="1:2" x14ac:dyDescent="0.35">
      <c r="A47" s="5">
        <v>44</v>
      </c>
      <c r="B47">
        <v>3</v>
      </c>
    </row>
    <row r="48" spans="1:2" x14ac:dyDescent="0.35">
      <c r="A48" s="5">
        <v>45</v>
      </c>
      <c r="B48">
        <v>1</v>
      </c>
    </row>
    <row r="49" spans="1:2" x14ac:dyDescent="0.35">
      <c r="A49" s="5">
        <v>46</v>
      </c>
      <c r="B49">
        <v>1</v>
      </c>
    </row>
    <row r="50" spans="1:2" x14ac:dyDescent="0.35">
      <c r="A50" s="5">
        <v>47</v>
      </c>
      <c r="B50">
        <v>1</v>
      </c>
    </row>
    <row r="51" spans="1:2" x14ac:dyDescent="0.35">
      <c r="A51" s="5">
        <v>48</v>
      </c>
      <c r="B51">
        <v>1</v>
      </c>
    </row>
    <row r="52" spans="1:2" x14ac:dyDescent="0.35">
      <c r="A52" s="5">
        <v>49</v>
      </c>
      <c r="B52">
        <v>1</v>
      </c>
    </row>
    <row r="53" spans="1:2" x14ac:dyDescent="0.35">
      <c r="A53" s="5">
        <v>50</v>
      </c>
      <c r="B53">
        <v>3</v>
      </c>
    </row>
    <row r="54" spans="1:2" x14ac:dyDescent="0.35">
      <c r="A54" s="5">
        <v>53</v>
      </c>
      <c r="B54">
        <v>1</v>
      </c>
    </row>
    <row r="55" spans="1:2" x14ac:dyDescent="0.35">
      <c r="A55" s="5">
        <v>54</v>
      </c>
      <c r="B55">
        <v>1</v>
      </c>
    </row>
    <row r="56" spans="1:2" x14ac:dyDescent="0.35">
      <c r="A56" s="5">
        <v>56</v>
      </c>
      <c r="B56">
        <v>1</v>
      </c>
    </row>
    <row r="57" spans="1:2" x14ac:dyDescent="0.35">
      <c r="A57" s="5">
        <v>57</v>
      </c>
      <c r="B57">
        <v>1</v>
      </c>
    </row>
    <row r="58" spans="1:2" x14ac:dyDescent="0.35">
      <c r="A58" s="5">
        <v>58</v>
      </c>
      <c r="B58">
        <v>2</v>
      </c>
    </row>
    <row r="59" spans="1:2" x14ac:dyDescent="0.35">
      <c r="A59" s="5">
        <v>59</v>
      </c>
      <c r="B59">
        <v>1</v>
      </c>
    </row>
    <row r="60" spans="1:2" x14ac:dyDescent="0.35">
      <c r="A60" s="5">
        <v>63</v>
      </c>
      <c r="B60">
        <v>1</v>
      </c>
    </row>
    <row r="61" spans="1:2" x14ac:dyDescent="0.35">
      <c r="A61" s="5">
        <v>64</v>
      </c>
      <c r="B61">
        <v>1</v>
      </c>
    </row>
    <row r="62" spans="1:2" x14ac:dyDescent="0.35">
      <c r="A62" s="5">
        <v>67</v>
      </c>
      <c r="B62">
        <v>1</v>
      </c>
    </row>
    <row r="63" spans="1:2" x14ac:dyDescent="0.35">
      <c r="A63" s="5">
        <v>68</v>
      </c>
      <c r="B63">
        <v>1</v>
      </c>
    </row>
    <row r="64" spans="1:2" x14ac:dyDescent="0.35">
      <c r="A64" s="5">
        <v>72</v>
      </c>
      <c r="B64">
        <v>1</v>
      </c>
    </row>
    <row r="65" spans="1:2" x14ac:dyDescent="0.35">
      <c r="A65" s="5">
        <v>73</v>
      </c>
      <c r="B65">
        <v>1</v>
      </c>
    </row>
    <row r="66" spans="1:2" x14ac:dyDescent="0.35">
      <c r="A66" s="5">
        <v>84</v>
      </c>
      <c r="B66">
        <v>1</v>
      </c>
    </row>
    <row r="67" spans="1:2" x14ac:dyDescent="0.35">
      <c r="A67" s="5">
        <v>86</v>
      </c>
      <c r="B67">
        <v>1</v>
      </c>
    </row>
    <row r="68" spans="1:2" x14ac:dyDescent="0.35">
      <c r="A68" s="5" t="s">
        <v>613</v>
      </c>
    </row>
    <row r="69" spans="1:2" x14ac:dyDescent="0.35">
      <c r="A69" s="5" t="s">
        <v>610</v>
      </c>
      <c r="B69">
        <v>532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6B67-48C3-49CA-91C2-526890F0582E}">
  <dimension ref="A1:V1383"/>
  <sheetViews>
    <sheetView tabSelected="1" topLeftCell="C1" zoomScale="72" zoomScaleNormal="100" workbookViewId="0">
      <selection activeCell="H209" sqref="H209"/>
    </sheetView>
  </sheetViews>
  <sheetFormatPr defaultRowHeight="14.5" x14ac:dyDescent="0.35"/>
  <cols>
    <col min="1" max="1" width="18.453125" bestFit="1" customWidth="1"/>
    <col min="2" max="2" width="60.26953125" bestFit="1" customWidth="1"/>
    <col min="3" max="3" width="60.26953125" customWidth="1"/>
    <col min="4" max="4" width="33.81640625" bestFit="1" customWidth="1"/>
    <col min="5" max="5" width="19.90625" bestFit="1" customWidth="1"/>
    <col min="6" max="6" width="18.26953125" bestFit="1" customWidth="1"/>
    <col min="7" max="7" width="7" customWidth="1"/>
    <col min="8" max="8" width="150.6328125" style="3" customWidth="1"/>
    <col min="9" max="9" width="12.26953125" bestFit="1" customWidth="1"/>
    <col min="10" max="10" width="17.7265625" bestFit="1" customWidth="1"/>
    <col min="11" max="11" width="16.7265625" bestFit="1" customWidth="1"/>
    <col min="13" max="13" width="14.453125" bestFit="1" customWidth="1"/>
    <col min="14" max="14" width="16.1796875" bestFit="1" customWidth="1"/>
    <col min="15" max="15" width="13.81640625" bestFit="1" customWidth="1"/>
    <col min="16" max="16" width="15.7265625" bestFit="1" customWidth="1"/>
    <col min="17" max="17" width="9.26953125" bestFit="1" customWidth="1"/>
    <col min="18" max="18" width="15" bestFit="1" customWidth="1"/>
    <col min="19" max="19" width="7" bestFit="1" customWidth="1"/>
    <col min="20" max="20" width="12.7265625" bestFit="1" customWidth="1"/>
    <col min="21" max="21" width="11.26953125" bestFit="1" customWidth="1"/>
    <col min="22" max="22" width="25.1796875" bestFit="1" customWidth="1"/>
  </cols>
  <sheetData>
    <row r="1" spans="1:22" x14ac:dyDescent="0.35">
      <c r="A1" t="s">
        <v>152</v>
      </c>
      <c r="B1" t="s">
        <v>0</v>
      </c>
      <c r="C1" t="s">
        <v>606</v>
      </c>
      <c r="D1" t="s">
        <v>608</v>
      </c>
      <c r="E1" t="s">
        <v>600</v>
      </c>
      <c r="F1" t="s">
        <v>1</v>
      </c>
      <c r="G1" t="s">
        <v>611</v>
      </c>
      <c r="H1" s="3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599</v>
      </c>
    </row>
    <row r="2" spans="1:22" ht="29" x14ac:dyDescent="0.35">
      <c r="A2" t="s">
        <v>153</v>
      </c>
      <c r="B2" t="s">
        <v>16</v>
      </c>
      <c r="C2" t="str">
        <f>SUBSTITUTE(data_v6__32[[#This Row],[Sentença]]," ", "")</f>
        <v>Aextensãouniversitáriatambéméumaformadeaproximarauniversidadedasociedade,jáquepermitequeosestudantesentendammelhorasnecessidadesdacomunidadeedesenvolvamsoluçõesparamelhoraraqualidadedevidadaspessoas.</v>
      </c>
      <c r="D2">
        <f>LEN(data_v6__32[[#This Row],[senteças sem espaços]])</f>
        <v>199</v>
      </c>
      <c r="E2" t="e">
        <f>#REF!-data_v6__32[[#This Row],[número de caractéres sem espaço]] + 1</f>
        <v>#REF!</v>
      </c>
      <c r="F2">
        <v>37</v>
      </c>
      <c r="H2" s="3" t="s">
        <v>55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>
        <v>37</v>
      </c>
    </row>
    <row r="3" spans="1:22" ht="29" x14ac:dyDescent="0.35">
      <c r="A3" t="s">
        <v>153</v>
      </c>
      <c r="B3" t="s">
        <v>16</v>
      </c>
      <c r="C3" t="str">
        <f>SUBSTITUTE(data_v6__32[[#This Row],[Sentença]]," ", "")</f>
        <v>Alémdisso,aparticipaçãoemprojetosdeextensãotambéméumaexcelenteformadeampliararededecontatosedesenvolverhabilidadesimportantescomoliderança,trabalhoemequipeeresoluçãodeproblemas.</v>
      </c>
      <c r="D3">
        <f>LEN(data_v6__32[[#This Row],[senteças sem espaços]])</f>
        <v>177</v>
      </c>
      <c r="E3" t="e">
        <f>#REF!-data_v6__32[[#This Row],[número de caractéres sem espaço]] + 1</f>
        <v>#REF!</v>
      </c>
      <c r="F3">
        <v>35</v>
      </c>
      <c r="H3" s="3" t="s">
        <v>53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>
        <v>35</v>
      </c>
    </row>
    <row r="4" spans="1:22" ht="29" x14ac:dyDescent="0.35">
      <c r="A4" t="s">
        <v>153</v>
      </c>
      <c r="B4" t="s">
        <v>16</v>
      </c>
      <c r="C4" t="str">
        <f>SUBSTITUTE(data_v6__32[[#This Row],[Sentença]]," ", "")</f>
        <v>Emresumo,aextensãouniversitáriaéumaimportanteferramentaparaaformaçãocompletadosestudantes,ajudando-osadesenvolverhabilidadeseaplicarosconhecimentosadquiridosnagraduação,alémdecontribuirparaasociedade.</v>
      </c>
      <c r="D4">
        <f>LEN(data_v6__32[[#This Row],[senteças sem espaços]])</f>
        <v>200</v>
      </c>
      <c r="E4" t="e">
        <f>#REF!-data_v6__32[[#This Row],[número de caractéres sem espaço]] + 1</f>
        <v>#REF!</v>
      </c>
      <c r="F4">
        <v>38</v>
      </c>
      <c r="H4" s="3" t="s">
        <v>56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>
        <v>38</v>
      </c>
    </row>
    <row r="5" spans="1:22" ht="29" x14ac:dyDescent="0.35">
      <c r="A5" t="s">
        <v>153</v>
      </c>
      <c r="B5" t="s">
        <v>16</v>
      </c>
      <c r="C5" t="str">
        <f>SUBSTITUTE(data_v6__32[[#This Row],[Sentença]]," ", "")</f>
        <v>Éumaoportunidadeúnicaparaosestudantessaíremdateoriaecolocaremempráticaoqueaprenderam,alémdedesenvolverhabilidadesimportantesparaofuturoprofissional.</v>
      </c>
      <c r="D5">
        <f>LEN(data_v6__32[[#This Row],[senteças sem espaços]])</f>
        <v>148</v>
      </c>
      <c r="E5" t="e">
        <f>#REF!-data_v6__32[[#This Row],[número de caractéres sem espaço]] + 1</f>
        <v>#REF!</v>
      </c>
      <c r="F5">
        <v>32</v>
      </c>
      <c r="H5" s="3" t="s">
        <v>50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>
        <v>32</v>
      </c>
    </row>
    <row r="6" spans="1:22" ht="29" x14ac:dyDescent="0.35">
      <c r="A6" t="s">
        <v>153</v>
      </c>
      <c r="B6" t="s">
        <v>16</v>
      </c>
      <c r="C6" t="str">
        <f>SUBSTITUTE(data_v6__32[[#This Row],[Sentença]]," ", "")</f>
        <v>Estesprojetospodemabrangerdesdeatividadescomunitárias,comocampanhasdesaúdepública,atépesquisasinovadoras,comodesenvolvimentodetecnologiasparaapreservaçãodomeioambiente.</v>
      </c>
      <c r="D6">
        <f>LEN(data_v6__32[[#This Row],[senteças sem espaços]])</f>
        <v>168</v>
      </c>
      <c r="E6" t="e">
        <f>#REF!-data_v6__32[[#This Row],[número de caractéres sem espaço]] + 1</f>
        <v>#REF!</v>
      </c>
      <c r="F6">
        <v>34</v>
      </c>
      <c r="H6" s="3" t="s">
        <v>52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>
        <v>34</v>
      </c>
    </row>
    <row r="7" spans="1:22" x14ac:dyDescent="0.35">
      <c r="A7" t="s">
        <v>153</v>
      </c>
      <c r="B7" t="s">
        <v>16</v>
      </c>
      <c r="C7" t="str">
        <f>SUBSTITUTE(data_v6__32[[#This Row],[Sentença]]," ", "")</f>
        <v>Aextensãouniversitáriaéumadasformasmaisimportantesdecontribuirparaasociedadeeaplicarosconhecimentosadquiridosduranteagraduação.</v>
      </c>
      <c r="D7">
        <f>LEN(data_v6__32[[#This Row],[senteças sem espaços]])</f>
        <v>127</v>
      </c>
      <c r="E7" t="e">
        <f>#REF!-data_v6__32[[#This Row],[número de caractéres sem espaço]] + 1</f>
        <v>#REF!</v>
      </c>
      <c r="F7">
        <v>31</v>
      </c>
      <c r="H7" s="3" t="s">
        <v>49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>
        <v>31</v>
      </c>
    </row>
    <row r="8" spans="1:22" x14ac:dyDescent="0.35">
      <c r="A8" t="s">
        <v>153</v>
      </c>
      <c r="B8" t="s">
        <v>16</v>
      </c>
      <c r="C8" t="str">
        <f>SUBSTITUTE(data_v6__32[[#This Row],[Sentença]]," ", "")</f>
        <v>Aextensãouniversitáriaconsisteemprojetosdesenvolvidosporestudantes,professoreseprofissionaisdediversasáreas,quevisamsolucionarproblemasdasociedade.</v>
      </c>
      <c r="D8">
        <f>LEN(data_v6__32[[#This Row],[senteças sem espaços]])</f>
        <v>147</v>
      </c>
      <c r="E8" t="e">
        <f>#REF!-data_v6__32[[#This Row],[número de caractéres sem espaço]] + 1</f>
        <v>#REF!</v>
      </c>
      <c r="F8">
        <v>33</v>
      </c>
      <c r="H8" s="3" t="s">
        <v>51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>
        <v>33</v>
      </c>
    </row>
    <row r="9" spans="1:22" x14ac:dyDescent="0.35">
      <c r="A9" t="s">
        <v>153</v>
      </c>
      <c r="B9" t="s">
        <v>16</v>
      </c>
      <c r="C9" t="str">
        <f>SUBSTITUTE(data_v6__32[[#This Row],[Sentença]]," ", "")</f>
        <v>Issopodeserfundamentalparaofuturoprofissionaldosestudantes,jáqueempregadoresvalorizammuitoessashabilidades.</v>
      </c>
      <c r="D9">
        <f>LEN(data_v6__32[[#This Row],[senteças sem espaços]])</f>
        <v>107</v>
      </c>
      <c r="E9" t="e">
        <f>#REF!-data_v6__32[[#This Row],[número de caractéres sem espaço]] + 1</f>
        <v>#REF!</v>
      </c>
      <c r="F9">
        <v>36</v>
      </c>
      <c r="H9" s="3" t="s">
        <v>54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>
        <v>36</v>
      </c>
    </row>
    <row r="10" spans="1:22" x14ac:dyDescent="0.35">
      <c r="A10" t="s">
        <v>153</v>
      </c>
      <c r="B10" t="s">
        <v>16</v>
      </c>
      <c r="C10" t="str">
        <f>SUBSTITUTE(data_v6__32[[#This Row],[Sentença]]," ", "")</f>
        <v>Porisso,éumaoportunidadeúnicaequedeveseraproveitadaaomáximoportodososestudantes.</v>
      </c>
      <c r="D10">
        <f>LEN(data_v6__32[[#This Row],[senteças sem espaços]])</f>
        <v>80</v>
      </c>
      <c r="E10" t="e">
        <f>#REF!-data_v6__32[[#This Row],[número de caractéres sem espaço]] + 1</f>
        <v>#REF!</v>
      </c>
      <c r="F10">
        <v>39</v>
      </c>
      <c r="H10" s="3" t="s">
        <v>57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>
        <v>39</v>
      </c>
    </row>
    <row r="11" spans="1:22" x14ac:dyDescent="0.35">
      <c r="A11" t="s">
        <v>153</v>
      </c>
      <c r="B11" t="s">
        <v>16</v>
      </c>
      <c r="C11" t="str">
        <f>SUBSTITUTE(data_v6__32[[#This Row],[Sentença]]," ", "")</f>
        <v>RuadaReitoria,121CidadeUniversitáriaZeferinoVazBarãoGeraldo–Campinas(SP)CEP13083-872Telefone(19)3521.4741proec@unicamp.br</v>
      </c>
      <c r="D11">
        <f>LEN(data_v6__32[[#This Row],[senteças sem espaços]])</f>
        <v>121</v>
      </c>
      <c r="E11" t="e">
        <f>#REF!-data_v6__32[[#This Row],[número de caractéres sem espaço]] + 1</f>
        <v>#REF!</v>
      </c>
      <c r="F11">
        <v>40</v>
      </c>
      <c r="H11" s="3" t="s">
        <v>58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>
        <v>40</v>
      </c>
    </row>
    <row r="12" spans="1:22" ht="130.5" x14ac:dyDescent="0.35">
      <c r="A12" t="s">
        <v>153</v>
      </c>
      <c r="B12" t="s">
        <v>16</v>
      </c>
      <c r="C12" t="str">
        <f>SUBSTITUTE(data_v6__32[[#This Row],[Sentença]]," ", "")</f>
        <v xml:space="preserve">PROEC
SOBREAPROEC
PRÓ-REITORDEEXTENSÃOECULTURA
ASSESSORES
ASSISTENTESTÉCNICOS
PROJETOSESTRATÉGICOS
</v>
      </c>
      <c r="D12">
        <f>LEN(data_v6__32[[#This Row],[senteças sem espaços]])</f>
        <v>101</v>
      </c>
      <c r="E12" t="e">
        <f>#REF!-data_v6__32[[#This Row],[número de caractéres sem espaço]] + 1</f>
        <v>#REF!</v>
      </c>
      <c r="F12">
        <v>1</v>
      </c>
      <c r="H12" s="3" t="s">
        <v>19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>
        <v>1</v>
      </c>
    </row>
    <row r="13" spans="1:22" x14ac:dyDescent="0.35">
      <c r="A13" t="s">
        <v>153</v>
      </c>
      <c r="B13" t="s">
        <v>16</v>
      </c>
      <c r="C13" t="str">
        <f>SUBSTITUTE(data_v6__32[[#This Row],[Sentença]]," ", "")</f>
        <v>ProECUnicamp–designbyClaudioMoreira–Midialogia/ProEC</v>
      </c>
      <c r="D13">
        <f>LEN(data_v6__32[[#This Row],[senteças sem espaços]])</f>
        <v>52</v>
      </c>
      <c r="E13" t="e">
        <f>#REF!-data_v6__32[[#This Row],[número de caractéres sem espaço]] + 1</f>
        <v>#REF!</v>
      </c>
      <c r="F13">
        <v>50</v>
      </c>
      <c r="H13" s="3" t="s">
        <v>68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>
        <v>50</v>
      </c>
    </row>
    <row r="14" spans="1:22" x14ac:dyDescent="0.35">
      <c r="A14" t="s">
        <v>153</v>
      </c>
      <c r="B14" t="s">
        <v>16</v>
      </c>
      <c r="C14" t="str">
        <f>SUBSTITUTE(data_v6__32[[#This Row],[Sentença]]," ", "")</f>
        <v>PRÓ-REITORDEEXTENSÃOECULTURA</v>
      </c>
      <c r="D14">
        <f>LEN(data_v6__32[[#This Row],[senteças sem espaços]])</f>
        <v>28</v>
      </c>
      <c r="E14" t="e">
        <f>#REF!-data_v6__32[[#This Row],[número de caractéres sem espaço]] + 1</f>
        <v>#REF!</v>
      </c>
      <c r="F14">
        <v>4</v>
      </c>
      <c r="H14" s="3" t="s">
        <v>22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>
        <v>4</v>
      </c>
    </row>
    <row r="15" spans="1:22" x14ac:dyDescent="0.35">
      <c r="A15" t="s">
        <v>153</v>
      </c>
      <c r="B15" t="s">
        <v>16</v>
      </c>
      <c r="C15" t="str">
        <f>SUBSTITUTE(data_v6__32[[#This Row],[Sentença]]," ", "")</f>
        <v>Pularparaoconteúdo</v>
      </c>
      <c r="D15">
        <f>LEN(data_v6__32[[#This Row],[senteças sem espaços]])</f>
        <v>18</v>
      </c>
      <c r="E15" t="e">
        <f>#REF!-data_v6__32[[#This Row],[número de caractéres sem espaço]] + 1</f>
        <v>#REF!</v>
      </c>
      <c r="F15">
        <v>0</v>
      </c>
      <c r="H15" s="3" t="s">
        <v>17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>
        <v>0</v>
      </c>
    </row>
    <row r="16" spans="1:22" x14ac:dyDescent="0.35">
      <c r="A16" t="s">
        <v>153</v>
      </c>
      <c r="B16" t="s">
        <v>16</v>
      </c>
      <c r="C16" t="str">
        <f>SUBSTITUTE(data_v6__32[[#This Row],[Sentença]]," ", "")</f>
        <v>Vertodososresultados</v>
      </c>
      <c r="D16">
        <f>LEN(data_v6__32[[#This Row],[senteças sem espaços]])</f>
        <v>20</v>
      </c>
      <c r="E16" t="e">
        <f>#REF!-data_v6__32[[#This Row],[número de caractéres sem espaço]] + 1</f>
        <v>#REF!</v>
      </c>
      <c r="F16">
        <v>25</v>
      </c>
      <c r="H16" s="3" t="s">
        <v>43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>
        <v>25</v>
      </c>
    </row>
    <row r="17" spans="1:22" x14ac:dyDescent="0.35">
      <c r="A17" t="s">
        <v>153</v>
      </c>
      <c r="B17" t="s">
        <v>16</v>
      </c>
      <c r="C17" t="str">
        <f>SUBSTITUTE(data_v6__32[[#This Row],[Sentença]]," ", "")</f>
        <v>MALUNGA-CURSINHOPOPULAR</v>
      </c>
      <c r="D17">
        <f>LEN(data_v6__32[[#This Row],[senteças sem espaços]])</f>
        <v>23</v>
      </c>
      <c r="E17" t="e">
        <f>#REF!-data_v6__32[[#This Row],[número de caractéres sem espaço]] + 1</f>
        <v>#REF!</v>
      </c>
      <c r="F17">
        <v>44</v>
      </c>
      <c r="H17" s="3" t="s">
        <v>62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>
        <v>44</v>
      </c>
    </row>
    <row r="18" spans="1:22" x14ac:dyDescent="0.35">
      <c r="A18" t="s">
        <v>153</v>
      </c>
      <c r="B18" t="s">
        <v>16</v>
      </c>
      <c r="C18" t="str">
        <f>SUBSTITUTE(data_v6__32[[#This Row],[Sentença]]," ", "")</f>
        <v>MUSEUEXPLORATÓRIODECIÊNCIAS</v>
      </c>
      <c r="D18">
        <f>LEN(data_v6__32[[#This Row],[senteças sem espaços]])</f>
        <v>27</v>
      </c>
      <c r="E18" t="e">
        <f>#REF!-data_v6__32[[#This Row],[número de caractéres sem espaço]] + 1</f>
        <v>#REF!</v>
      </c>
      <c r="F18">
        <v>47</v>
      </c>
      <c r="H18" s="3" t="s">
        <v>65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>
        <v>47</v>
      </c>
    </row>
    <row r="19" spans="1:22" x14ac:dyDescent="0.35">
      <c r="A19" t="s">
        <v>153</v>
      </c>
      <c r="B19" t="s">
        <v>16</v>
      </c>
      <c r="C19" t="str">
        <f>SUBSTITUTE(data_v6__32[[#This Row],[Sentença]]," ", "")</f>
        <v>AssinnenossaNewsletter</v>
      </c>
      <c r="D19">
        <f>LEN(data_v6__32[[#This Row],[senteças sem espaços]])</f>
        <v>22</v>
      </c>
      <c r="E19" t="e">
        <f>#REF!-data_v6__32[[#This Row],[número de caractéres sem espaço]] + 1</f>
        <v>#REF!</v>
      </c>
      <c r="F19">
        <v>48</v>
      </c>
      <c r="H19" s="3" t="s">
        <v>66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>
        <v>48</v>
      </c>
    </row>
    <row r="20" spans="1:22" x14ac:dyDescent="0.35">
      <c r="A20" t="s">
        <v>153</v>
      </c>
      <c r="B20" t="s">
        <v>16</v>
      </c>
      <c r="C20" t="str">
        <f>SUBSTITUTE(data_v6__32[[#This Row],[Sentença]]," ", "")</f>
        <v>©Allrightsreserved.</v>
      </c>
      <c r="D20">
        <f>LEN(data_v6__32[[#This Row],[senteças sem espaços]])</f>
        <v>19</v>
      </c>
      <c r="E20" t="e">
        <f>#REF!-data_v6__32[[#This Row],[número de caractéres sem espaço]] + 1</f>
        <v>#REF!</v>
      </c>
      <c r="F20">
        <v>49</v>
      </c>
      <c r="H20" s="3" t="s">
        <v>67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>
        <v>49</v>
      </c>
    </row>
    <row r="21" spans="1:22" x14ac:dyDescent="0.35">
      <c r="A21" t="s">
        <v>153</v>
      </c>
      <c r="B21" t="s">
        <v>16</v>
      </c>
      <c r="C21" t="str">
        <f>SUBSTITUTE(data_v6__32[[#This Row],[Sentença]]," ", "")</f>
        <v>SOBREAPROEC</v>
      </c>
      <c r="D21">
        <f>LEN(data_v6__32[[#This Row],[senteças sem espaços]])</f>
        <v>11</v>
      </c>
      <c r="E21" t="e">
        <f>#REF!-data_v6__32[[#This Row],[número de caractéres sem espaço]] + 1</f>
        <v>#REF!</v>
      </c>
      <c r="F21">
        <v>3</v>
      </c>
      <c r="H21" s="3" t="s">
        <v>21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>
        <v>3</v>
      </c>
    </row>
    <row r="22" spans="1:22" x14ac:dyDescent="0.35">
      <c r="A22" t="s">
        <v>153</v>
      </c>
      <c r="B22" t="s">
        <v>16</v>
      </c>
      <c r="C22" t="str">
        <f>SUBSTITUTE(data_v6__32[[#This Row],[Sentença]]," ", "")</f>
        <v>Palavras-chavepopulares</v>
      </c>
      <c r="D22">
        <f>LEN(data_v6__32[[#This Row],[senteças sem espaços]])</f>
        <v>23</v>
      </c>
      <c r="E22" t="e">
        <f>#REF!-data_v6__32[[#This Row],[número de caractéres sem espaço]] + 1</f>
        <v>#REF!</v>
      </c>
      <c r="F22">
        <v>21</v>
      </c>
      <c r="H22" s="3" t="s">
        <v>39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>
        <v>21</v>
      </c>
    </row>
    <row r="23" spans="1:22" ht="29" x14ac:dyDescent="0.35">
      <c r="A23" t="s">
        <v>153</v>
      </c>
      <c r="B23" t="s">
        <v>16</v>
      </c>
      <c r="C23" t="str">
        <f>SUBSTITUTE(data_v6__32[[#This Row],[Sentença]]," ", "")</f>
        <v xml:space="preserve">
					TotalResultados				</v>
      </c>
      <c r="D23">
        <f>LEN(data_v6__32[[#This Row],[senteças sem espaços]])</f>
        <v>25</v>
      </c>
      <c r="E23" t="e">
        <f>#REF!-data_v6__32[[#This Row],[número de caractéres sem espaço]] + 1</f>
        <v>#REF!</v>
      </c>
      <c r="F23">
        <v>23</v>
      </c>
      <c r="H23" s="3" t="s">
        <v>41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>
        <v>23</v>
      </c>
    </row>
    <row r="24" spans="1:22" x14ac:dyDescent="0.35">
      <c r="A24" t="s">
        <v>153</v>
      </c>
      <c r="B24" t="s">
        <v>16</v>
      </c>
      <c r="C24" t="str">
        <f>SUBSTITUTE(data_v6__32[[#This Row],[Sentença]]," ", "")</f>
        <v>NenhumRegistroEncontrado</v>
      </c>
      <c r="D24">
        <f>LEN(data_v6__32[[#This Row],[senteças sem espaços]])</f>
        <v>24</v>
      </c>
      <c r="E24" t="e">
        <f>#REF!-data_v6__32[[#This Row],[número de caractéres sem espaço]] + 1</f>
        <v>#REF!</v>
      </c>
      <c r="F24">
        <v>24</v>
      </c>
      <c r="H24" s="3" t="s">
        <v>42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>
        <v>24</v>
      </c>
    </row>
    <row r="25" spans="1:22" x14ac:dyDescent="0.35">
      <c r="A25" t="s">
        <v>153</v>
      </c>
      <c r="B25" t="s">
        <v>16</v>
      </c>
      <c r="C25" t="str">
        <f>SUBSTITUTE(data_v6__32[[#This Row],[Sentença]]," ", "")</f>
        <v>EXTENSÃOECULTURA</v>
      </c>
      <c r="D25">
        <f>LEN(data_v6__32[[#This Row],[senteças sem espaços]])</f>
        <v>16</v>
      </c>
      <c r="E25" t="e">
        <f>#REF!-data_v6__32[[#This Row],[número de caractéres sem espaço]] + 1</f>
        <v>#REF!</v>
      </c>
      <c r="F25">
        <v>26</v>
      </c>
      <c r="H25" s="3" t="s">
        <v>44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>
        <v>26</v>
      </c>
    </row>
    <row r="26" spans="1:22" x14ac:dyDescent="0.35">
      <c r="A26" t="s">
        <v>153</v>
      </c>
      <c r="B26" t="s">
        <v>16</v>
      </c>
      <c r="C26" t="str">
        <f>SUBSTITUTE(data_v6__32[[#This Row],[Sentença]]," ", "")</f>
        <v>Modosdeacessibilidade</v>
      </c>
      <c r="D26">
        <f>LEN(data_v6__32[[#This Row],[senteças sem espaços]])</f>
        <v>21</v>
      </c>
      <c r="E26" t="e">
        <f>#REF!-data_v6__32[[#This Row],[número de caractéres sem espaço]] + 1</f>
        <v>#REF!</v>
      </c>
      <c r="F26">
        <v>57</v>
      </c>
      <c r="H26" s="3" t="s">
        <v>75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>
        <v>57</v>
      </c>
    </row>
    <row r="27" spans="1:22" x14ac:dyDescent="0.35">
      <c r="A27" t="s">
        <v>153</v>
      </c>
      <c r="B27" t="s">
        <v>16</v>
      </c>
      <c r="C27" t="str">
        <f>SUBSTITUTE(data_v6__32[[#This Row],[Sentença]]," ", "")</f>
        <v>Experiênciavisualmenteagradável</v>
      </c>
      <c r="D27">
        <f>LEN(data_v6__32[[#This Row],[senteças sem espaços]])</f>
        <v>31</v>
      </c>
      <c r="E27" t="e">
        <f>#REF!-data_v6__32[[#This Row],[número de caractéres sem espaço]] + 1</f>
        <v>#REF!</v>
      </c>
      <c r="F27">
        <v>59</v>
      </c>
      <c r="H27" s="3" t="s">
        <v>77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>
        <v>59</v>
      </c>
    </row>
    <row r="28" spans="1:22" x14ac:dyDescent="0.35">
      <c r="A28" t="s">
        <v>153</v>
      </c>
      <c r="B28" t="s">
        <v>16</v>
      </c>
      <c r="C28" t="str">
        <f>SUBSTITUTE(data_v6__32[[#This Row],[Sentença]]," ", "")</f>
        <v>ASSISTENTESTÉCNICOS</v>
      </c>
      <c r="D28">
        <f>LEN(data_v6__32[[#This Row],[senteças sem espaços]])</f>
        <v>19</v>
      </c>
      <c r="E28" t="e">
        <f>#REF!-data_v6__32[[#This Row],[número de caractéres sem espaço]] + 1</f>
        <v>#REF!</v>
      </c>
      <c r="F28">
        <v>6</v>
      </c>
      <c r="H28" s="3" t="s">
        <v>24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>
        <v>6</v>
      </c>
    </row>
    <row r="29" spans="1:22" x14ac:dyDescent="0.35">
      <c r="A29" t="s">
        <v>153</v>
      </c>
      <c r="B29" t="s">
        <v>16</v>
      </c>
      <c r="C29" t="str">
        <f>SUBSTITUTE(data_v6__32[[#This Row],[Sentença]]," ", "")</f>
        <v>PROJETOSESTRATÉGICOS</v>
      </c>
      <c r="D29">
        <f>LEN(data_v6__32[[#This Row],[senteças sem espaços]])</f>
        <v>20</v>
      </c>
      <c r="E29" t="e">
        <f>#REF!-data_v6__32[[#This Row],[número de caractéres sem espaço]] + 1</f>
        <v>#REF!</v>
      </c>
      <c r="F29">
        <v>7</v>
      </c>
      <c r="H29" s="3" t="s">
        <v>25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>
        <v>7</v>
      </c>
    </row>
    <row r="30" spans="1:22" x14ac:dyDescent="0.35">
      <c r="A30" t="s">
        <v>153</v>
      </c>
      <c r="B30" t="s">
        <v>16</v>
      </c>
      <c r="C30" t="str">
        <f>SUBSTITUTE(data_v6__32[[#This Row],[Sentença]]," ", "")</f>
        <v>Categorias</v>
      </c>
      <c r="D30">
        <f>LEN(data_v6__32[[#This Row],[senteças sem espaços]])</f>
        <v>10</v>
      </c>
      <c r="E30" t="e">
        <f>#REF!-data_v6__32[[#This Row],[número de caractéres sem espaço]] + 1</f>
        <v>#REF!</v>
      </c>
      <c r="F30">
        <v>22</v>
      </c>
      <c r="H30" s="3" t="s">
        <v>40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>
        <v>22</v>
      </c>
    </row>
    <row r="31" spans="1:22" x14ac:dyDescent="0.35">
      <c r="A31" t="s">
        <v>153</v>
      </c>
      <c r="B31" t="s">
        <v>16</v>
      </c>
      <c r="C31" t="str">
        <f>SUBSTITUTE(data_v6__32[[#This Row],[Sentença]]," ", "")</f>
        <v>ACESSORÁPIDO</v>
      </c>
      <c r="D31">
        <f>LEN(data_v6__32[[#This Row],[senteças sem espaços]])</f>
        <v>12</v>
      </c>
      <c r="E31" t="e">
        <f>#REF!-data_v6__32[[#This Row],[número de caractéres sem espaço]] + 1</f>
        <v>#REF!</v>
      </c>
      <c r="F31">
        <v>41</v>
      </c>
      <c r="H31" s="3" t="s">
        <v>59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>
        <v>41</v>
      </c>
    </row>
    <row r="32" spans="1:22" x14ac:dyDescent="0.35">
      <c r="A32" t="s">
        <v>153</v>
      </c>
      <c r="B32" t="s">
        <v>16</v>
      </c>
      <c r="C32" t="str">
        <f>SUBSTITUTE(data_v6__32[[#This Row],[Sentença]]," ", "")</f>
        <v>MEMORIALCOVID-19</v>
      </c>
      <c r="D32">
        <f>LEN(data_v6__32[[#This Row],[senteças sem espaços]])</f>
        <v>16</v>
      </c>
      <c r="E32" t="e">
        <f>#REF!-data_v6__32[[#This Row],[número de caractéres sem espaço]] + 1</f>
        <v>#REF!</v>
      </c>
      <c r="F32">
        <v>42</v>
      </c>
      <c r="H32" s="3" t="s">
        <v>60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>
        <v>42</v>
      </c>
    </row>
    <row r="33" spans="1:22" x14ac:dyDescent="0.35">
      <c r="A33" t="s">
        <v>153</v>
      </c>
      <c r="B33" t="s">
        <v>16</v>
      </c>
      <c r="C33" t="str">
        <f>SUBSTITUTE(data_v6__32[[#This Row],[Sentença]]," ", "")</f>
        <v>EFEMÉRIDES2022</v>
      </c>
      <c r="D33">
        <f>LEN(data_v6__32[[#This Row],[senteças sem espaços]])</f>
        <v>14</v>
      </c>
      <c r="E33" t="e">
        <f>#REF!-data_v6__32[[#This Row],[número de caractéres sem espaço]] + 1</f>
        <v>#REF!</v>
      </c>
      <c r="F33">
        <v>45</v>
      </c>
      <c r="H33" s="3" t="s">
        <v>63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>
        <v>45</v>
      </c>
    </row>
    <row r="34" spans="1:22" x14ac:dyDescent="0.35">
      <c r="A34" t="s">
        <v>153</v>
      </c>
      <c r="B34" t="s">
        <v>16</v>
      </c>
      <c r="C34" t="str">
        <f>SUBSTITUTE(data_v6__32[[#This Row],[Sentença]]," ", "")</f>
        <v>FÓRUNSPERMANENTES</v>
      </c>
      <c r="D34">
        <f>LEN(data_v6__32[[#This Row],[senteças sem espaços]])</f>
        <v>17</v>
      </c>
      <c r="E34" t="e">
        <f>#REF!-data_v6__32[[#This Row],[número de caractéres sem espaço]] + 1</f>
        <v>#REF!</v>
      </c>
      <c r="F34">
        <v>46</v>
      </c>
      <c r="H34" s="3" t="s">
        <v>64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>
        <v>46</v>
      </c>
    </row>
    <row r="35" spans="1:22" x14ac:dyDescent="0.35">
      <c r="A35" t="s">
        <v>153</v>
      </c>
      <c r="B35" t="s">
        <v>16</v>
      </c>
      <c r="C35" t="str">
        <f>SUBSTITUTE(data_v6__32[[#This Row],[Sentença]]," ", "")</f>
        <v>ClaudioMoreira</v>
      </c>
      <c r="D35">
        <f>LEN(data_v6__32[[#This Row],[senteças sem espaços]])</f>
        <v>14</v>
      </c>
      <c r="E35" t="e">
        <f>#REF!-data_v6__32[[#This Row],[número de caractéres sem espaço]] + 1</f>
        <v>#REF!</v>
      </c>
      <c r="F35">
        <v>51</v>
      </c>
      <c r="H35" s="3" t="s">
        <v>69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>
        <v>51</v>
      </c>
    </row>
    <row r="36" spans="1:22" ht="43.5" x14ac:dyDescent="0.35">
      <c r="A36" t="s">
        <v>153</v>
      </c>
      <c r="B36" t="s">
        <v>16</v>
      </c>
      <c r="C36" t="str">
        <f>SUBSTITUTE(data_v6__32[[#This Row],[Sentença]]," ", "")</f>
        <v xml:space="preserve">
Facebook-f
</v>
      </c>
      <c r="D36">
        <f>LEN(data_v6__32[[#This Row],[senteças sem espaços]])</f>
        <v>12</v>
      </c>
      <c r="E36" t="e">
        <f>#REF!-data_v6__32[[#This Row],[número de caractéres sem espaço]] + 1</f>
        <v>#REF!</v>
      </c>
      <c r="F36">
        <v>52</v>
      </c>
      <c r="H36" s="3" t="s">
        <v>70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>
        <v>52</v>
      </c>
    </row>
    <row r="37" spans="1:22" ht="43.5" x14ac:dyDescent="0.35">
      <c r="A37" t="s">
        <v>153</v>
      </c>
      <c r="B37" t="s">
        <v>16</v>
      </c>
      <c r="C37" t="str">
        <f>SUBSTITUTE(data_v6__32[[#This Row],[Sentença]]," ", "")</f>
        <v xml:space="preserve">
Instagram
</v>
      </c>
      <c r="D37">
        <f>LEN(data_v6__32[[#This Row],[senteças sem espaços]])</f>
        <v>11</v>
      </c>
      <c r="E37" t="e">
        <f>#REF!-data_v6__32[[#This Row],[número de caractéres sem espaço]] + 1</f>
        <v>#REF!</v>
      </c>
      <c r="F37">
        <v>53</v>
      </c>
      <c r="H37" s="3" t="s">
        <v>71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>
        <v>53</v>
      </c>
    </row>
    <row r="38" spans="1:22" ht="43.5" x14ac:dyDescent="0.35">
      <c r="A38" t="s">
        <v>153</v>
      </c>
      <c r="B38" t="s">
        <v>16</v>
      </c>
      <c r="C38" t="str">
        <f>SUBSTITUTE(data_v6__32[[#This Row],[Sentença]]," ", "")</f>
        <v xml:space="preserve">
Twitter
</v>
      </c>
      <c r="D38">
        <f>LEN(data_v6__32[[#This Row],[senteças sem espaços]])</f>
        <v>9</v>
      </c>
      <c r="E38" t="e">
        <f>#REF!-data_v6__32[[#This Row],[número de caractéres sem espaço]] + 1</f>
        <v>#REF!</v>
      </c>
      <c r="F38">
        <v>54</v>
      </c>
      <c r="H38" s="3" t="s">
        <v>72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>
        <v>54</v>
      </c>
    </row>
    <row r="39" spans="1:22" ht="43.5" x14ac:dyDescent="0.35">
      <c r="A39" t="s">
        <v>153</v>
      </c>
      <c r="B39" t="s">
        <v>16</v>
      </c>
      <c r="C39" t="str">
        <f>SUBSTITUTE(data_v6__32[[#This Row],[Sentença]]," ", "")</f>
        <v xml:space="preserve">
Youtube
</v>
      </c>
      <c r="D39">
        <f>LEN(data_v6__32[[#This Row],[senteças sem espaços]])</f>
        <v>9</v>
      </c>
      <c r="E39" t="e">
        <f>#REF!-data_v6__32[[#This Row],[número de caractéres sem espaço]] + 1</f>
        <v>#REF!</v>
      </c>
      <c r="F39">
        <v>55</v>
      </c>
      <c r="H39" s="3" t="s">
        <v>73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>
        <v>55</v>
      </c>
    </row>
    <row r="40" spans="1:22" x14ac:dyDescent="0.35">
      <c r="A40" t="s">
        <v>153</v>
      </c>
      <c r="B40" t="s">
        <v>16</v>
      </c>
      <c r="C40" t="str">
        <f>SUBSTITUTE(data_v6__32[[#This Row],[Sentença]]," ", "")</f>
        <v>Experiêncialegível</v>
      </c>
      <c r="D40">
        <f>LEN(data_v6__32[[#This Row],[senteças sem espaços]])</f>
        <v>18</v>
      </c>
      <c r="E40" t="e">
        <f>#REF!-data_v6__32[[#This Row],[número de caractéres sem espaço]] + 1</f>
        <v>#REF!</v>
      </c>
      <c r="F40">
        <v>58</v>
      </c>
      <c r="H40" s="3" t="s">
        <v>76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>
        <v>58</v>
      </c>
    </row>
    <row r="41" spans="1:22" x14ac:dyDescent="0.35">
      <c r="A41" t="s">
        <v>153</v>
      </c>
      <c r="B41" t="s">
        <v>16</v>
      </c>
      <c r="C41" t="str">
        <f>SUBSTITUTE(data_v6__32[[#This Row],[Sentença]]," ", "")</f>
        <v>OrientaçãoFácil</v>
      </c>
      <c r="D41">
        <f>LEN(data_v6__32[[#This Row],[senteças sem espaços]])</f>
        <v>15</v>
      </c>
      <c r="E41" t="e">
        <f>#REF!-data_v6__32[[#This Row],[número de caractéres sem espaço]] + 1</f>
        <v>#REF!</v>
      </c>
      <c r="F41">
        <v>60</v>
      </c>
      <c r="H41" s="3" t="s">
        <v>78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>
        <v>60</v>
      </c>
    </row>
    <row r="42" spans="1:22" x14ac:dyDescent="0.35">
      <c r="A42" t="s">
        <v>153</v>
      </c>
      <c r="B42" t="s">
        <v>16</v>
      </c>
      <c r="C42" t="str">
        <f>SUBSTITUTE(data_v6__32[[#This Row],[Sentença]]," ", "")</f>
        <v>PROEC</v>
      </c>
      <c r="D42">
        <f>LEN(data_v6__32[[#This Row],[senteças sem espaços]])</f>
        <v>5</v>
      </c>
      <c r="E42" t="e">
        <f>#REF!-data_v6__32[[#This Row],[número de caractéres sem espaço]] + 1</f>
        <v>#REF!</v>
      </c>
      <c r="F42">
        <v>2</v>
      </c>
      <c r="H42" s="3" t="s">
        <v>20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>
        <v>2</v>
      </c>
    </row>
    <row r="43" spans="1:22" x14ac:dyDescent="0.35">
      <c r="A43" t="s">
        <v>153</v>
      </c>
      <c r="B43" t="s">
        <v>16</v>
      </c>
      <c r="C43" t="str">
        <f>SUBSTITUTE(data_v6__32[[#This Row],[Sentença]]," ", "")</f>
        <v>ASSESSORES</v>
      </c>
      <c r="D43">
        <f>LEN(data_v6__32[[#This Row],[senteças sem espaços]])</f>
        <v>10</v>
      </c>
      <c r="E43" t="e">
        <f>#REF!-data_v6__32[[#This Row],[número de caractéres sem espaço]] + 1</f>
        <v>#REF!</v>
      </c>
      <c r="F43">
        <v>5</v>
      </c>
      <c r="H43" s="3" t="s">
        <v>23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>
        <v>5</v>
      </c>
    </row>
    <row r="44" spans="1:22" ht="87" x14ac:dyDescent="0.35">
      <c r="A44" t="s">
        <v>153</v>
      </c>
      <c r="B44" t="s">
        <v>16</v>
      </c>
      <c r="C44" t="str">
        <f>SUBSTITUTE(data_v6__32[[#This Row],[Sentença]]," ", "")</f>
        <v xml:space="preserve">DIRETORIAS
CULTURA
EXTENSÃO
</v>
      </c>
      <c r="D44">
        <f>LEN(data_v6__32[[#This Row],[senteças sem espaços]])</f>
        <v>30</v>
      </c>
      <c r="E44" t="e">
        <f>#REF!-data_v6__32[[#This Row],[número de caractéres sem espaço]] + 1</f>
        <v>#REF!</v>
      </c>
      <c r="F44">
        <v>8</v>
      </c>
      <c r="H44" s="3" t="s">
        <v>26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>
        <v>8</v>
      </c>
    </row>
    <row r="45" spans="1:22" x14ac:dyDescent="0.35">
      <c r="A45" t="s">
        <v>153</v>
      </c>
      <c r="B45" t="s">
        <v>16</v>
      </c>
      <c r="C45" t="str">
        <f>SUBSTITUTE(data_v6__32[[#This Row],[Sentença]]," ", "")</f>
        <v>DIRETORIAS</v>
      </c>
      <c r="D45">
        <f>LEN(data_v6__32[[#This Row],[senteças sem espaços]])</f>
        <v>10</v>
      </c>
      <c r="E45" t="e">
        <f>#REF!-data_v6__32[[#This Row],[número de caractéres sem espaço]] + 1</f>
        <v>#REF!</v>
      </c>
      <c r="F45">
        <v>9</v>
      </c>
      <c r="H45" s="3" t="s">
        <v>27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>
        <v>9</v>
      </c>
    </row>
    <row r="46" spans="1:22" x14ac:dyDescent="0.35">
      <c r="A46" t="s">
        <v>153</v>
      </c>
      <c r="B46" t="s">
        <v>16</v>
      </c>
      <c r="C46" t="str">
        <f>SUBSTITUTE(data_v6__32[[#This Row],[Sentença]]," ", "")</f>
        <v>CULTURA</v>
      </c>
      <c r="D46">
        <f>LEN(data_v6__32[[#This Row],[senteças sem espaços]])</f>
        <v>7</v>
      </c>
      <c r="E46" t="e">
        <f>#REF!-data_v6__32[[#This Row],[número de caractéres sem espaço]] + 1</f>
        <v>#REF!</v>
      </c>
      <c r="F46">
        <v>10</v>
      </c>
      <c r="H46" s="3" t="s">
        <v>28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>
        <v>10</v>
      </c>
    </row>
    <row r="47" spans="1:22" x14ac:dyDescent="0.35">
      <c r="A47" t="s">
        <v>153</v>
      </c>
      <c r="B47" t="s">
        <v>16</v>
      </c>
      <c r="C47" t="str">
        <f>SUBSTITUTE(data_v6__32[[#This Row],[Sentença]]," ", "")</f>
        <v>EXTENSÃO</v>
      </c>
      <c r="D47">
        <f>LEN(data_v6__32[[#This Row],[senteças sem espaços]])</f>
        <v>8</v>
      </c>
      <c r="E47" t="e">
        <f>#REF!-data_v6__32[[#This Row],[número de caractéres sem espaço]] + 1</f>
        <v>#REF!</v>
      </c>
      <c r="F47">
        <v>11</v>
      </c>
      <c r="H47" s="3" t="s">
        <v>29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>
        <v>11</v>
      </c>
    </row>
    <row r="48" spans="1:22" ht="101.5" x14ac:dyDescent="0.35">
      <c r="A48" t="s">
        <v>153</v>
      </c>
      <c r="B48" t="s">
        <v>16</v>
      </c>
      <c r="C48" t="str">
        <f>SUBSTITUTE(data_v6__32[[#This Row],[Sentença]]," ", "")</f>
        <v xml:space="preserve">APOIO
ADMINISTRATIVO
COMUNICAÇÃO
MIDIALOGIA
</v>
      </c>
      <c r="D48">
        <f>LEN(data_v6__32[[#This Row],[senteças sem espaços]])</f>
        <v>46</v>
      </c>
      <c r="E48" t="e">
        <f>#REF!-data_v6__32[[#This Row],[número de caractéres sem espaço]] + 1</f>
        <v>#REF!</v>
      </c>
      <c r="F48">
        <v>12</v>
      </c>
      <c r="H48" s="3" t="s">
        <v>30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>
        <v>12</v>
      </c>
    </row>
    <row r="49" spans="1:22" x14ac:dyDescent="0.35">
      <c r="A49" t="s">
        <v>153</v>
      </c>
      <c r="B49" t="s">
        <v>16</v>
      </c>
      <c r="C49" t="str">
        <f>SUBSTITUTE(data_v6__32[[#This Row],[Sentença]]," ", "")</f>
        <v>APOIO</v>
      </c>
      <c r="D49">
        <f>LEN(data_v6__32[[#This Row],[senteças sem espaços]])</f>
        <v>5</v>
      </c>
      <c r="E49" t="e">
        <f>#REF!-data_v6__32[[#This Row],[número de caractéres sem espaço]] + 1</f>
        <v>#REF!</v>
      </c>
      <c r="F49">
        <v>13</v>
      </c>
      <c r="H49" s="3" t="s">
        <v>31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>
        <v>13</v>
      </c>
    </row>
    <row r="50" spans="1:22" x14ac:dyDescent="0.35">
      <c r="A50" t="s">
        <v>153</v>
      </c>
      <c r="B50" t="s">
        <v>16</v>
      </c>
      <c r="C50" t="str">
        <f>SUBSTITUTE(data_v6__32[[#This Row],[Sentença]]," ", "")</f>
        <v>ADMINISTRATIVO</v>
      </c>
      <c r="D50">
        <f>LEN(data_v6__32[[#This Row],[senteças sem espaços]])</f>
        <v>14</v>
      </c>
      <c r="E50" t="e">
        <f>#REF!-data_v6__32[[#This Row],[número de caractéres sem espaço]] + 1</f>
        <v>#REF!</v>
      </c>
      <c r="F50">
        <v>14</v>
      </c>
      <c r="H50" s="3" t="s">
        <v>32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>
        <v>14</v>
      </c>
    </row>
    <row r="51" spans="1:22" x14ac:dyDescent="0.35">
      <c r="A51" t="s">
        <v>153</v>
      </c>
      <c r="B51" t="s">
        <v>16</v>
      </c>
      <c r="C51" t="str">
        <f>SUBSTITUTE(data_v6__32[[#This Row],[Sentença]]," ", "")</f>
        <v>COMUNICAÇÃO</v>
      </c>
      <c r="D51">
        <f>LEN(data_v6__32[[#This Row],[senteças sem espaços]])</f>
        <v>11</v>
      </c>
      <c r="E51" t="e">
        <f>#REF!-data_v6__32[[#This Row],[número de caractéres sem espaço]] + 1</f>
        <v>#REF!</v>
      </c>
      <c r="F51">
        <v>15</v>
      </c>
      <c r="H51" s="3" t="s">
        <v>33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>
        <v>15</v>
      </c>
    </row>
    <row r="52" spans="1:22" x14ac:dyDescent="0.35">
      <c r="A52" t="s">
        <v>153</v>
      </c>
      <c r="B52" t="s">
        <v>16</v>
      </c>
      <c r="C52" t="str">
        <f>SUBSTITUTE(data_v6__32[[#This Row],[Sentença]]," ", "")</f>
        <v>MIDIALOGIA</v>
      </c>
      <c r="D52">
        <f>LEN(data_v6__32[[#This Row],[senteças sem espaços]])</f>
        <v>10</v>
      </c>
      <c r="E52" t="e">
        <f>#REF!-data_v6__32[[#This Row],[número de caractéres sem espaço]] + 1</f>
        <v>#REF!</v>
      </c>
      <c r="F52">
        <v>16</v>
      </c>
      <c r="H52" s="3" t="s">
        <v>34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>
        <v>16</v>
      </c>
    </row>
    <row r="53" spans="1:22" ht="72.5" x14ac:dyDescent="0.35">
      <c r="A53" t="s">
        <v>153</v>
      </c>
      <c r="B53" t="s">
        <v>16</v>
      </c>
      <c r="C53" t="str">
        <f>SUBSTITUTE(data_v6__32[[#This Row],[Sentença]]," ", "")</f>
        <v xml:space="preserve">CONSELHOS
CONCULT
</v>
      </c>
      <c r="D53">
        <f>LEN(data_v6__32[[#This Row],[senteças sem espaços]])</f>
        <v>20</v>
      </c>
      <c r="E53" t="e">
        <f>#REF!-data_v6__32[[#This Row],[número de caractéres sem espaço]] + 1</f>
        <v>#REF!</v>
      </c>
      <c r="F53">
        <v>17</v>
      </c>
      <c r="H53" s="3" t="s">
        <v>35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>
        <v>17</v>
      </c>
    </row>
    <row r="54" spans="1:22" x14ac:dyDescent="0.35">
      <c r="A54" t="s">
        <v>153</v>
      </c>
      <c r="B54" t="s">
        <v>16</v>
      </c>
      <c r="C54" t="str">
        <f>SUBSTITUTE(data_v6__32[[#This Row],[Sentença]]," ", "")</f>
        <v>CONSELHOS</v>
      </c>
      <c r="D54">
        <f>LEN(data_v6__32[[#This Row],[senteças sem espaços]])</f>
        <v>9</v>
      </c>
      <c r="E54" t="e">
        <f>#REF!-data_v6__32[[#This Row],[número de caractéres sem espaço]] + 1</f>
        <v>#REF!</v>
      </c>
      <c r="F54">
        <v>18</v>
      </c>
      <c r="H54" s="3" t="s">
        <v>36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>
        <v>18</v>
      </c>
    </row>
    <row r="55" spans="1:22" x14ac:dyDescent="0.35">
      <c r="A55" t="s">
        <v>153</v>
      </c>
      <c r="B55" t="s">
        <v>16</v>
      </c>
      <c r="C55" t="str">
        <f>SUBSTITUTE(data_v6__32[[#This Row],[Sentença]]," ", "")</f>
        <v>CONCULT</v>
      </c>
      <c r="D55">
        <f>LEN(data_v6__32[[#This Row],[senteças sem espaços]])</f>
        <v>7</v>
      </c>
      <c r="E55" t="e">
        <f>#REF!-data_v6__32[[#This Row],[número de caractéres sem espaço]] + 1</f>
        <v>#REF!</v>
      </c>
      <c r="F55">
        <v>19</v>
      </c>
      <c r="H55" s="3" t="s">
        <v>37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>
        <v>19</v>
      </c>
    </row>
    <row r="56" spans="1:22" x14ac:dyDescent="0.35">
      <c r="A56" t="s">
        <v>153</v>
      </c>
      <c r="B56" t="s">
        <v>16</v>
      </c>
      <c r="C56" t="str">
        <f>SUBSTITUTE(data_v6__32[[#This Row],[Sentença]]," ", "")</f>
        <v>CONTATOS</v>
      </c>
      <c r="D56">
        <f>LEN(data_v6__32[[#This Row],[senteças sem espaços]])</f>
        <v>8</v>
      </c>
      <c r="E56" t="e">
        <f>#REF!-data_v6__32[[#This Row],[número de caractéres sem espaço]] + 1</f>
        <v>#REF!</v>
      </c>
      <c r="F56">
        <v>20</v>
      </c>
      <c r="H56" s="3" t="s">
        <v>38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>
        <v>20</v>
      </c>
    </row>
    <row r="57" spans="1:22" x14ac:dyDescent="0.35">
      <c r="A57" t="s">
        <v>153</v>
      </c>
      <c r="B57" t="s">
        <v>16</v>
      </c>
      <c r="C57" t="str">
        <f>SUBSTITUTE(data_v6__32[[#This Row],[Sentença]]," ", "")</f>
        <v>BOLSAS</v>
      </c>
      <c r="D57">
        <f>LEN(data_v6__32[[#This Row],[senteças sem espaços]])</f>
        <v>6</v>
      </c>
      <c r="E57" t="e">
        <f>#REF!-data_v6__32[[#This Row],[número de caractéres sem espaço]] + 1</f>
        <v>#REF!</v>
      </c>
      <c r="F57">
        <v>27</v>
      </c>
      <c r="H57" s="3" t="s">
        <v>45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>
        <v>27</v>
      </c>
    </row>
    <row r="58" spans="1:22" x14ac:dyDescent="0.35">
      <c r="A58" t="s">
        <v>153</v>
      </c>
      <c r="B58" t="s">
        <v>16</v>
      </c>
      <c r="C58" t="str">
        <f>SUBSTITUTE(data_v6__32[[#This Row],[Sentença]]," ", "")</f>
        <v>EDITAIS</v>
      </c>
      <c r="D58">
        <f>LEN(data_v6__32[[#This Row],[senteças sem espaços]])</f>
        <v>7</v>
      </c>
      <c r="E58" t="e">
        <f>#REF!-data_v6__32[[#This Row],[número de caractéres sem espaço]] + 1</f>
        <v>#REF!</v>
      </c>
      <c r="F58">
        <v>28</v>
      </c>
      <c r="H58" s="3" t="s">
        <v>46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>
        <v>28</v>
      </c>
    </row>
    <row r="59" spans="1:22" x14ac:dyDescent="0.35">
      <c r="A59" t="s">
        <v>153</v>
      </c>
      <c r="B59" t="s">
        <v>16</v>
      </c>
      <c r="C59" t="str">
        <f>SUBSTITUTE(data_v6__32[[#This Row],[Sentença]]," ", "")</f>
        <v>EVENTOS</v>
      </c>
      <c r="D59">
        <f>LEN(data_v6__32[[#This Row],[senteças sem espaços]])</f>
        <v>7</v>
      </c>
      <c r="E59" t="e">
        <f>#REF!-data_v6__32[[#This Row],[número de caractéres sem espaço]] + 1</f>
        <v>#REF!</v>
      </c>
      <c r="F59">
        <v>29</v>
      </c>
      <c r="H59" s="3" t="s">
        <v>47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>
        <v>29</v>
      </c>
    </row>
    <row r="60" spans="1:22" x14ac:dyDescent="0.35">
      <c r="A60" t="s">
        <v>153</v>
      </c>
      <c r="B60" t="s">
        <v>16</v>
      </c>
      <c r="C60" t="str">
        <f>SUBSTITUTE(data_v6__32[[#This Row],[Sentença]]," ", "")</f>
        <v>EXTECAMP</v>
      </c>
      <c r="D60">
        <f>LEN(data_v6__32[[#This Row],[senteças sem espaços]])</f>
        <v>8</v>
      </c>
      <c r="E60" t="e">
        <f>#REF!-data_v6__32[[#This Row],[número de caractéres sem espaço]] + 1</f>
        <v>#REF!</v>
      </c>
      <c r="F60">
        <v>43</v>
      </c>
      <c r="H60" s="3" t="s">
        <v>61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>
        <v>43</v>
      </c>
    </row>
    <row r="61" spans="1:22" x14ac:dyDescent="0.35">
      <c r="A61" t="s">
        <v>153</v>
      </c>
      <c r="B61" t="s">
        <v>16</v>
      </c>
      <c r="C61" t="str">
        <f>SUBSTITUTE(data_v6__32[[#This Row],[Sentença]]," ", "")</f>
        <v>Acessibilidade</v>
      </c>
      <c r="D61">
        <f>LEN(data_v6__32[[#This Row],[senteças sem espaços]])</f>
        <v>14</v>
      </c>
      <c r="E61" t="e">
        <f>#REF!-data_v6__32[[#This Row],[número de caractéres sem espaço]] + 1</f>
        <v>#REF!</v>
      </c>
      <c r="F61">
        <v>56</v>
      </c>
      <c r="H61" s="3" t="s">
        <v>74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>
        <v>56</v>
      </c>
    </row>
    <row r="62" spans="1:22" x14ac:dyDescent="0.35">
      <c r="A62" t="s">
        <v>153</v>
      </c>
      <c r="B62" t="s">
        <v>16</v>
      </c>
      <c r="C62" t="str">
        <f>SUBSTITUTE(data_v6__32[[#This Row],[Sentença]]," ", "")</f>
        <v>X</v>
      </c>
      <c r="D62">
        <f>LEN(data_v6__32[[#This Row],[senteças sem espaços]])</f>
        <v>1</v>
      </c>
      <c r="E62" t="e">
        <f>#REF!-data_v6__32[[#This Row],[número de caractéres sem espaço]] + 1</f>
        <v>#REF!</v>
      </c>
      <c r="F62">
        <v>61</v>
      </c>
      <c r="H62" s="3" t="s">
        <v>79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>
        <v>61</v>
      </c>
    </row>
    <row r="63" spans="1:22" ht="43.5" x14ac:dyDescent="0.35">
      <c r="A63" t="s">
        <v>154</v>
      </c>
      <c r="B63" t="s">
        <v>155</v>
      </c>
      <c r="C63" t="str">
        <f>SUBSTITUTE(data_v6__32[[#This Row],[Sentença]]," ", "")</f>
        <v>Em2021,onovoprojeto,maisconciso,ératificadofinanceiramentepelaatualgestãocentraldauniversidade,apartirdosestudospropostosnofinaldoanode2019,pelosarquitetoseprofessoresdoutoresEvandroZiggiattiMonteiro,ClaudioLimaFerreiraeGabrielaCelaniquepropõemumpré-projetoparaarequalificaçãodeumaconstruçãoexistenteeaconstruçãodeumanovaáreaexpositivaedeacervonocruzamentodasruasSergioBuarquedeHolandaePitágoras.</v>
      </c>
      <c r="D63">
        <f>LEN(data_v6__32[[#This Row],[senteças sem espaços]])</f>
        <v>396</v>
      </c>
      <c r="E63" t="e">
        <f>#REF!-data_v6__32[[#This Row],[número de caractéres sem espaço]] + 1</f>
        <v>#REF!</v>
      </c>
      <c r="F63">
        <v>43</v>
      </c>
      <c r="H63" s="3" t="s">
        <v>178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>
        <v>43</v>
      </c>
    </row>
    <row r="64" spans="1:22" ht="43.5" x14ac:dyDescent="0.35">
      <c r="A64" t="s">
        <v>154</v>
      </c>
      <c r="B64" t="s">
        <v>155</v>
      </c>
      <c r="C64" t="str">
        <f>SUBSTITUTE(data_v6__32[[#This Row],[Sentença]]," ", "")</f>
        <v>CompostoporumProgramade3.232m2deáreacobertae1.100m2deáreaexterna,alémdereservar5.000m2parafuturaexpansão,esteprojetoexecutivocontempladuasgaleriasdeexposição,salasparaacervotécnico,manutençãoerestauro,lojadomuseu,ateliêexperimental,praçadeesculturas,auditóriocom150lugares,caféeadministração.</v>
      </c>
      <c r="D64">
        <f>LEN(data_v6__32[[#This Row],[senteças sem espaços]])</f>
        <v>292</v>
      </c>
      <c r="E64" t="e">
        <f>#REF!-data_v6__32[[#This Row],[número de caractéres sem espaço]] + 1</f>
        <v>#REF!</v>
      </c>
      <c r="F64">
        <v>38</v>
      </c>
      <c r="H64" s="3" t="s">
        <v>173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>
        <v>38</v>
      </c>
    </row>
    <row r="65" spans="1:22" ht="29" x14ac:dyDescent="0.35">
      <c r="A65" t="s">
        <v>154</v>
      </c>
      <c r="B65" t="s">
        <v>155</v>
      </c>
      <c r="C65" t="str">
        <f>SUBSTITUTE(data_v6__32[[#This Row],[Sentença]]," ", "")</f>
        <v>MissãoOMuseudeArtesVisuaisdaUnicampéumainstituiçãopública,decaráterpermanente,quetemcomomissãoaexposição,conservação,proteção,valorizaçãoeampliaçãodeseuacervomuseológico,arquivísticoebibliográfico,deformaapossibilitarapromoçãoedifusãodaeducação,pesquisaedoconhecimentoemartesvisuais.</v>
      </c>
      <c r="D65">
        <f>LEN(data_v6__32[[#This Row],[senteças sem espaços]])</f>
        <v>283</v>
      </c>
      <c r="E65" t="e">
        <f>#REF!-data_v6__32[[#This Row],[número de caractéres sem espaço]] + 1</f>
        <v>#REF!</v>
      </c>
      <c r="F65">
        <v>28</v>
      </c>
      <c r="H65" s="3" t="s">
        <v>163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>
        <v>28</v>
      </c>
    </row>
    <row r="66" spans="1:22" ht="29" x14ac:dyDescent="0.35">
      <c r="A66" t="s">
        <v>154</v>
      </c>
      <c r="B66" t="s">
        <v>155</v>
      </c>
      <c r="C66" t="str">
        <f>SUBSTITUTE(data_v6__32[[#This Row],[Sentença]]," ", "")</f>
        <v>AatençãodagestãocentraldaUnicampreconheceaimportânciadaretomadadeestudosquepossamviabilizarotrabalhoeasalvaguardadesuacoleçãoe,em2018,somaesforçosadministrativosefinanceirosparainstalaromuseuemespaçosaseremreformadosnocampusdeCampinas.</v>
      </c>
      <c r="D66">
        <f>LEN(data_v6__32[[#This Row],[senteças sem espaços]])</f>
        <v>235</v>
      </c>
      <c r="E66" t="e">
        <f>#REF!-data_v6__32[[#This Row],[número de caractéres sem espaço]] + 1</f>
        <v>#REF!</v>
      </c>
      <c r="F66">
        <v>41</v>
      </c>
      <c r="H66" s="3" t="s">
        <v>176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>
        <v>41</v>
      </c>
    </row>
    <row r="67" spans="1:22" ht="29" x14ac:dyDescent="0.35">
      <c r="A67" t="s">
        <v>154</v>
      </c>
      <c r="B67" t="s">
        <v>155</v>
      </c>
      <c r="C67" t="str">
        <f>SUBSTITUTE(data_v6__32[[#This Row],[Sentença]]," ", "")</f>
        <v>Oprojetoparasuasedeprópriafoielaboradonoanode2012,sobacoordenaçãodoarquitetoeprofessordoutorLeandroMedrano,aocuparumaáreanobredocampusZeferinoVaz,naesquinadasruasBertrandRusselleClaudioAbramo.</v>
      </c>
      <c r="D67">
        <f>LEN(data_v6__32[[#This Row],[senteças sem espaços]])</f>
        <v>192</v>
      </c>
      <c r="E67" t="e">
        <f>#REF!-data_v6__32[[#This Row],[número de caractéres sem espaço]] + 1</f>
        <v>#REF!</v>
      </c>
      <c r="F67">
        <v>37</v>
      </c>
      <c r="H67" s="3" t="s">
        <v>172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>
        <v>37</v>
      </c>
    </row>
    <row r="68" spans="1:22" ht="29" x14ac:dyDescent="0.35">
      <c r="A68" t="s">
        <v>154</v>
      </c>
      <c r="B68" t="s">
        <v>155</v>
      </c>
      <c r="C68" t="str">
        <f>SUBSTITUTE(data_v6__32[[#This Row],[Sentença]]," ", "")</f>
        <v>Assim,mantendoapreocupaçãocomalocalizaçãodoMAV,umaáreacentraldocampusédisponibilizadaparareformaeconstruçãodeumprédiomenor,porémnãomenosqualificado,apartirdepadrõesatuais,recomendadosaosmuseusdearte.</v>
      </c>
      <c r="D68">
        <f>LEN(data_v6__32[[#This Row],[senteças sem espaços]])</f>
        <v>199</v>
      </c>
      <c r="E68" t="e">
        <f>#REF!-data_v6__32[[#This Row],[número de caractéres sem espaço]] + 1</f>
        <v>#REF!</v>
      </c>
      <c r="F68">
        <v>42</v>
      </c>
      <c r="H68" s="3" t="s">
        <v>177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>
        <v>42</v>
      </c>
    </row>
    <row r="69" spans="1:22" ht="29" x14ac:dyDescent="0.35">
      <c r="A69" t="s">
        <v>154</v>
      </c>
      <c r="B69" t="s">
        <v>155</v>
      </c>
      <c r="C69" t="str">
        <f>SUBSTITUTE(data_v6__32[[#This Row],[Sentença]]," ", "")</f>
        <v>Ocupandoumaáreageralde660m2,onovoprédiocontarácomáreasdeacolhimento,conservação,montagem,administração,pesquisa,acervoeexposição,alémdeumjardiminternoqueintegraoedifícioàáreaverdedoentorno.</v>
      </c>
      <c r="D69">
        <f>LEN(data_v6__32[[#This Row],[senteças sem espaços]])</f>
        <v>189</v>
      </c>
      <c r="E69" t="e">
        <f>#REF!-data_v6__32[[#This Row],[número de caractéres sem espaço]] + 1</f>
        <v>#REF!</v>
      </c>
      <c r="F69">
        <v>45</v>
      </c>
      <c r="H69" s="3" t="s">
        <v>180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>
        <v>45</v>
      </c>
    </row>
    <row r="70" spans="1:22" ht="29" x14ac:dyDescent="0.35">
      <c r="A70" t="s">
        <v>154</v>
      </c>
      <c r="B70" t="s">
        <v>155</v>
      </c>
      <c r="C70" t="str">
        <f>SUBSTITUTE(data_v6__32[[#This Row],[Sentença]]," ", "")</f>
        <v>Contudo,ostrabalhosdeconstruçãoforamparalisadoslogonoiníciodasfundações,devidoaproblemascontratuaisseguidosdeumdelongadoperíododecongelamentodosrecursosfinanceirosdasUniversidadesPúblicasqueinviabilizaramacontinuidadedesseprojeto.</v>
      </c>
      <c r="D70">
        <f>LEN(data_v6__32[[#This Row],[senteças sem espaços]])</f>
        <v>230</v>
      </c>
      <c r="E70" t="e">
        <f>#REF!-data_v6__32[[#This Row],[número de caractéres sem espaço]] + 1</f>
        <v>#REF!</v>
      </c>
      <c r="F70">
        <v>40</v>
      </c>
      <c r="H70" s="3" t="s">
        <v>175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>
        <v>40</v>
      </c>
    </row>
    <row r="71" spans="1:22" ht="29" x14ac:dyDescent="0.35">
      <c r="A71" t="s">
        <v>154</v>
      </c>
      <c r="B71" t="s">
        <v>155</v>
      </c>
      <c r="C71" t="str">
        <f>SUBSTITUTE(data_v6__32[[#This Row],[Sentença]]," ", "")</f>
        <v>InstalaçõesOMAVUnicampdispõeatualmentedeumaestruturadetrabalhoenxuta,compostaporduassalasdeacervo,umasaladeequipamentoseumasedeadministrativalocalizadanocampusdeCampinas.</v>
      </c>
      <c r="D71">
        <f>LEN(data_v6__32[[#This Row],[senteças sem espaços]])</f>
        <v>170</v>
      </c>
      <c r="E71" t="e">
        <f>#REF!-data_v6__32[[#This Row],[número de caractéres sem espaço]] + 1</f>
        <v>#REF!</v>
      </c>
      <c r="F71">
        <v>36</v>
      </c>
      <c r="H71" s="3" t="s">
        <v>171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>
        <v>36</v>
      </c>
    </row>
    <row r="72" spans="1:22" ht="29" x14ac:dyDescent="0.35">
      <c r="A72" t="s">
        <v>154</v>
      </c>
      <c r="B72" t="s">
        <v>155</v>
      </c>
      <c r="C72" t="str">
        <f>SUBSTITUTE(data_v6__32[[#This Row],[Sentença]]," ", "")</f>
        <v>SeuprojetoexecutivofoirevisadodurantetodooperíododapandemiaCoronavírus19eseencontraemfasefinaldedetalhamentosparaquesuaconstruçãoocorranoanode2023.</v>
      </c>
      <c r="D72">
        <f>LEN(data_v6__32[[#This Row],[senteças sem espaços]])</f>
        <v>147</v>
      </c>
      <c r="E72" t="e">
        <f>#REF!-data_v6__32[[#This Row],[número de caractéres sem espaço]] + 1</f>
        <v>#REF!</v>
      </c>
      <c r="F72">
        <v>46</v>
      </c>
      <c r="H72" s="3" t="s">
        <v>181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>
        <v>46</v>
      </c>
    </row>
    <row r="73" spans="1:22" x14ac:dyDescent="0.35">
      <c r="A73" t="s">
        <v>154</v>
      </c>
      <c r="B73" t="s">
        <v>155</v>
      </c>
      <c r="C73" t="str">
        <f>SUBSTITUTE(data_v6__32[[#This Row],[Sentença]]," ", "")</f>
        <v>Propiciarcondiçõesparaodesenvolvimentodeatividadesdiversasdecriação,ensino,pesquisaeextensão,incentivandoemespecialprojetosdecarátercontemporâneo;</v>
      </c>
      <c r="D73">
        <f>LEN(data_v6__32[[#This Row],[senteças sem espaços]])</f>
        <v>146</v>
      </c>
      <c r="E73" t="e">
        <f>#REF!-data_v6__32[[#This Row],[número de caractéres sem espaço]] + 1</f>
        <v>#REF!</v>
      </c>
      <c r="F73">
        <v>31</v>
      </c>
      <c r="H73" s="3" t="s">
        <v>166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>
        <v>31</v>
      </c>
    </row>
    <row r="74" spans="1:22" x14ac:dyDescent="0.35">
      <c r="A74" t="s">
        <v>154</v>
      </c>
      <c r="B74" t="s">
        <v>155</v>
      </c>
      <c r="C74" t="str">
        <f>SUBSTITUTE(data_v6__32[[#This Row],[Sentença]]," ", "")</f>
        <v>Aobradaprimeiraetapadessecomplexoculturalteveinícioem2013,paraaconstruçãodaprimeirafasedoprojeto.</v>
      </c>
      <c r="D74">
        <f>LEN(data_v6__32[[#This Row],[senteças sem espaços]])</f>
        <v>97</v>
      </c>
      <c r="E74" t="e">
        <f>#REF!-data_v6__32[[#This Row],[número de caractéres sem espaço]] + 1</f>
        <v>#REF!</v>
      </c>
      <c r="F74">
        <v>39</v>
      </c>
      <c r="H74" s="3" t="s">
        <v>174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>
        <v>39</v>
      </c>
    </row>
    <row r="75" spans="1:22" x14ac:dyDescent="0.35">
      <c r="A75" t="s">
        <v>154</v>
      </c>
      <c r="B75" t="s">
        <v>155</v>
      </c>
      <c r="C75" t="str">
        <f>SUBSTITUTE(data_v6__32[[#This Row],[Sentença]]," ", "")</f>
        <v>OprojetofoiacompanhadodereuniõesdaequipetécnicaediretivadoMAV,bemcomoapreciadoporseuConselhoExecutivo.</v>
      </c>
      <c r="D75">
        <f>LEN(data_v6__32[[#This Row],[senteças sem espaços]])</f>
        <v>102</v>
      </c>
      <c r="E75" t="e">
        <f>#REF!-data_v6__32[[#This Row],[número de caractéres sem espaço]] + 1</f>
        <v>#REF!</v>
      </c>
      <c r="F75">
        <v>44</v>
      </c>
      <c r="H75" s="3" t="s">
        <v>179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>
        <v>44</v>
      </c>
    </row>
    <row r="76" spans="1:22" x14ac:dyDescent="0.35">
      <c r="A76" t="s">
        <v>154</v>
      </c>
      <c r="B76" t="s">
        <v>155</v>
      </c>
      <c r="C76" t="str">
        <f>SUBSTITUTE(data_v6__32[[#This Row],[Sentença]]," ", "")</f>
        <v>Promoverointercâmbioartístico,intelectualecientíficocominstituiçõesafinsdoBrasiledoexterior;</v>
      </c>
      <c r="D76">
        <f>LEN(data_v6__32[[#This Row],[senteças sem espaços]])</f>
        <v>92</v>
      </c>
      <c r="E76" t="e">
        <f>#REF!-data_v6__32[[#This Row],[número de caractéres sem espaço]] + 1</f>
        <v>#REF!</v>
      </c>
      <c r="F76">
        <v>30</v>
      </c>
      <c r="H76" s="3" t="s">
        <v>165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>
        <v>30</v>
      </c>
    </row>
    <row r="77" spans="1:22" x14ac:dyDescent="0.35">
      <c r="A77" t="s">
        <v>154</v>
      </c>
      <c r="B77" t="s">
        <v>155</v>
      </c>
      <c r="C77" t="str">
        <f>SUBSTITUTE(data_v6__32[[#This Row],[Sentença]]," ", "")</f>
        <v>Asseguraroconvívioinclusivoemsuasdependênciasegarantircondiçõesdeacessibilidadeàssuasatividades;</v>
      </c>
      <c r="D77">
        <f>LEN(data_v6__32[[#This Row],[senteças sem espaços]])</f>
        <v>96</v>
      </c>
      <c r="E77" t="e">
        <f>#REF!-data_v6__32[[#This Row],[número de caractéres sem espaço]] + 1</f>
        <v>#REF!</v>
      </c>
      <c r="F77">
        <v>34</v>
      </c>
      <c r="H77" s="3" t="s">
        <v>169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>
        <v>34</v>
      </c>
    </row>
    <row r="78" spans="1:22" x14ac:dyDescent="0.35">
      <c r="A78" t="s">
        <v>154</v>
      </c>
      <c r="B78" t="s">
        <v>155</v>
      </c>
      <c r="C78" t="str">
        <f>SUBSTITUTE(data_v6__32[[#This Row],[Sentença]]," ", "")</f>
        <v>ObjetivosSeusobjetivosinstitucionaissão:–Constituiracervotantoartísticoquantodocumental;</v>
      </c>
      <c r="D78">
        <f>LEN(data_v6__32[[#This Row],[senteças sem espaços]])</f>
        <v>88</v>
      </c>
      <c r="E78" t="e">
        <f>#REF!-data_v6__32[[#This Row],[número de caractéres sem espaço]] + 1</f>
        <v>#REF!</v>
      </c>
      <c r="F78">
        <v>29</v>
      </c>
      <c r="H78" s="3" t="s">
        <v>164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>
        <v>29</v>
      </c>
    </row>
    <row r="79" spans="1:22" x14ac:dyDescent="0.35">
      <c r="A79" t="s">
        <v>154</v>
      </c>
      <c r="B79" t="s">
        <v>155</v>
      </c>
      <c r="C79" t="str">
        <f>SUBSTITUTE(data_v6__32[[#This Row],[Sentença]]," ", "")</f>
        <v>Divulgarepromoveraartee,emparticular,asartesvisuais;</v>
      </c>
      <c r="D79">
        <f>LEN(data_v6__32[[#This Row],[senteças sem espaços]])</f>
        <v>52</v>
      </c>
      <c r="E79" t="e">
        <f>#REF!-data_v6__32[[#This Row],[número de caractéres sem espaço]] + 1</f>
        <v>#REF!</v>
      </c>
      <c r="F79">
        <v>32</v>
      </c>
      <c r="H79" s="3" t="s">
        <v>167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>
        <v>32</v>
      </c>
    </row>
    <row r="80" spans="1:22" x14ac:dyDescent="0.35">
      <c r="A80" t="s">
        <v>154</v>
      </c>
      <c r="B80" t="s">
        <v>155</v>
      </c>
      <c r="C80" t="str">
        <f>SUBSTITUTE(data_v6__32[[#This Row],[Sentença]]," ", "")</f>
        <v>Serumespaçodereflexãosobreaartenacontemporaneidade;</v>
      </c>
      <c r="D80">
        <f>LEN(data_v6__32[[#This Row],[senteças sem espaços]])</f>
        <v>51</v>
      </c>
      <c r="E80" t="e">
        <f>#REF!-data_v6__32[[#This Row],[número de caractéres sem espaço]] + 1</f>
        <v>#REF!</v>
      </c>
      <c r="F80">
        <v>33</v>
      </c>
      <c r="H80" s="3" t="s">
        <v>168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>
        <v>33</v>
      </c>
    </row>
    <row r="81" spans="1:22" x14ac:dyDescent="0.35">
      <c r="A81" t="s">
        <v>154</v>
      </c>
      <c r="B81" t="s">
        <v>155</v>
      </c>
      <c r="C81" t="str">
        <f>SUBSTITUTE(data_v6__32[[#This Row],[Sentença]]," ", "")</f>
        <v>Asseguraradiversidadeculturalemsuaprogramação.</v>
      </c>
      <c r="D81">
        <f>LEN(data_v6__32[[#This Row],[senteças sem espaços]])</f>
        <v>46</v>
      </c>
      <c r="E81" t="e">
        <f>#REF!-data_v6__32[[#This Row],[número de caractéres sem espaço]] + 1</f>
        <v>#REF!</v>
      </c>
      <c r="F81">
        <v>35</v>
      </c>
      <c r="H81" s="3" t="s">
        <v>170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 t="s">
        <v>18</v>
      </c>
      <c r="V81">
        <v>35</v>
      </c>
    </row>
    <row r="82" spans="1:22" x14ac:dyDescent="0.35">
      <c r="A82" t="s">
        <v>154</v>
      </c>
      <c r="B82" t="s">
        <v>155</v>
      </c>
      <c r="C82" t="str">
        <f>SUBSTITUTE(data_v6__32[[#This Row],[Sentença]]," ", "")</f>
        <v>Nopostsfound!</v>
      </c>
      <c r="D82">
        <f>LEN(data_v6__32[[#This Row],[senteças sem espaços]])</f>
        <v>13</v>
      </c>
      <c r="E82" t="e">
        <f>#REF!-data_v6__32[[#This Row],[número de caractéres sem espaço]] + 1</f>
        <v>#REF!</v>
      </c>
      <c r="F82">
        <v>26</v>
      </c>
      <c r="H82" s="3" t="s">
        <v>161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>
        <v>26</v>
      </c>
    </row>
    <row r="83" spans="1:22" x14ac:dyDescent="0.35">
      <c r="A83" t="s">
        <v>154</v>
      </c>
      <c r="B83" t="s">
        <v>155</v>
      </c>
      <c r="C83" t="str">
        <f>SUBSTITUTE(data_v6__32[[#This Row],[Sentença]]," ", "")</f>
        <v>SobreoMAV</v>
      </c>
      <c r="D83">
        <f>LEN(data_v6__32[[#This Row],[senteças sem espaços]])</f>
        <v>9</v>
      </c>
      <c r="E83" t="e">
        <f>#REF!-data_v6__32[[#This Row],[número de caractéres sem espaço]] + 1</f>
        <v>#REF!</v>
      </c>
      <c r="F83">
        <v>27</v>
      </c>
      <c r="H83" s="3" t="s">
        <v>162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>
        <v>27</v>
      </c>
    </row>
    <row r="84" spans="1:22" x14ac:dyDescent="0.35">
      <c r="A84" t="s">
        <v>154</v>
      </c>
      <c r="B84" t="s">
        <v>155</v>
      </c>
      <c r="C84" t="str">
        <f>SUBSTITUTE(data_v6__32[[#This Row],[Sentença]]," ", "")</f>
        <v>ACERVOON-LINE</v>
      </c>
      <c r="D84">
        <f>LEN(data_v6__32[[#This Row],[senteças sem espaços]])</f>
        <v>13</v>
      </c>
      <c r="E84" t="e">
        <f>#REF!-data_v6__32[[#This Row],[número de caractéres sem espaço]] + 1</f>
        <v>#REF!</v>
      </c>
      <c r="F84">
        <v>24</v>
      </c>
      <c r="H84" s="3" t="s">
        <v>159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>
        <v>24</v>
      </c>
    </row>
    <row r="85" spans="1:22" x14ac:dyDescent="0.35">
      <c r="A85" t="s">
        <v>154</v>
      </c>
      <c r="B85" t="s">
        <v>155</v>
      </c>
      <c r="C85" t="str">
        <f>SUBSTITUTE(data_v6__32[[#This Row],[Sentença]]," ", "")</f>
        <v>HOME</v>
      </c>
      <c r="D85">
        <f>LEN(data_v6__32[[#This Row],[senteças sem espaços]])</f>
        <v>4</v>
      </c>
      <c r="E85" t="e">
        <f>#REF!-data_v6__32[[#This Row],[número de caractéres sem espaço]] + 1</f>
        <v>#REF!</v>
      </c>
      <c r="F85">
        <v>21</v>
      </c>
      <c r="H85" s="3" t="s">
        <v>156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>
        <v>21</v>
      </c>
    </row>
    <row r="86" spans="1:22" x14ac:dyDescent="0.35">
      <c r="A86" t="s">
        <v>154</v>
      </c>
      <c r="B86" t="s">
        <v>155</v>
      </c>
      <c r="C86" t="str">
        <f>SUBSTITUTE(data_v6__32[[#This Row],[Sentença]]," ", "")</f>
        <v>EQUIPE</v>
      </c>
      <c r="D86">
        <f>LEN(data_v6__32[[#This Row],[senteças sem espaços]])</f>
        <v>6</v>
      </c>
      <c r="E86" t="e">
        <f>#REF!-data_v6__32[[#This Row],[número de caractéres sem espaço]] + 1</f>
        <v>#REF!</v>
      </c>
      <c r="F86">
        <v>22</v>
      </c>
      <c r="H86" s="3" t="s">
        <v>157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 t="s">
        <v>18</v>
      </c>
      <c r="V86">
        <v>22</v>
      </c>
    </row>
    <row r="87" spans="1:22" x14ac:dyDescent="0.35">
      <c r="A87" t="s">
        <v>154</v>
      </c>
      <c r="B87" t="s">
        <v>155</v>
      </c>
      <c r="C87" t="str">
        <f>SUBSTITUTE(data_v6__32[[#This Row],[Sentença]]," ", "")</f>
        <v>HISTÓRICO</v>
      </c>
      <c r="D87">
        <f>LEN(data_v6__32[[#This Row],[senteças sem espaços]])</f>
        <v>9</v>
      </c>
      <c r="E87" t="e">
        <f>#REF!-data_v6__32[[#This Row],[número de caractéres sem espaço]] + 1</f>
        <v>#REF!</v>
      </c>
      <c r="F87">
        <v>23</v>
      </c>
      <c r="H87" s="3" t="s">
        <v>158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 t="s">
        <v>18</v>
      </c>
      <c r="V87">
        <v>23</v>
      </c>
    </row>
    <row r="88" spans="1:22" x14ac:dyDescent="0.35">
      <c r="A88" t="s">
        <v>154</v>
      </c>
      <c r="B88" t="s">
        <v>155</v>
      </c>
      <c r="C88" t="str">
        <f>SUBSTITUTE(data_v6__32[[#This Row],[Sentença]]," ", "")</f>
        <v>PUBLICAÇÕES</v>
      </c>
      <c r="D88">
        <f>LEN(data_v6__32[[#This Row],[senteças sem espaços]])</f>
        <v>11</v>
      </c>
      <c r="E88" t="e">
        <f>#REF!-data_v6__32[[#This Row],[número de caractéres sem espaço]] + 1</f>
        <v>#REF!</v>
      </c>
      <c r="F88">
        <v>25</v>
      </c>
      <c r="H88" s="3" t="s">
        <v>160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>
        <v>25</v>
      </c>
    </row>
    <row r="89" spans="1:22" ht="29" x14ac:dyDescent="0.35">
      <c r="A89" t="s">
        <v>182</v>
      </c>
      <c r="B89" t="s">
        <v>183</v>
      </c>
      <c r="C89" t="str">
        <f>SUBSTITUTE(data_v6__32[[#This Row],[Sentença]]," ", "")</f>
        <v>Paraalémdasquestõesdiretamenteabordadasnosprogramas,pretendemosexpandirocampodevisãodosparticipantesatéasdimensõessócio-econômicasdaapropriaçãodoconhecimentocientífico-tecnológico,estimulandoosensocríticodeformadivertidaeinteligente.</v>
      </c>
      <c r="D89">
        <f>LEN(data_v6__32[[#This Row],[senteças sem espaços]])</f>
        <v>233</v>
      </c>
      <c r="E89" t="e">
        <f>#REF!-data_v6__32[[#This Row],[número de caractéres sem espaço]] + 1</f>
        <v>#REF!</v>
      </c>
      <c r="F89">
        <v>25</v>
      </c>
      <c r="H89" s="3" t="s">
        <v>205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>
        <v>25</v>
      </c>
    </row>
    <row r="90" spans="1:22" ht="29" x14ac:dyDescent="0.35">
      <c r="A90" t="s">
        <v>182</v>
      </c>
      <c r="B90" t="s">
        <v>183</v>
      </c>
      <c r="C90" t="str">
        <f>SUBSTITUTE(data_v6__32[[#This Row],[Sentença]]," ", "")</f>
        <v>Omuseuvisaainserçãodosvisitantesnumaperspectivadeeducaçãocientíficaquebuscaintegraraspessoasàsociedadenaqualestãoinseridas,pelasuperaçãodoolharmeramentetécnicoecientífico.</v>
      </c>
      <c r="D90">
        <f>LEN(data_v6__32[[#This Row],[senteças sem espaços]])</f>
        <v>171</v>
      </c>
      <c r="E90" t="e">
        <f>#REF!-data_v6__32[[#This Row],[número de caractéres sem espaço]] + 1</f>
        <v>#REF!</v>
      </c>
      <c r="F90">
        <v>24</v>
      </c>
      <c r="H90" s="3" t="s">
        <v>204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>
        <v>24</v>
      </c>
    </row>
    <row r="91" spans="1:22" ht="29" x14ac:dyDescent="0.35">
      <c r="A91" t="s">
        <v>182</v>
      </c>
      <c r="B91" t="s">
        <v>183</v>
      </c>
      <c r="C91" t="str">
        <f>SUBSTITUTE(data_v6__32[[#This Row],[Sentença]]," ", "")</f>
        <v>OMuseupossuiumespaçodeexploraçãointerativapermanente,organizaexposiçõesparapromoverparticipaçãoativadosvisitantesepromoveoficinasdecunhoeducacionalenvolvendoexploraçãoeresoluçãodeproblemas.</v>
      </c>
      <c r="D91">
        <f>LEN(data_v6__32[[#This Row],[senteças sem espaços]])</f>
        <v>189</v>
      </c>
      <c r="E91" t="e">
        <f>#REF!-data_v6__32[[#This Row],[número de caractéres sem espaço]] + 1</f>
        <v>#REF!</v>
      </c>
      <c r="F91">
        <v>21</v>
      </c>
      <c r="H91" s="3" t="s">
        <v>201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>
        <v>21</v>
      </c>
    </row>
    <row r="92" spans="1:22" ht="29" x14ac:dyDescent="0.35">
      <c r="A92" t="s">
        <v>182</v>
      </c>
      <c r="B92" t="s">
        <v>183</v>
      </c>
      <c r="C92" t="str">
        <f>SUBSTITUTE(data_v6__32[[#This Row],[Sentença]]," ", "")</f>
        <v>Essasoficinasapresentamométodocientíficonaprática,incentivamosparticipantesaobservaremomundoaoseuredor,aapropriar-sedoconhecimentoerefletirsobreomesmo.</v>
      </c>
      <c r="D92">
        <f>LEN(data_v6__32[[#This Row],[senteças sem espaços]])</f>
        <v>151</v>
      </c>
      <c r="E92" t="e">
        <f>#REF!-data_v6__32[[#This Row],[número de caractéres sem espaço]] + 1</f>
        <v>#REF!</v>
      </c>
      <c r="F92">
        <v>22</v>
      </c>
      <c r="H92" s="3" t="s">
        <v>202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>
        <v>22</v>
      </c>
    </row>
    <row r="93" spans="1:22" x14ac:dyDescent="0.35">
      <c r="A93" t="s">
        <v>182</v>
      </c>
      <c r="B93" t="s">
        <v>183</v>
      </c>
      <c r="C93" t="str">
        <f>SUBSTITUTE(data_v6__32[[#This Row],[Sentença]]," ", "")</f>
        <v>Nossamissãoéestimularacuriosidadesobreomundoeseusfenômenos,promovendoumaposturaautônomaecriativanabuscadoconhecimentocientífico.</v>
      </c>
      <c r="D93">
        <f>LEN(data_v6__32[[#This Row],[senteças sem espaços]])</f>
        <v>128</v>
      </c>
      <c r="E93" t="e">
        <f>#REF!-data_v6__32[[#This Row],[número de caractéres sem espaço]] + 1</f>
        <v>#REF!</v>
      </c>
      <c r="F93">
        <v>20</v>
      </c>
      <c r="H93" s="3" t="s">
        <v>200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>
        <v>20</v>
      </c>
    </row>
    <row r="94" spans="1:22" x14ac:dyDescent="0.35">
      <c r="A94" t="s">
        <v>182</v>
      </c>
      <c r="B94" t="s">
        <v>183</v>
      </c>
      <c r="C94" t="str">
        <f>SUBSTITUTE(data_v6__32[[#This Row],[Sentença]]," ", "")</f>
        <v>Avalorizaçãodoconvíviosocial,olazereaacessibilidadesãoprioridadesemtodososprogramasdoMuseu.</v>
      </c>
      <c r="D94">
        <f>LEN(data_v6__32[[#This Row],[senteças sem espaços]])</f>
        <v>91</v>
      </c>
      <c r="E94" t="e">
        <f>#REF!-data_v6__32[[#This Row],[número de caractéres sem espaço]] + 1</f>
        <v>#REF!</v>
      </c>
      <c r="F94">
        <v>27</v>
      </c>
      <c r="H94" s="3" t="s">
        <v>207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>
        <v>27</v>
      </c>
    </row>
    <row r="95" spans="1:22" x14ac:dyDescent="0.35">
      <c r="A95" t="s">
        <v>182</v>
      </c>
      <c r="B95" t="s">
        <v>183</v>
      </c>
      <c r="C95" t="str">
        <f>SUBSTITUTE(data_v6__32[[#This Row],[Sentença]]," ", "")</f>
        <v>OMuseuExploratóriodeCiênciasdaUnicampéumaentidadeeducativa,dedifusãoededisseminaçãocientífica.</v>
      </c>
      <c r="D95">
        <f>LEN(data_v6__32[[#This Row],[senteças sem espaços]])</f>
        <v>94</v>
      </c>
      <c r="E95" t="e">
        <f>#REF!-data_v6__32[[#This Row],[número de caractéres sem espaço]] + 1</f>
        <v>#REF!</v>
      </c>
      <c r="F95">
        <v>19</v>
      </c>
      <c r="H95" s="3" t="s">
        <v>199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>
        <v>19</v>
      </c>
    </row>
    <row r="96" spans="1:22" x14ac:dyDescent="0.35">
      <c r="A96" t="s">
        <v>182</v>
      </c>
      <c r="B96" t="s">
        <v>183</v>
      </c>
      <c r="C96" t="str">
        <f>SUBSTITUTE(data_v6__32[[#This Row],[Sentença]]," ", "")</f>
        <v>Semprebuscandoestimularotrabalhocooperativoentreosparticipantes,emparaleloàdivulgaçãocientífica.</v>
      </c>
      <c r="D96">
        <f>LEN(data_v6__32[[#This Row],[senteças sem espaços]])</f>
        <v>96</v>
      </c>
      <c r="E96" t="e">
        <f>#REF!-data_v6__32[[#This Row],[número de caractéres sem espaço]] + 1</f>
        <v>#REF!</v>
      </c>
      <c r="F96">
        <v>28</v>
      </c>
      <c r="H96" s="3" t="s">
        <v>208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18</v>
      </c>
      <c r="V96">
        <v>28</v>
      </c>
    </row>
    <row r="97" spans="1:22" x14ac:dyDescent="0.35">
      <c r="A97" t="s">
        <v>182</v>
      </c>
      <c r="B97" t="s">
        <v>183</v>
      </c>
      <c r="C97" t="str">
        <f>SUBSTITUTE(data_v6__32[[#This Row],[Sentença]]," ", "")</f>
        <v>SobreoMuseuExploratóriodeCiênciasdaUnicamp</v>
      </c>
      <c r="D97">
        <f>LEN(data_v6__32[[#This Row],[senteças sem espaços]])</f>
        <v>42</v>
      </c>
      <c r="E97" t="e">
        <f>#REF!-data_v6__32[[#This Row],[número de caractéres sem espaço]] + 1</f>
        <v>#REF!</v>
      </c>
      <c r="F97">
        <v>18</v>
      </c>
      <c r="H97" s="3" t="s">
        <v>198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>
        <v>18</v>
      </c>
    </row>
    <row r="98" spans="1:22" x14ac:dyDescent="0.35">
      <c r="A98" t="s">
        <v>182</v>
      </c>
      <c r="B98" t="s">
        <v>183</v>
      </c>
      <c r="C98" t="str">
        <f>SUBSTITUTE(data_v6__32[[#This Row],[Sentença]]," ", "")</f>
        <v>PaulaDornhoferParoCosta</v>
      </c>
      <c r="D98">
        <f>LEN(data_v6__32[[#This Row],[senteças sem espaços]])</f>
        <v>23</v>
      </c>
      <c r="E98" t="e">
        <f>#REF!-data_v6__32[[#This Row],[número de caractéres sem espaço]] + 1</f>
        <v>#REF!</v>
      </c>
      <c r="F98">
        <v>35</v>
      </c>
      <c r="H98" s="3" t="s">
        <v>215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>
        <v>35</v>
      </c>
    </row>
    <row r="99" spans="1:22" x14ac:dyDescent="0.35">
      <c r="A99" t="s">
        <v>182</v>
      </c>
      <c r="B99" t="s">
        <v>183</v>
      </c>
      <c r="C99" t="str">
        <f>SUBSTITUTE(data_v6__32[[#This Row],[Sentença]]," ", "")</f>
        <v>GiulianoFelipeVideiraGelain</v>
      </c>
      <c r="D99">
        <f>LEN(data_v6__32[[#This Row],[senteças sem espaços]])</f>
        <v>27</v>
      </c>
      <c r="E99" t="e">
        <f>#REF!-data_v6__32[[#This Row],[número de caractéres sem espaço]] + 1</f>
        <v>#REF!</v>
      </c>
      <c r="F99">
        <v>39</v>
      </c>
      <c r="H99" s="3" t="s">
        <v>219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 t="s">
        <v>18</v>
      </c>
      <c r="V99">
        <v>39</v>
      </c>
    </row>
    <row r="100" spans="1:22" x14ac:dyDescent="0.35">
      <c r="A100" t="s">
        <v>182</v>
      </c>
      <c r="B100" t="s">
        <v>183</v>
      </c>
      <c r="C100" t="str">
        <f>SUBSTITUTE(data_v6__32[[#This Row],[Sentença]]," ", "")</f>
        <v>IvanMatheusRodriguesMacedo</v>
      </c>
      <c r="D100">
        <f>LEN(data_v6__32[[#This Row],[senteças sem espaços]])</f>
        <v>26</v>
      </c>
      <c r="E100" t="e">
        <f>#REF!-data_v6__32[[#This Row],[número de caractéres sem espaço]] + 1</f>
        <v>#REF!</v>
      </c>
      <c r="F100">
        <v>40</v>
      </c>
      <c r="H100" s="3" t="s">
        <v>220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 t="s">
        <v>18</v>
      </c>
      <c r="U100" t="s">
        <v>18</v>
      </c>
      <c r="V100">
        <v>40</v>
      </c>
    </row>
    <row r="101" spans="1:22" x14ac:dyDescent="0.35">
      <c r="A101" t="s">
        <v>182</v>
      </c>
      <c r="B101" t="s">
        <v>183</v>
      </c>
      <c r="C101" t="str">
        <f>SUBSTITUTE(data_v6__32[[#This Row],[Sentença]]," ", "")</f>
        <v>MaironElmedaSilva</v>
      </c>
      <c r="D101">
        <f>LEN(data_v6__32[[#This Row],[senteças sem espaços]])</f>
        <v>17</v>
      </c>
      <c r="E101" t="e">
        <f>#REF!-data_v6__32[[#This Row],[número de caractéres sem espaço]] + 1</f>
        <v>#REF!</v>
      </c>
      <c r="F101">
        <v>41</v>
      </c>
      <c r="H101" s="3" t="s">
        <v>221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>
        <v>41</v>
      </c>
    </row>
    <row r="102" spans="1:22" x14ac:dyDescent="0.35">
      <c r="A102" t="s">
        <v>182</v>
      </c>
      <c r="B102" t="s">
        <v>183</v>
      </c>
      <c r="C102" t="str">
        <f>SUBSTITUTE(data_v6__32[[#This Row],[Sentença]]," ", "")</f>
        <v>PamelaLeitedeMoraes</v>
      </c>
      <c r="D102">
        <f>LEN(data_v6__32[[#This Row],[senteças sem espaços]])</f>
        <v>19</v>
      </c>
      <c r="E102" t="e">
        <f>#REF!-data_v6__32[[#This Row],[número de caractéres sem espaço]] + 1</f>
        <v>#REF!</v>
      </c>
      <c r="F102">
        <v>42</v>
      </c>
      <c r="H102" s="3" t="s">
        <v>222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>
        <v>42</v>
      </c>
    </row>
    <row r="103" spans="1:22" ht="87" x14ac:dyDescent="0.35">
      <c r="A103" t="s">
        <v>182</v>
      </c>
      <c r="B103" t="s">
        <v>183</v>
      </c>
      <c r="C103" t="str">
        <f>SUBSTITUTE(data_v6__32[[#This Row],[Sentença]]," ", "")</f>
        <v xml:space="preserve">AGENDAMENTOS
AGENDAMENTOPRESENCIAL
AGENDAMENTOONLINE
</v>
      </c>
      <c r="D103">
        <f>LEN(data_v6__32[[#This Row],[senteças sem espaços]])</f>
        <v>55</v>
      </c>
      <c r="E103" t="e">
        <f>#REF!-data_v6__32[[#This Row],[número de caractéres sem espaço]] + 1</f>
        <v>#REF!</v>
      </c>
      <c r="F103">
        <v>9</v>
      </c>
      <c r="H103" s="3" t="s">
        <v>191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>
        <v>9</v>
      </c>
    </row>
    <row r="104" spans="1:22" x14ac:dyDescent="0.35">
      <c r="A104" t="s">
        <v>182</v>
      </c>
      <c r="B104" t="s">
        <v>183</v>
      </c>
      <c r="C104" t="str">
        <f>SUBSTITUTE(data_v6__32[[#This Row],[Sentença]]," ", "")</f>
        <v>MarliLimaSilva</v>
      </c>
      <c r="D104">
        <f>LEN(data_v6__32[[#This Row],[senteças sem espaços]])</f>
        <v>14</v>
      </c>
      <c r="E104" t="e">
        <f>#REF!-data_v6__32[[#This Row],[número de caractéres sem espaço]] + 1</f>
        <v>#REF!</v>
      </c>
      <c r="F104">
        <v>36</v>
      </c>
      <c r="H104" s="3" t="s">
        <v>216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  <c r="U104" t="s">
        <v>18</v>
      </c>
      <c r="V104">
        <v>36</v>
      </c>
    </row>
    <row r="105" spans="1:22" x14ac:dyDescent="0.35">
      <c r="A105" t="s">
        <v>182</v>
      </c>
      <c r="B105" t="s">
        <v>183</v>
      </c>
      <c r="C105" t="str">
        <f>SUBSTITUTE(data_v6__32[[#This Row],[Sentença]]," ", "")</f>
        <v>DaviWilliamAmâncio</v>
      </c>
      <c r="D105">
        <f>LEN(data_v6__32[[#This Row],[senteças sem espaços]])</f>
        <v>18</v>
      </c>
      <c r="E105" t="e">
        <f>#REF!-data_v6__32[[#This Row],[número de caractéres sem espaço]] + 1</f>
        <v>#REF!</v>
      </c>
      <c r="F105">
        <v>37</v>
      </c>
      <c r="H105" s="3" t="s">
        <v>217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  <c r="T105" t="s">
        <v>18</v>
      </c>
      <c r="U105" t="s">
        <v>18</v>
      </c>
      <c r="V105">
        <v>37</v>
      </c>
    </row>
    <row r="106" spans="1:22" x14ac:dyDescent="0.35">
      <c r="A106" t="s">
        <v>182</v>
      </c>
      <c r="B106" t="s">
        <v>183</v>
      </c>
      <c r="C106" t="str">
        <f>SUBSTITUTE(data_v6__32[[#This Row],[Sentença]]," ", "")</f>
        <v>DanteGalluzziPolesi</v>
      </c>
      <c r="D106">
        <f>LEN(data_v6__32[[#This Row],[senteças sem espaços]])</f>
        <v>19</v>
      </c>
      <c r="E106" t="e">
        <f>#REF!-data_v6__32[[#This Row],[número de caractéres sem espaço]] + 1</f>
        <v>#REF!</v>
      </c>
      <c r="F106">
        <v>38</v>
      </c>
      <c r="H106" s="3" t="s">
        <v>218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>
        <v>38</v>
      </c>
    </row>
    <row r="107" spans="1:22" x14ac:dyDescent="0.35">
      <c r="A107" t="s">
        <v>182</v>
      </c>
      <c r="B107" t="s">
        <v>183</v>
      </c>
      <c r="C107" t="str">
        <f>SUBSTITUTE(data_v6__32[[#This Row],[Sentença]]," ", "")</f>
        <v>RafaelRodriguesFerreira</v>
      </c>
      <c r="D107">
        <f>LEN(data_v6__32[[#This Row],[senteças sem espaços]])</f>
        <v>23</v>
      </c>
      <c r="E107" t="e">
        <f>#REF!-data_v6__32[[#This Row],[número de caractéres sem espaço]] + 1</f>
        <v>#REF!</v>
      </c>
      <c r="F107">
        <v>43</v>
      </c>
      <c r="H107" s="3" t="s">
        <v>223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  <c r="T107" t="s">
        <v>18</v>
      </c>
      <c r="U107" t="s">
        <v>18</v>
      </c>
      <c r="V107">
        <v>43</v>
      </c>
    </row>
    <row r="108" spans="1:22" x14ac:dyDescent="0.35">
      <c r="A108" t="s">
        <v>182</v>
      </c>
      <c r="B108" t="s">
        <v>183</v>
      </c>
      <c r="C108" t="str">
        <f>SUBSTITUTE(data_v6__32[[#This Row],[Sentença]]," ", "")</f>
        <v>AGENDAMENTOPRESENCIAL</v>
      </c>
      <c r="D108">
        <f>LEN(data_v6__32[[#This Row],[senteças sem espaços]])</f>
        <v>21</v>
      </c>
      <c r="E108" t="e">
        <f>#REF!-data_v6__32[[#This Row],[número de caractéres sem espaço]] + 1</f>
        <v>#REF!</v>
      </c>
      <c r="F108">
        <v>11</v>
      </c>
      <c r="H108" s="3" t="s">
        <v>193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>
        <v>11</v>
      </c>
    </row>
    <row r="109" spans="1:22" x14ac:dyDescent="0.35">
      <c r="A109" t="s">
        <v>182</v>
      </c>
      <c r="B109" t="s">
        <v>183</v>
      </c>
      <c r="C109" t="str">
        <f>SUBSTITUTE(data_v6__32[[#This Row],[Sentença]]," ", "")</f>
        <v>AGENDAMENTOONLINE</v>
      </c>
      <c r="D109">
        <f>LEN(data_v6__32[[#This Row],[senteças sem espaços]])</f>
        <v>17</v>
      </c>
      <c r="E109" t="e">
        <f>#REF!-data_v6__32[[#This Row],[número de caractéres sem espaço]] + 1</f>
        <v>#REF!</v>
      </c>
      <c r="F109">
        <v>12</v>
      </c>
      <c r="H109" s="3" t="s">
        <v>194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>
        <v>12</v>
      </c>
    </row>
    <row r="110" spans="1:22" ht="43.5" x14ac:dyDescent="0.35">
      <c r="A110" t="s">
        <v>182</v>
      </c>
      <c r="B110" t="s">
        <v>183</v>
      </c>
      <c r="C110" t="str">
        <f>SUBSTITUTE(data_v6__32[[#This Row],[Sentença]]," ", "")</f>
        <v xml:space="preserve">
Facebook
</v>
      </c>
      <c r="D110">
        <f>LEN(data_v6__32[[#This Row],[senteças sem espaços]])</f>
        <v>10</v>
      </c>
      <c r="E110" t="e">
        <f>#REF!-data_v6__32[[#This Row],[número de caractéres sem espaço]] + 1</f>
        <v>#REF!</v>
      </c>
      <c r="F110">
        <v>14</v>
      </c>
      <c r="H110" s="3" t="s">
        <v>196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  <c r="V110">
        <v>14</v>
      </c>
    </row>
    <row r="111" spans="1:22" ht="43.5" x14ac:dyDescent="0.35">
      <c r="A111" t="s">
        <v>182</v>
      </c>
      <c r="B111" t="s">
        <v>183</v>
      </c>
      <c r="C111" t="str">
        <f>SUBSTITUTE(data_v6__32[[#This Row],[Sentença]]," ", "")</f>
        <v xml:space="preserve">
Linkedin
</v>
      </c>
      <c r="D111">
        <f>LEN(data_v6__32[[#This Row],[senteças sem espaços]])</f>
        <v>10</v>
      </c>
      <c r="E111" t="e">
        <f>#REF!-data_v6__32[[#This Row],[número de caractéres sem espaço]] + 1</f>
        <v>#REF!</v>
      </c>
      <c r="F111">
        <v>17</v>
      </c>
      <c r="H111" s="3" t="s">
        <v>197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  <c r="V111">
        <v>17</v>
      </c>
    </row>
    <row r="112" spans="1:22" x14ac:dyDescent="0.35">
      <c r="A112" t="s">
        <v>182</v>
      </c>
      <c r="B112" t="s">
        <v>183</v>
      </c>
      <c r="C112" t="str">
        <f>SUBSTITUTE(data_v6__32[[#This Row],[Sentença]]," ", "")</f>
        <v>EquipeMEC</v>
      </c>
      <c r="D112">
        <f>LEN(data_v6__32[[#This Row],[senteças sem espaços]])</f>
        <v>9</v>
      </c>
      <c r="E112" t="e">
        <f>#REF!-data_v6__32[[#This Row],[número de caractéres sem espaço]] + 1</f>
        <v>#REF!</v>
      </c>
      <c r="F112">
        <v>29</v>
      </c>
      <c r="H112" s="3" t="s">
        <v>209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 t="s">
        <v>18</v>
      </c>
      <c r="U112" t="s">
        <v>18</v>
      </c>
      <c r="V112">
        <v>29</v>
      </c>
    </row>
    <row r="113" spans="1:22" x14ac:dyDescent="0.35">
      <c r="A113" t="s">
        <v>182</v>
      </c>
      <c r="B113" t="s">
        <v>183</v>
      </c>
      <c r="C113" t="str">
        <f>SUBSTITUTE(data_v6__32[[#This Row],[Sentença]]," ", "")</f>
        <v>AndréSantanchè</v>
      </c>
      <c r="D113">
        <f>LEN(data_v6__32[[#This Row],[senteças sem espaços]])</f>
        <v>14</v>
      </c>
      <c r="E113" t="e">
        <f>#REF!-data_v6__32[[#This Row],[número de caractéres sem espaço]] + 1</f>
        <v>#REF!</v>
      </c>
      <c r="F113">
        <v>32</v>
      </c>
      <c r="H113" s="3" t="s">
        <v>212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 t="s">
        <v>18</v>
      </c>
      <c r="U113" t="s">
        <v>18</v>
      </c>
      <c r="V113">
        <v>32</v>
      </c>
    </row>
    <row r="114" spans="1:22" ht="130.5" x14ac:dyDescent="0.35">
      <c r="A114" t="s">
        <v>182</v>
      </c>
      <c r="B114" t="s">
        <v>183</v>
      </c>
      <c r="C114" t="str">
        <f>SUBSTITUTE(data_v6__32[[#This Row],[Sentença]]," ", "")</f>
        <v xml:space="preserve">ATIVIDADES
EXPOSIÇÕES
PROGRAMAS
OFICINAS
ESTATÍSTICAS
PROGRAMAÇÃO
</v>
      </c>
      <c r="D114">
        <f>LEN(data_v6__32[[#This Row],[senteças sem espaços]])</f>
        <v>68</v>
      </c>
      <c r="E114" t="e">
        <f>#REF!-data_v6__32[[#This Row],[número de caractéres sem espaço]] + 1</f>
        <v>#REF!</v>
      </c>
      <c r="F114">
        <v>2</v>
      </c>
      <c r="H114" s="3" t="s">
        <v>184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  <c r="T114" t="s">
        <v>18</v>
      </c>
      <c r="U114" t="s">
        <v>18</v>
      </c>
      <c r="V114">
        <v>2</v>
      </c>
    </row>
    <row r="115" spans="1:22" x14ac:dyDescent="0.35">
      <c r="A115" t="s">
        <v>182</v>
      </c>
      <c r="B115" t="s">
        <v>183</v>
      </c>
      <c r="C115" t="str">
        <f>SUBSTITUTE(data_v6__32[[#This Row],[Sentença]]," ", "")</f>
        <v>ATIVIDADES</v>
      </c>
      <c r="D115">
        <f>LEN(data_v6__32[[#This Row],[senteças sem espaços]])</f>
        <v>10</v>
      </c>
      <c r="E115" t="e">
        <f>#REF!-data_v6__32[[#This Row],[número de caractéres sem espaço]] + 1</f>
        <v>#REF!</v>
      </c>
      <c r="F115">
        <v>3</v>
      </c>
      <c r="H115" s="3" t="s">
        <v>185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>
        <v>3</v>
      </c>
    </row>
    <row r="116" spans="1:22" x14ac:dyDescent="0.35">
      <c r="A116" t="s">
        <v>182</v>
      </c>
      <c r="B116" t="s">
        <v>183</v>
      </c>
      <c r="C116" t="str">
        <f>SUBSTITUTE(data_v6__32[[#This Row],[Sentença]]," ", "")</f>
        <v>EXPOSIÇÕES</v>
      </c>
      <c r="D116">
        <f>LEN(data_v6__32[[#This Row],[senteças sem espaços]])</f>
        <v>10</v>
      </c>
      <c r="E116" t="e">
        <f>#REF!-data_v6__32[[#This Row],[número de caractéres sem espaço]] + 1</f>
        <v>#REF!</v>
      </c>
      <c r="F116">
        <v>4</v>
      </c>
      <c r="H116" s="3" t="s">
        <v>186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>
        <v>4</v>
      </c>
    </row>
    <row r="117" spans="1:22" x14ac:dyDescent="0.35">
      <c r="A117" t="s">
        <v>182</v>
      </c>
      <c r="B117" t="s">
        <v>183</v>
      </c>
      <c r="C117" t="str">
        <f>SUBSTITUTE(data_v6__32[[#This Row],[Sentença]]," ", "")</f>
        <v>PROGRAMAS</v>
      </c>
      <c r="D117">
        <f>LEN(data_v6__32[[#This Row],[senteças sem espaços]])</f>
        <v>9</v>
      </c>
      <c r="E117" t="e">
        <f>#REF!-data_v6__32[[#This Row],[número de caractéres sem espaço]] + 1</f>
        <v>#REF!</v>
      </c>
      <c r="F117">
        <v>5</v>
      </c>
      <c r="H117" s="3" t="s">
        <v>187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  <c r="T117" t="s">
        <v>18</v>
      </c>
      <c r="U117" t="s">
        <v>18</v>
      </c>
      <c r="V117">
        <v>5</v>
      </c>
    </row>
    <row r="118" spans="1:22" x14ac:dyDescent="0.35">
      <c r="A118" t="s">
        <v>182</v>
      </c>
      <c r="B118" t="s">
        <v>183</v>
      </c>
      <c r="C118" t="str">
        <f>SUBSTITUTE(data_v6__32[[#This Row],[Sentença]]," ", "")</f>
        <v>OFICINAS</v>
      </c>
      <c r="D118">
        <f>LEN(data_v6__32[[#This Row],[senteças sem espaços]])</f>
        <v>8</v>
      </c>
      <c r="E118" t="e">
        <f>#REF!-data_v6__32[[#This Row],[número de caractéres sem espaço]] + 1</f>
        <v>#REF!</v>
      </c>
      <c r="F118">
        <v>6</v>
      </c>
      <c r="H118" s="3" t="s">
        <v>188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>
        <v>6</v>
      </c>
    </row>
    <row r="119" spans="1:22" x14ac:dyDescent="0.35">
      <c r="A119" t="s">
        <v>182</v>
      </c>
      <c r="B119" t="s">
        <v>183</v>
      </c>
      <c r="C119" t="str">
        <f>SUBSTITUTE(data_v6__32[[#This Row],[Sentença]]," ", "")</f>
        <v>ESTATÍSTICAS</v>
      </c>
      <c r="D119">
        <f>LEN(data_v6__32[[#This Row],[senteças sem espaços]])</f>
        <v>12</v>
      </c>
      <c r="E119" t="e">
        <f>#REF!-data_v6__32[[#This Row],[número de caractéres sem espaço]] + 1</f>
        <v>#REF!</v>
      </c>
      <c r="F119">
        <v>7</v>
      </c>
      <c r="H119" s="3" t="s">
        <v>189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  <c r="U119" t="s">
        <v>18</v>
      </c>
      <c r="V119">
        <v>7</v>
      </c>
    </row>
    <row r="120" spans="1:22" x14ac:dyDescent="0.35">
      <c r="A120" t="s">
        <v>182</v>
      </c>
      <c r="B120" t="s">
        <v>183</v>
      </c>
      <c r="C120" t="str">
        <f>SUBSTITUTE(data_v6__32[[#This Row],[Sentença]]," ", "")</f>
        <v>PROGRAMAÇÃO</v>
      </c>
      <c r="D120">
        <f>LEN(data_v6__32[[#This Row],[senteças sem espaços]])</f>
        <v>11</v>
      </c>
      <c r="E120" t="e">
        <f>#REF!-data_v6__32[[#This Row],[número de caractéres sem espaço]] + 1</f>
        <v>#REF!</v>
      </c>
      <c r="F120">
        <v>8</v>
      </c>
      <c r="H120" s="3" t="s">
        <v>190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  <c r="T120" t="s">
        <v>18</v>
      </c>
      <c r="U120" t="s">
        <v>18</v>
      </c>
      <c r="V120">
        <v>8</v>
      </c>
    </row>
    <row r="121" spans="1:22" x14ac:dyDescent="0.35">
      <c r="A121" t="s">
        <v>182</v>
      </c>
      <c r="B121" t="s">
        <v>183</v>
      </c>
      <c r="C121" t="str">
        <f>SUBSTITUTE(data_v6__32[[#This Row],[Sentença]]," ", "")</f>
        <v>AGENDAMENTOS</v>
      </c>
      <c r="D121">
        <f>LEN(data_v6__32[[#This Row],[senteças sem espaços]])</f>
        <v>12</v>
      </c>
      <c r="E121" t="e">
        <f>#REF!-data_v6__32[[#This Row],[número de caractéres sem espaço]] + 1</f>
        <v>#REF!</v>
      </c>
      <c r="F121">
        <v>10</v>
      </c>
      <c r="H121" s="3" t="s">
        <v>192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  <c r="T121" t="s">
        <v>18</v>
      </c>
      <c r="U121" t="s">
        <v>18</v>
      </c>
      <c r="V121">
        <v>10</v>
      </c>
    </row>
    <row r="122" spans="1:22" x14ac:dyDescent="0.35">
      <c r="A122" t="s">
        <v>182</v>
      </c>
      <c r="B122" t="s">
        <v>183</v>
      </c>
      <c r="C122" t="str">
        <f>SUBSTITUTE(data_v6__32[[#This Row],[Sentença]]," ", "")</f>
        <v>CONTATO</v>
      </c>
      <c r="D122">
        <f>LEN(data_v6__32[[#This Row],[senteças sem espaços]])</f>
        <v>7</v>
      </c>
      <c r="E122" t="e">
        <f>#REF!-data_v6__32[[#This Row],[número de caractéres sem espaço]] + 1</f>
        <v>#REF!</v>
      </c>
      <c r="F122">
        <v>13</v>
      </c>
      <c r="H122" s="3" t="s">
        <v>195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  <c r="T122" t="s">
        <v>18</v>
      </c>
      <c r="U122" t="s">
        <v>18</v>
      </c>
      <c r="V122">
        <v>13</v>
      </c>
    </row>
    <row r="123" spans="1:22" x14ac:dyDescent="0.35">
      <c r="A123" t="s">
        <v>182</v>
      </c>
      <c r="B123" t="s">
        <v>183</v>
      </c>
      <c r="C123" t="str">
        <f>SUBSTITUTE(data_v6__32[[#This Row],[Sentença]]," ", "")</f>
        <v>Visão</v>
      </c>
      <c r="D123">
        <f>LEN(data_v6__32[[#This Row],[senteças sem espaços]])</f>
        <v>5</v>
      </c>
      <c r="E123" t="e">
        <f>#REF!-data_v6__32[[#This Row],[número de caractéres sem espaço]] + 1</f>
        <v>#REF!</v>
      </c>
      <c r="F123">
        <v>23</v>
      </c>
      <c r="H123" s="3" t="s">
        <v>203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  <c r="T123" t="s">
        <v>18</v>
      </c>
      <c r="U123" t="s">
        <v>18</v>
      </c>
      <c r="V123">
        <v>23</v>
      </c>
    </row>
    <row r="124" spans="1:22" x14ac:dyDescent="0.35">
      <c r="A124" t="s">
        <v>182</v>
      </c>
      <c r="B124" t="s">
        <v>183</v>
      </c>
      <c r="C124" t="str">
        <f>SUBSTITUTE(data_v6__32[[#This Row],[Sentença]]," ", "")</f>
        <v>Valores</v>
      </c>
      <c r="D124">
        <f>LEN(data_v6__32[[#This Row],[senteças sem espaços]])</f>
        <v>7</v>
      </c>
      <c r="E124" t="e">
        <f>#REF!-data_v6__32[[#This Row],[número de caractéres sem espaço]] + 1</f>
        <v>#REF!</v>
      </c>
      <c r="F124">
        <v>26</v>
      </c>
      <c r="H124" s="3" t="s">
        <v>206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  <c r="T124" t="s">
        <v>18</v>
      </c>
      <c r="U124" t="s">
        <v>18</v>
      </c>
      <c r="V124">
        <v>26</v>
      </c>
    </row>
    <row r="125" spans="1:22" x14ac:dyDescent="0.35">
      <c r="A125" t="s">
        <v>182</v>
      </c>
      <c r="B125" t="s">
        <v>183</v>
      </c>
      <c r="C125" t="str">
        <f>SUBSTITUTE(data_v6__32[[#This Row],[Sentença]]," ", "")</f>
        <v>Prof.</v>
      </c>
      <c r="D125">
        <f>LEN(data_v6__32[[#This Row],[senteças sem espaços]])</f>
        <v>5</v>
      </c>
      <c r="E125" t="e">
        <f>#REF!-data_v6__32[[#This Row],[número de caractéres sem espaço]] + 1</f>
        <v>#REF!</v>
      </c>
      <c r="F125">
        <v>30</v>
      </c>
      <c r="H125" s="3" t="s">
        <v>210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  <c r="T125" t="s">
        <v>18</v>
      </c>
      <c r="U125" t="s">
        <v>18</v>
      </c>
      <c r="V125">
        <v>30</v>
      </c>
    </row>
    <row r="126" spans="1:22" x14ac:dyDescent="0.35">
      <c r="A126" t="s">
        <v>182</v>
      </c>
      <c r="B126" t="s">
        <v>183</v>
      </c>
      <c r="C126" t="str">
        <f>SUBSTITUTE(data_v6__32[[#This Row],[Sentença]]," ", "")</f>
        <v>Dr.</v>
      </c>
      <c r="D126">
        <f>LEN(data_v6__32[[#This Row],[senteças sem espaços]])</f>
        <v>3</v>
      </c>
      <c r="E126" t="e">
        <f>#REF!-data_v6__32[[#This Row],[número de caractéres sem espaço]] + 1</f>
        <v>#REF!</v>
      </c>
      <c r="F126">
        <v>31</v>
      </c>
      <c r="H126" s="3" t="s">
        <v>211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  <c r="T126" t="s">
        <v>18</v>
      </c>
      <c r="U126" t="s">
        <v>18</v>
      </c>
      <c r="V126">
        <v>31</v>
      </c>
    </row>
    <row r="127" spans="1:22" x14ac:dyDescent="0.35">
      <c r="A127" t="s">
        <v>182</v>
      </c>
      <c r="B127" t="s">
        <v>183</v>
      </c>
      <c r="C127" t="str">
        <f>SUBSTITUTE(data_v6__32[[#This Row],[Sentença]]," ", "")</f>
        <v>Profa.</v>
      </c>
      <c r="D127">
        <f>LEN(data_v6__32[[#This Row],[senteças sem espaços]])</f>
        <v>6</v>
      </c>
      <c r="E127" t="e">
        <f>#REF!-data_v6__32[[#This Row],[número de caractéres sem espaço]] + 1</f>
        <v>#REF!</v>
      </c>
      <c r="F127">
        <v>33</v>
      </c>
      <c r="H127" s="3" t="s">
        <v>213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  <c r="T127" t="s">
        <v>18</v>
      </c>
      <c r="U127" t="s">
        <v>18</v>
      </c>
      <c r="V127">
        <v>33</v>
      </c>
    </row>
    <row r="128" spans="1:22" x14ac:dyDescent="0.35">
      <c r="A128" t="s">
        <v>182</v>
      </c>
      <c r="B128" t="s">
        <v>183</v>
      </c>
      <c r="C128" t="str">
        <f>SUBSTITUTE(data_v6__32[[#This Row],[Sentença]]," ", "")</f>
        <v>Dra.</v>
      </c>
      <c r="D128">
        <f>LEN(data_v6__32[[#This Row],[senteças sem espaços]])</f>
        <v>4</v>
      </c>
      <c r="E128" t="e">
        <f>#REF!-data_v6__32[[#This Row],[número de caractéres sem espaço]] + 1</f>
        <v>#REF!</v>
      </c>
      <c r="F128">
        <v>34</v>
      </c>
      <c r="H128" s="3" t="s">
        <v>214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  <c r="T128" t="s">
        <v>18</v>
      </c>
      <c r="U128" t="s">
        <v>18</v>
      </c>
      <c r="V128">
        <v>34</v>
      </c>
    </row>
    <row r="129" spans="1:22" x14ac:dyDescent="0.35">
      <c r="A129" t="s">
        <v>224</v>
      </c>
      <c r="B129" t="s">
        <v>225</v>
      </c>
      <c r="C129" t="str">
        <f>SUBSTITUTE(data_v6__32[[#This Row],[Sentença]]," ", "")</f>
        <v>Unicamptemextensãouniversitáriaemváriasáreas,visandodisseminarconhecimento,promoveraçõessociaiseaproximaruniversidadeecomunidade.</v>
      </c>
      <c r="D129">
        <f>LEN(data_v6__32[[#This Row],[senteças sem espaços]])</f>
        <v>129</v>
      </c>
      <c r="E129" t="e">
        <f>#REF!-data_v6__32[[#This Row],[número de caractéres sem espaço]] + 1</f>
        <v>#REF!</v>
      </c>
      <c r="F129">
        <v>25</v>
      </c>
      <c r="H129" s="3" t="s">
        <v>228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  <c r="T129" t="s">
        <v>18</v>
      </c>
      <c r="U129" t="s">
        <v>18</v>
      </c>
      <c r="V129">
        <v>25</v>
      </c>
    </row>
    <row r="130" spans="1:22" ht="72.5" x14ac:dyDescent="0.35">
      <c r="A130" t="s">
        <v>224</v>
      </c>
      <c r="B130" t="s">
        <v>225</v>
      </c>
      <c r="C130" t="str">
        <f>SUBSTITUTE(data_v6__32[[#This Row],[Sentença]]," ", "")</f>
        <v xml:space="preserve">
InstruçãoNormativa01/2020-Sobretrâmitededocumentoseletrônicos
</v>
      </c>
      <c r="D130">
        <f>LEN(data_v6__32[[#This Row],[senteças sem espaços]])</f>
        <v>65</v>
      </c>
      <c r="E130" t="e">
        <f>#REF!-data_v6__32[[#This Row],[número de caractéres sem espaço]] + 1</f>
        <v>#REF!</v>
      </c>
      <c r="F130">
        <v>32</v>
      </c>
      <c r="H130" s="3" t="s">
        <v>233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  <c r="T130" t="s">
        <v>18</v>
      </c>
      <c r="U130" t="s">
        <v>18</v>
      </c>
      <c r="V130">
        <v>32</v>
      </c>
    </row>
    <row r="131" spans="1:22" x14ac:dyDescent="0.35">
      <c r="A131" t="s">
        <v>224</v>
      </c>
      <c r="B131" t="s">
        <v>225</v>
      </c>
      <c r="C131" t="str">
        <f>SUBSTITUTE(data_v6__32[[#This Row],[Sentença]]," ", "")</f>
        <v>RosimaraPerpétuadeCarvalhoBizinotto</v>
      </c>
      <c r="D131">
        <f>LEN(data_v6__32[[#This Row],[senteças sem espaços]])</f>
        <v>35</v>
      </c>
      <c r="E131" t="e">
        <f>#REF!-data_v6__32[[#This Row],[número de caractéres sem espaço]] + 1</f>
        <v>#REF!</v>
      </c>
      <c r="F131">
        <v>31</v>
      </c>
      <c r="H131" s="3" t="s">
        <v>232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  <c r="T131" t="s">
        <v>18</v>
      </c>
      <c r="U131" t="s">
        <v>18</v>
      </c>
      <c r="V131">
        <v>31</v>
      </c>
    </row>
    <row r="132" spans="1:22" ht="72.5" x14ac:dyDescent="0.35">
      <c r="A132" t="s">
        <v>224</v>
      </c>
      <c r="B132" t="s">
        <v>225</v>
      </c>
      <c r="C132" t="str">
        <f>SUBSTITUTE(data_v6__32[[#This Row],[Sentença]]," ", "")</f>
        <v xml:space="preserve">
ComissãoCentraldeExtensão(CCE)
</v>
      </c>
      <c r="D132">
        <f>LEN(data_v6__32[[#This Row],[senteças sem espaços]])</f>
        <v>34</v>
      </c>
      <c r="E132" t="e">
        <f>#REF!-data_v6__32[[#This Row],[número de caractéres sem espaço]] + 1</f>
        <v>#REF!</v>
      </c>
      <c r="F132">
        <v>33</v>
      </c>
      <c r="H132" s="3" t="s">
        <v>234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  <c r="T132" t="s">
        <v>18</v>
      </c>
      <c r="U132" t="s">
        <v>18</v>
      </c>
      <c r="V132">
        <v>33</v>
      </c>
    </row>
    <row r="133" spans="1:22" ht="72.5" x14ac:dyDescent="0.35">
      <c r="A133" t="s">
        <v>224</v>
      </c>
      <c r="B133" t="s">
        <v>225</v>
      </c>
      <c r="C133" t="str">
        <f>SUBSTITUTE(data_v6__32[[#This Row],[Sentença]]," ", "")</f>
        <v xml:space="preserve">
EscoladeExtensãoUnicamp(EXTECAMP)
</v>
      </c>
      <c r="D133">
        <f>LEN(data_v6__32[[#This Row],[senteças sem espaços]])</f>
        <v>37</v>
      </c>
      <c r="E133" t="e">
        <f>#REF!-data_v6__32[[#This Row],[número de caractéres sem espaço]] + 1</f>
        <v>#REF!</v>
      </c>
      <c r="F133">
        <v>34</v>
      </c>
      <c r="H133" s="3" t="s">
        <v>235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  <c r="T133" t="s">
        <v>18</v>
      </c>
      <c r="U133" t="s">
        <v>18</v>
      </c>
      <c r="V133">
        <v>34</v>
      </c>
    </row>
    <row r="134" spans="1:22" x14ac:dyDescent="0.35">
      <c r="A134" t="s">
        <v>224</v>
      </c>
      <c r="B134" t="s">
        <v>225</v>
      </c>
      <c r="C134" t="str">
        <f>SUBSTITUTE(data_v6__32[[#This Row],[Sentença]]," ", "")</f>
        <v>LuísGeraldoPedrosoMeloni</v>
      </c>
      <c r="D134">
        <f>LEN(data_v6__32[[#This Row],[senteças sem espaços]])</f>
        <v>24</v>
      </c>
      <c r="E134" t="e">
        <f>#REF!-data_v6__32[[#This Row],[número de caractéres sem espaço]] + 1</f>
        <v>#REF!</v>
      </c>
      <c r="F134">
        <v>29</v>
      </c>
      <c r="H134" s="3" t="s">
        <v>230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  <c r="T134" t="s">
        <v>18</v>
      </c>
      <c r="U134" t="s">
        <v>18</v>
      </c>
      <c r="V134">
        <v>29</v>
      </c>
    </row>
    <row r="135" spans="1:22" x14ac:dyDescent="0.35">
      <c r="A135" t="s">
        <v>224</v>
      </c>
      <c r="B135" t="s">
        <v>225</v>
      </c>
      <c r="C135" t="str">
        <f>SUBSTITUTE(data_v6__32[[#This Row],[Sentença]]," ", "")</f>
        <v>PedroEmersondeCarvalho</v>
      </c>
      <c r="D135">
        <f>LEN(data_v6__32[[#This Row],[senteças sem espaços]])</f>
        <v>22</v>
      </c>
      <c r="E135" t="e">
        <f>#REF!-data_v6__32[[#This Row],[número de caractéres sem espaço]] + 1</f>
        <v>#REF!</v>
      </c>
      <c r="F135">
        <v>30</v>
      </c>
      <c r="H135" s="3" t="s">
        <v>231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  <c r="T135" t="s">
        <v>18</v>
      </c>
      <c r="U135" t="s">
        <v>18</v>
      </c>
      <c r="V135">
        <v>30</v>
      </c>
    </row>
    <row r="136" spans="1:22" x14ac:dyDescent="0.35">
      <c r="A136" t="s">
        <v>224</v>
      </c>
      <c r="B136" t="s">
        <v>225</v>
      </c>
      <c r="C136" t="str">
        <f>SUBSTITUTE(data_v6__32[[#This Row],[Sentença]]," ", "")</f>
        <v>PROGRAMAUNIVERSIDADE</v>
      </c>
      <c r="D136">
        <f>LEN(data_v6__32[[#This Row],[senteças sem espaços]])</f>
        <v>20</v>
      </c>
      <c r="E136" t="e">
        <f>#REF!-data_v6__32[[#This Row],[número de caractéres sem espaço]] + 1</f>
        <v>#REF!</v>
      </c>
      <c r="F136">
        <v>24</v>
      </c>
      <c r="H136" s="3" t="s">
        <v>227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  <c r="T136" t="s">
        <v>18</v>
      </c>
      <c r="U136" t="s">
        <v>18</v>
      </c>
      <c r="V136">
        <v>24</v>
      </c>
    </row>
    <row r="137" spans="1:22" x14ac:dyDescent="0.35">
      <c r="A137" t="s">
        <v>224</v>
      </c>
      <c r="B137" t="s">
        <v>225</v>
      </c>
      <c r="C137" t="str">
        <f>SUBSTITUTE(data_v6__32[[#This Row],[Sentença]]," ", "")</f>
        <v>EquipeDExt</v>
      </c>
      <c r="D137">
        <f>LEN(data_v6__32[[#This Row],[senteças sem espaços]])</f>
        <v>10</v>
      </c>
      <c r="E137" t="e">
        <f>#REF!-data_v6__32[[#This Row],[número de caractéres sem espaço]] + 1</f>
        <v>#REF!</v>
      </c>
      <c r="F137">
        <v>26</v>
      </c>
      <c r="H137" s="3" t="s">
        <v>229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  <c r="T137" t="s">
        <v>18</v>
      </c>
      <c r="U137" t="s">
        <v>18</v>
      </c>
      <c r="V137">
        <v>26</v>
      </c>
    </row>
    <row r="138" spans="1:22" x14ac:dyDescent="0.35">
      <c r="A138" t="s">
        <v>224</v>
      </c>
      <c r="B138" t="s">
        <v>225</v>
      </c>
      <c r="C138" t="str">
        <f>SUBSTITUTE(data_v6__32[[#This Row],[Sentença]]," ", "")</f>
        <v>DPROJ</v>
      </c>
      <c r="D138">
        <f>LEN(data_v6__32[[#This Row],[senteças sem espaços]])</f>
        <v>5</v>
      </c>
      <c r="E138" t="e">
        <f>#REF!-data_v6__32[[#This Row],[número de caractéres sem espaço]] + 1</f>
        <v>#REF!</v>
      </c>
      <c r="F138">
        <v>23</v>
      </c>
      <c r="H138" s="3" t="s">
        <v>226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  <c r="T138" t="s">
        <v>18</v>
      </c>
      <c r="U138" t="s">
        <v>18</v>
      </c>
      <c r="V138">
        <v>23</v>
      </c>
    </row>
    <row r="139" spans="1:22" ht="58" x14ac:dyDescent="0.35">
      <c r="A139" t="s">
        <v>236</v>
      </c>
      <c r="B139" t="s">
        <v>237</v>
      </c>
      <c r="C139" t="str">
        <f>SUBSTITUTE(data_v6__32[[#This Row],[Sentença]]," ", "")</f>
        <v>DiálogosocialeespaçosinstitucionaisADProjvemfortalecendosuaparticipaçãoemespaçosinstitucionaisatravésderepresentaçãoemconselhosdasociedadecivilefórunsdedialogocomasociedadeorganizada,como:ComitêTécnicoEstadualdeSaúdedaPopulaçãoNegra–Campinas–SP;ConselhodeDesenvolvimentoeParticipaçãodaComunidadeNegradeCampinas–SP;ConselhoGestorUniversidadeSustentável–Unicamp;–InstitutodeSaúde,SecretariadeEstadodaSaúdedeSãoPaulo–GTdoPlanodeSalvaguardadoJongo–CasadeCulturaFazendaRoseira.</v>
      </c>
      <c r="D139">
        <f>LEN(data_v6__32[[#This Row],[senteças sem espaços]])</f>
        <v>472</v>
      </c>
      <c r="E139" t="e">
        <f>#REF!-data_v6__32[[#This Row],[número de caractéres sem espaço]] + 1</f>
        <v>#REF!</v>
      </c>
      <c r="F139">
        <v>13</v>
      </c>
      <c r="H139" s="3" t="s">
        <v>246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  <c r="T139" t="s">
        <v>18</v>
      </c>
      <c r="U139" t="s">
        <v>18</v>
      </c>
      <c r="V139">
        <v>13</v>
      </c>
    </row>
    <row r="140" spans="1:22" ht="43.5" x14ac:dyDescent="0.35">
      <c r="A140" t="s">
        <v>236</v>
      </c>
      <c r="B140" t="s">
        <v>237</v>
      </c>
      <c r="C140" t="str">
        <f>SUBSTITUTE(data_v6__32[[#This Row],[Sentença]]," ", "")</f>
        <v>Em2017aDProjfoiumadasorganizaçõesdoXIXCongressoMundialdeEducadoraseEducadoresSociais,juntamentecomaAssociaçãodosEducadoreseEducadorasSociaisdoEstadodeSãoPaulo(AEESSP)eaFaculdadedeEducação(FE),realizadonocampusUnicamp(CentrodeConvenções,CicloBásicoeCasadoLago),entreosdias10a12deabril,econtoucomaparticipaçãode25países.</v>
      </c>
      <c r="D140">
        <f>LEN(data_v6__32[[#This Row],[senteças sem espaços]])</f>
        <v>318</v>
      </c>
      <c r="E140" t="e">
        <f>#REF!-data_v6__32[[#This Row],[número de caractéres sem espaço]] + 1</f>
        <v>#REF!</v>
      </c>
      <c r="F140">
        <v>19</v>
      </c>
      <c r="H140" s="3" t="s">
        <v>252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  <c r="T140" t="s">
        <v>18</v>
      </c>
      <c r="U140" t="s">
        <v>18</v>
      </c>
      <c r="V140">
        <v>19</v>
      </c>
    </row>
    <row r="141" spans="1:22" ht="29" x14ac:dyDescent="0.35">
      <c r="A141" t="s">
        <v>236</v>
      </c>
      <c r="B141" t="s">
        <v>237</v>
      </c>
      <c r="C141" t="str">
        <f>SUBSTITUTE(data_v6__32[[#This Row],[Sentença]]," ", "")</f>
        <v>ContoucomoapoiodaPró-ReitoriadeExtensãoeCultura(ProEC),daFundaçãodeAmparoàPesquisadeMatoGrosso(Fapemat),daOrganizaçãoPan-AmericanadaSaúde(Opas),emparceriacomaEscoladeSaúdePúblicadoEstadodeMatoGrosso(ESPMT).</v>
      </c>
      <c r="D141">
        <f>LEN(data_v6__32[[#This Row],[senteças sem espaços]])</f>
        <v>206</v>
      </c>
      <c r="E141" t="e">
        <f>#REF!-data_v6__32[[#This Row],[número de caractéres sem espaço]] + 1</f>
        <v>#REF!</v>
      </c>
      <c r="F141">
        <v>17</v>
      </c>
      <c r="H141" s="3" t="s">
        <v>250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  <c r="T141" t="s">
        <v>18</v>
      </c>
      <c r="U141" t="s">
        <v>18</v>
      </c>
      <c r="V141">
        <v>17</v>
      </c>
    </row>
    <row r="142" spans="1:22" ht="29" x14ac:dyDescent="0.35">
      <c r="A142" t="s">
        <v>236</v>
      </c>
      <c r="B142" t="s">
        <v>237</v>
      </c>
      <c r="C142" t="str">
        <f>SUBSTITUTE(data_v6__32[[#This Row],[Sentença]]," ", "")</f>
        <v>Outrospontosdestacadosforamoestímulodepesquisasmulticêntricasetransacionaisentreospaíses,aqualificaçãoepreparaçãodetrabalhadoresegestoresdesaúdeparaotrabalhonoSistemaÚnicodeSaúde(SUS),numcenáriopolitícoeconômiconeoliberal.</v>
      </c>
      <c r="D142">
        <f>LEN(data_v6__32[[#This Row],[senteças sem espaços]])</f>
        <v>222</v>
      </c>
      <c r="E142" t="e">
        <f>#REF!-data_v6__32[[#This Row],[número de caractéres sem espaço]] + 1</f>
        <v>#REF!</v>
      </c>
      <c r="F142">
        <v>15</v>
      </c>
      <c r="H142" s="3" t="s">
        <v>248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  <c r="T142" t="s">
        <v>18</v>
      </c>
      <c r="U142" t="s">
        <v>18</v>
      </c>
      <c r="V142">
        <v>15</v>
      </c>
    </row>
    <row r="143" spans="1:22" ht="29" x14ac:dyDescent="0.35">
      <c r="A143" t="s">
        <v>236</v>
      </c>
      <c r="B143" t="s">
        <v>237</v>
      </c>
      <c r="C143" t="str">
        <f>SUBSTITUTE(data_v6__32[[#This Row],[Sentença]]," ", "")</f>
        <v>Oconvêniotevecomoexecutoropró-reitordeExtensãoeAssuntosComunitáriosdaUnicampefazpartedoTransnationalBrazilianProject–TheMauricioGastónInstituteforLatinoCommunityDevelopmentandPublicPolicy–UniversityofMassachusetts,Boston</v>
      </c>
      <c r="D143">
        <f>LEN(data_v6__32[[#This Row],[senteças sem espaços]])</f>
        <v>220</v>
      </c>
      <c r="E143" t="e">
        <f>#REF!-data_v6__32[[#This Row],[número de caractéres sem espaço]] + 1</f>
        <v>#REF!</v>
      </c>
      <c r="F143">
        <v>22</v>
      </c>
      <c r="H143" s="3" t="s">
        <v>255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  <c r="T143" t="s">
        <v>18</v>
      </c>
      <c r="U143" t="s">
        <v>18</v>
      </c>
      <c r="V143">
        <v>22</v>
      </c>
    </row>
    <row r="144" spans="1:22" ht="29" x14ac:dyDescent="0.35">
      <c r="A144" t="s">
        <v>236</v>
      </c>
      <c r="B144" t="s">
        <v>237</v>
      </c>
      <c r="C144" t="str">
        <f>SUBSTITUTE(data_v6__32[[#This Row],[Sentença]]," ", "")</f>
        <v>Semináriointernacional“Crisefinanceiramundialesaúde:osdesafiosdossistemaspúblicosdesaúdenomundo”Oobjetivodosemináriofoidiscutircomacomunidadeosdesafiosdossistemaspúblicosdesaúdeemumaperspectivaglobalecomparativa.</v>
      </c>
      <c r="D144">
        <f>LEN(data_v6__32[[#This Row],[senteças sem espaços]])</f>
        <v>212</v>
      </c>
      <c r="E144" t="e">
        <f>#REF!-data_v6__32[[#This Row],[número de caractéres sem espaço]] + 1</f>
        <v>#REF!</v>
      </c>
      <c r="F144">
        <v>14</v>
      </c>
      <c r="H144" s="3" t="s">
        <v>247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  <c r="T144" t="s">
        <v>18</v>
      </c>
      <c r="U144" t="s">
        <v>18</v>
      </c>
      <c r="V144">
        <v>14</v>
      </c>
    </row>
    <row r="145" spans="1:22" ht="29" x14ac:dyDescent="0.35">
      <c r="A145" t="s">
        <v>236</v>
      </c>
      <c r="B145" t="s">
        <v>237</v>
      </c>
      <c r="C145" t="str">
        <f>SUBSTITUTE(data_v6__32[[#This Row],[Sentença]]," ", "")</f>
        <v>Emcontinuidadeàsaçõesatéentãodesenvolvidas,apartirde2013aDProjampliouasatividadesdeextensão,pormeiodearticulaçãocomescolaspúblicas,comunidades,organizaçõesgovernamentaisenãogovernamentais(ONGs),assentamentosrurais.</v>
      </c>
      <c r="D145">
        <f>LEN(data_v6__32[[#This Row],[senteças sem espaços]])</f>
        <v>214</v>
      </c>
      <c r="E145" t="e">
        <f>#REF!-data_v6__32[[#This Row],[número de caractéres sem espaço]] + 1</f>
        <v>#REF!</v>
      </c>
      <c r="F145">
        <v>10</v>
      </c>
      <c r="H145" s="3" t="s">
        <v>243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  <c r="T145" t="s">
        <v>18</v>
      </c>
      <c r="U145" t="s">
        <v>18</v>
      </c>
      <c r="V145">
        <v>10</v>
      </c>
    </row>
    <row r="146" spans="1:22" ht="29" x14ac:dyDescent="0.35">
      <c r="A146" t="s">
        <v>236</v>
      </c>
      <c r="B146" t="s">
        <v>237</v>
      </c>
      <c r="C146" t="str">
        <f>SUBSTITUTE(data_v6__32[[#This Row],[Sentença]]," ", "")</f>
        <v>OcrescimentodonúmerodeestudantesatendidosnoscursoscomunitáriosextensionistaseosignificativoaumentodopúblicoparticipantesdasaçõesdeextensãocomunitáriamostramaconsolidaçãodosprojetoseprogramasdesenvolvidospelaDProj.</v>
      </c>
      <c r="D146">
        <f>LEN(data_v6__32[[#This Row],[senteças sem espaços]])</f>
        <v>213</v>
      </c>
      <c r="E146" t="e">
        <f>#REF!-data_v6__32[[#This Row],[número de caractéres sem espaço]] + 1</f>
        <v>#REF!</v>
      </c>
      <c r="F146">
        <v>12</v>
      </c>
      <c r="H146" s="3" t="s">
        <v>245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  <c r="T146" t="s">
        <v>18</v>
      </c>
      <c r="U146" t="s">
        <v>18</v>
      </c>
      <c r="V146">
        <v>12</v>
      </c>
    </row>
    <row r="147" spans="1:22" ht="29" x14ac:dyDescent="0.35">
      <c r="A147" t="s">
        <v>236</v>
      </c>
      <c r="B147" t="s">
        <v>237</v>
      </c>
      <c r="C147" t="str">
        <f>SUBSTITUTE(data_v6__32[[#This Row],[Sentença]]," ", "")</f>
        <v>Esseevento,quefazpartedoFórumPermanentedeEsporteseSaúdedaCoordenadoriaGeraldaUniversidade(CGU),foitransmitidoaovivopelaRTV-Unicampefoidirecionadoaosprofessores,alunos,pesquisadoresdesaúde.</v>
      </c>
      <c r="D147">
        <f>LEN(data_v6__32[[#This Row],[senteças sem espaços]])</f>
        <v>188</v>
      </c>
      <c r="E147" t="e">
        <f>#REF!-data_v6__32[[#This Row],[número de caractéres sem espaço]] + 1</f>
        <v>#REF!</v>
      </c>
      <c r="F147">
        <v>16</v>
      </c>
      <c r="H147" s="3" t="s">
        <v>249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  <c r="T147" t="s">
        <v>18</v>
      </c>
      <c r="U147" t="s">
        <v>18</v>
      </c>
      <c r="V147">
        <v>16</v>
      </c>
    </row>
    <row r="148" spans="1:22" ht="29" x14ac:dyDescent="0.35">
      <c r="A148" t="s">
        <v>236</v>
      </c>
      <c r="B148" t="s">
        <v>237</v>
      </c>
      <c r="C148" t="str">
        <f>SUBSTITUTE(data_v6__32[[#This Row],[Sentença]]," ", "")</f>
        <v>IEncontroLatino-AmericanodeEducadoraseEducadoresSociaisnaUnicampOeventoreuniueducadoressociaisdoBrasiledaAméricaLatinaparadebatertemasvoltadosàatuaçãonaeducaçãosocialem2015.</v>
      </c>
      <c r="D148">
        <f>LEN(data_v6__32[[#This Row],[senteças sem espaços]])</f>
        <v>173</v>
      </c>
      <c r="E148" t="e">
        <f>#REF!-data_v6__32[[#This Row],[número de caractéres sem espaço]] + 1</f>
        <v>#REF!</v>
      </c>
      <c r="F148">
        <v>18</v>
      </c>
      <c r="H148" s="3" t="s">
        <v>251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  <c r="T148" t="s">
        <v>18</v>
      </c>
      <c r="U148" t="s">
        <v>18</v>
      </c>
      <c r="V148">
        <v>18</v>
      </c>
    </row>
    <row r="149" spans="1:22" ht="29" x14ac:dyDescent="0.35">
      <c r="A149" t="s">
        <v>236</v>
      </c>
      <c r="B149" t="s">
        <v>237</v>
      </c>
      <c r="C149" t="str">
        <f>SUBSTITUTE(data_v6__32[[#This Row],[Sentença]]," ", "")</f>
        <v>ADiretoriadeProjetosdeExtensão(DProj)temcomomissão“serinterfaceentreacomunidadeuniversitáriaeasociedadepelainteraçãodialógica,apoiando,produzindo,coordenandoefomentandoaçõesdeextensão”.</v>
      </c>
      <c r="D149">
        <f>LEN(data_v6__32[[#This Row],[senteças sem espaços]])</f>
        <v>185</v>
      </c>
      <c r="E149" t="e">
        <f>#REF!-data_v6__32[[#This Row],[número de caractéres sem espaço]] + 1</f>
        <v>#REF!</v>
      </c>
      <c r="F149">
        <v>8</v>
      </c>
      <c r="H149" s="3" t="s">
        <v>241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  <c r="T149" t="s">
        <v>18</v>
      </c>
      <c r="U149" t="s">
        <v>18</v>
      </c>
      <c r="V149">
        <v>8</v>
      </c>
    </row>
    <row r="150" spans="1:22" ht="29" x14ac:dyDescent="0.35">
      <c r="A150" t="s">
        <v>236</v>
      </c>
      <c r="B150" t="s">
        <v>237</v>
      </c>
      <c r="C150" t="str">
        <f>SUBSTITUTE(data_v6__32[[#This Row],[Sentença]]," ", "")</f>
        <v>SemináriosInternacionais“PauloFreire”ADProj,atravésdaparceriacomomovimentoBibliotecasecomasBibliotecasPopulares“PauloFreire”,foico-organizadoradosSemináriosInternacionais“PauloFreire”naUnicamp.</v>
      </c>
      <c r="D150">
        <f>LEN(data_v6__32[[#This Row],[senteças sem espaços]])</f>
        <v>193</v>
      </c>
      <c r="E150" t="e">
        <f>#REF!-data_v6__32[[#This Row],[número de caractéres sem espaço]] + 1</f>
        <v>#REF!</v>
      </c>
      <c r="F150">
        <v>20</v>
      </c>
      <c r="H150" s="3" t="s">
        <v>253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  <c r="T150" t="s">
        <v>18</v>
      </c>
      <c r="U150" t="s">
        <v>18</v>
      </c>
      <c r="V150">
        <v>20</v>
      </c>
    </row>
    <row r="151" spans="1:22" ht="29" x14ac:dyDescent="0.35">
      <c r="A151" t="s">
        <v>236</v>
      </c>
      <c r="B151" t="s">
        <v>237</v>
      </c>
      <c r="C151" t="str">
        <f>SUBSTITUTE(data_v6__32[[#This Row],[Sentença]]," ", "")</f>
        <v>Asatividadessãodesenvolvidasporprofessores,funcionários,voluntárioseestudantes,emespecialosbolsistasdeauxiliosocialdoServiçodeApoioaoEstudante(SAE)daUnicamp.</v>
      </c>
      <c r="D151">
        <f>LEN(data_v6__32[[#This Row],[senteças sem espaços]])</f>
        <v>157</v>
      </c>
      <c r="E151" t="e">
        <f>#REF!-data_v6__32[[#This Row],[número de caractéres sem espaço]] + 1</f>
        <v>#REF!</v>
      </c>
      <c r="F151">
        <v>11</v>
      </c>
      <c r="H151" s="3" t="s">
        <v>244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  <c r="T151" t="s">
        <v>18</v>
      </c>
      <c r="U151" t="s">
        <v>18</v>
      </c>
      <c r="V151">
        <v>11</v>
      </c>
    </row>
    <row r="152" spans="1:22" x14ac:dyDescent="0.35">
      <c r="A152" t="s">
        <v>236</v>
      </c>
      <c r="B152" t="s">
        <v>237</v>
      </c>
      <c r="C152" t="str">
        <f>SUBSTITUTE(data_v6__32[[#This Row],[Sentença]]," ", "")</f>
        <v>Desdeasuacriaçãoem2005,aDProjvivenciouváriosdesafios,conquistasetestemunhosdodesenvolvimentodosprojetoseprogramasdeextensãouniversitária.</v>
      </c>
      <c r="D152">
        <f>LEN(data_v6__32[[#This Row],[senteças sem espaços]])</f>
        <v>137</v>
      </c>
      <c r="E152" t="e">
        <f>#REF!-data_v6__32[[#This Row],[número de caractéres sem espaço]] + 1</f>
        <v>#REF!</v>
      </c>
      <c r="F152">
        <v>9</v>
      </c>
      <c r="H152" s="3" t="s">
        <v>242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  <c r="T152" t="s">
        <v>18</v>
      </c>
      <c r="U152" t="s">
        <v>18</v>
      </c>
      <c r="V152">
        <v>9</v>
      </c>
    </row>
    <row r="153" spans="1:22" x14ac:dyDescent="0.35">
      <c r="A153" t="s">
        <v>236</v>
      </c>
      <c r="B153" t="s">
        <v>237</v>
      </c>
      <c r="C153" t="str">
        <f>SUBSTITUTE(data_v6__32[[#This Row],[Sentença]]," ", "")</f>
        <v>TransnationalBrazilianProjectADProjoperacionalizouoconvênioentreUnicampeaUniversidadedeMassachusetts(EstadosUnidos).</v>
      </c>
      <c r="D153">
        <f>LEN(data_v6__32[[#This Row],[senteças sem espaços]])</f>
        <v>116</v>
      </c>
      <c r="E153" t="e">
        <f>#REF!-data_v6__32[[#This Row],[número de caractéres sem espaço]] + 1</f>
        <v>#REF!</v>
      </c>
      <c r="F153">
        <v>21</v>
      </c>
      <c r="H153" s="3" t="s">
        <v>254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  <c r="T153" t="s">
        <v>18</v>
      </c>
      <c r="U153" t="s">
        <v>18</v>
      </c>
      <c r="V153">
        <v>21</v>
      </c>
    </row>
    <row r="154" spans="1:22" ht="72.5" x14ac:dyDescent="0.35">
      <c r="A154" t="s">
        <v>236</v>
      </c>
      <c r="B154" t="s">
        <v>237</v>
      </c>
      <c r="C154" t="str">
        <f>SUBSTITUTE(data_v6__32[[#This Row],[Sentença]]," ", "")</f>
        <v xml:space="preserve">
EstudodaImplementaçãodaPolíticaNacionaldeSaúdeIntegraldaPopulaçãoNegranomunicípiodeCampinas
</v>
      </c>
      <c r="D154">
        <f>LEN(data_v6__32[[#This Row],[senteças sem espaços]])</f>
        <v>95</v>
      </c>
      <c r="E154" t="e">
        <f>#REF!-data_v6__32[[#This Row],[número de caractéres sem espaço]] + 1</f>
        <v>#REF!</v>
      </c>
      <c r="F154">
        <v>33</v>
      </c>
      <c r="H154" s="3" t="s">
        <v>266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  <c r="T154" t="s">
        <v>18</v>
      </c>
      <c r="U154" t="s">
        <v>18</v>
      </c>
      <c r="V154">
        <v>33</v>
      </c>
    </row>
    <row r="155" spans="1:22" ht="72.5" x14ac:dyDescent="0.35">
      <c r="A155" t="s">
        <v>236</v>
      </c>
      <c r="B155" t="s">
        <v>237</v>
      </c>
      <c r="C155" t="str">
        <f>SUBSTITUTE(data_v6__32[[#This Row],[Sentença]]," ", "")</f>
        <v xml:space="preserve">
IncubadoraTecnologicadeCooperativasPopulares–ITCP
</v>
      </c>
      <c r="D155">
        <f>LEN(data_v6__32[[#This Row],[senteças sem espaços]])</f>
        <v>53</v>
      </c>
      <c r="E155" t="e">
        <f>#REF!-data_v6__32[[#This Row],[número de caractéres sem espaço]] + 1</f>
        <v>#REF!</v>
      </c>
      <c r="F155">
        <v>29</v>
      </c>
      <c r="H155" s="3" t="s">
        <v>262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  <c r="T155" t="s">
        <v>18</v>
      </c>
      <c r="U155" t="s">
        <v>18</v>
      </c>
      <c r="V155">
        <v>29</v>
      </c>
    </row>
    <row r="156" spans="1:22" x14ac:dyDescent="0.35">
      <c r="A156" t="s">
        <v>236</v>
      </c>
      <c r="B156" t="s">
        <v>237</v>
      </c>
      <c r="C156" t="str">
        <f>SUBSTITUTE(data_v6__32[[#This Row],[Sentença]]," ", "")</f>
        <v>RenatadaCostaLaraBaptistel</v>
      </c>
      <c r="D156">
        <f>LEN(data_v6__32[[#This Row],[senteças sem espaços]])</f>
        <v>26</v>
      </c>
      <c r="E156" t="e">
        <f>#REF!-data_v6__32[[#This Row],[número de caractéres sem espaço]] + 1</f>
        <v>#REF!</v>
      </c>
      <c r="F156">
        <v>27</v>
      </c>
      <c r="H156" s="3" t="s">
        <v>260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  <c r="T156" t="s">
        <v>18</v>
      </c>
      <c r="U156" t="s">
        <v>18</v>
      </c>
      <c r="V156">
        <v>27</v>
      </c>
    </row>
    <row r="157" spans="1:22" ht="72.5" x14ac:dyDescent="0.35">
      <c r="A157" t="s">
        <v>236</v>
      </c>
      <c r="B157" t="s">
        <v>237</v>
      </c>
      <c r="C157" t="str">
        <f>SUBSTITUTE(data_v6__32[[#This Row],[Sentença]]," ", "")</f>
        <v xml:space="preserve">
ProgramadeIntegraçãoCulturalAfrobrasileira
</v>
      </c>
      <c r="D157">
        <f>LEN(data_v6__32[[#This Row],[senteças sem espaços]])</f>
        <v>46</v>
      </c>
      <c r="E157" t="e">
        <f>#REF!-data_v6__32[[#This Row],[número de caractéres sem espaço]] + 1</f>
        <v>#REF!</v>
      </c>
      <c r="F157">
        <v>35</v>
      </c>
      <c r="H157" s="3" t="s">
        <v>268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  <c r="T157" t="s">
        <v>18</v>
      </c>
      <c r="U157" t="s">
        <v>18</v>
      </c>
      <c r="V157">
        <v>35</v>
      </c>
    </row>
    <row r="158" spans="1:22" x14ac:dyDescent="0.35">
      <c r="A158" t="s">
        <v>236</v>
      </c>
      <c r="B158" t="s">
        <v>237</v>
      </c>
      <c r="C158" t="str">
        <f>SUBSTITUTE(data_v6__32[[#This Row],[Sentença]]," ", "")</f>
        <v>GislaineEliasAlipioSilveira</v>
      </c>
      <c r="D158">
        <f>LEN(data_v6__32[[#This Row],[senteças sem espaços]])</f>
        <v>27</v>
      </c>
      <c r="E158" t="e">
        <f>#REF!-data_v6__32[[#This Row],[número de caractéres sem espaço]] + 1</f>
        <v>#REF!</v>
      </c>
      <c r="F158">
        <v>24</v>
      </c>
      <c r="H158" s="3" t="s">
        <v>257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  <c r="T158" t="s">
        <v>18</v>
      </c>
      <c r="U158" t="s">
        <v>18</v>
      </c>
      <c r="V158">
        <v>24</v>
      </c>
    </row>
    <row r="159" spans="1:22" x14ac:dyDescent="0.35">
      <c r="A159" t="s">
        <v>236</v>
      </c>
      <c r="B159" t="s">
        <v>237</v>
      </c>
      <c r="C159" t="str">
        <f>SUBSTITUTE(data_v6__32[[#This Row],[Sentença]]," ", "")</f>
        <v>LuisAugustoPassoniFerreira</v>
      </c>
      <c r="D159">
        <f>LEN(data_v6__32[[#This Row],[senteças sem espaços]])</f>
        <v>26</v>
      </c>
      <c r="E159" t="e">
        <f>#REF!-data_v6__32[[#This Row],[número de caractéres sem espaço]] + 1</f>
        <v>#REF!</v>
      </c>
      <c r="F159">
        <v>25</v>
      </c>
      <c r="H159" s="3" t="s">
        <v>258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  <c r="T159" t="s">
        <v>18</v>
      </c>
      <c r="U159" t="s">
        <v>18</v>
      </c>
      <c r="V159">
        <v>25</v>
      </c>
    </row>
    <row r="160" spans="1:22" ht="72.5" x14ac:dyDescent="0.35">
      <c r="A160" t="s">
        <v>236</v>
      </c>
      <c r="B160" t="s">
        <v>237</v>
      </c>
      <c r="C160" t="str">
        <f>SUBSTITUTE(data_v6__32[[#This Row],[Sentença]]," ", "")</f>
        <v xml:space="preserve">
AçãoConexão–DPROJ/PROEC
</v>
      </c>
      <c r="D160">
        <f>LEN(data_v6__32[[#This Row],[senteças sem espaços]])</f>
        <v>27</v>
      </c>
      <c r="E160" t="e">
        <f>#REF!-data_v6__32[[#This Row],[número de caractéres sem espaço]] + 1</f>
        <v>#REF!</v>
      </c>
      <c r="F160">
        <v>32</v>
      </c>
      <c r="H160" s="3" t="s">
        <v>265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  <c r="T160" t="s">
        <v>18</v>
      </c>
      <c r="U160" t="s">
        <v>18</v>
      </c>
      <c r="V160">
        <v>32</v>
      </c>
    </row>
    <row r="161" spans="1:22" x14ac:dyDescent="0.35">
      <c r="A161" t="s">
        <v>236</v>
      </c>
      <c r="B161" t="s">
        <v>237</v>
      </c>
      <c r="C161" t="str">
        <f>SUBSTITUTE(data_v6__32[[#This Row],[Sentença]]," ", "")</f>
        <v>SobreaDProj</v>
      </c>
      <c r="D161">
        <f>LEN(data_v6__32[[#This Row],[senteças sem espaços]])</f>
        <v>11</v>
      </c>
      <c r="E161" t="e">
        <f>#REF!-data_v6__32[[#This Row],[número de caractéres sem espaço]] + 1</f>
        <v>#REF!</v>
      </c>
      <c r="F161">
        <v>7</v>
      </c>
      <c r="H161" s="3" t="s">
        <v>240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  <c r="T161" t="s">
        <v>18</v>
      </c>
      <c r="U161" t="s">
        <v>18</v>
      </c>
      <c r="V161">
        <v>7</v>
      </c>
    </row>
    <row r="162" spans="1:22" ht="72.5" x14ac:dyDescent="0.35">
      <c r="A162" t="s">
        <v>236</v>
      </c>
      <c r="B162" t="s">
        <v>237</v>
      </c>
      <c r="C162" t="str">
        <f>SUBSTITUTE(data_v6__32[[#This Row],[Sentença]]," ", "")</f>
        <v xml:space="preserve">
ForumDST/AidsUnicamp
</v>
      </c>
      <c r="D162">
        <f>LEN(data_v6__32[[#This Row],[senteças sem espaços]])</f>
        <v>24</v>
      </c>
      <c r="E162" t="e">
        <f>#REF!-data_v6__32[[#This Row],[número de caractéres sem espaço]] + 1</f>
        <v>#REF!</v>
      </c>
      <c r="F162">
        <v>34</v>
      </c>
      <c r="H162" s="3" t="s">
        <v>267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  <c r="T162" t="s">
        <v>18</v>
      </c>
      <c r="U162" t="s">
        <v>18</v>
      </c>
      <c r="V162">
        <v>34</v>
      </c>
    </row>
    <row r="163" spans="1:22" x14ac:dyDescent="0.35">
      <c r="A163" t="s">
        <v>236</v>
      </c>
      <c r="B163" t="s">
        <v>237</v>
      </c>
      <c r="C163" t="str">
        <f>SUBSTITUTE(data_v6__32[[#This Row],[Sentença]]," ", "")</f>
        <v>PROJETORONDON</v>
      </c>
      <c r="D163">
        <f>LEN(data_v6__32[[#This Row],[senteças sem espaços]])</f>
        <v>13</v>
      </c>
      <c r="E163" t="e">
        <f>#REF!-data_v6__32[[#This Row],[número de caractéres sem espaço]] + 1</f>
        <v>#REF!</v>
      </c>
      <c r="F163">
        <v>3</v>
      </c>
      <c r="H163" s="3" t="s">
        <v>239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  <c r="T163" t="s">
        <v>18</v>
      </c>
      <c r="U163" t="s">
        <v>18</v>
      </c>
      <c r="V163">
        <v>3</v>
      </c>
    </row>
    <row r="164" spans="1:22" x14ac:dyDescent="0.35">
      <c r="A164" t="s">
        <v>236</v>
      </c>
      <c r="B164" t="s">
        <v>237</v>
      </c>
      <c r="C164" t="str">
        <f>SUBSTITUTE(data_v6__32[[#This Row],[Sentença]]," ", "")</f>
        <v>EquipeDProj</v>
      </c>
      <c r="D164">
        <f>LEN(data_v6__32[[#This Row],[senteças sem espaços]])</f>
        <v>11</v>
      </c>
      <c r="E164" t="e">
        <f>#REF!-data_v6__32[[#This Row],[número de caractéres sem espaço]] + 1</f>
        <v>#REF!</v>
      </c>
      <c r="F164">
        <v>23</v>
      </c>
      <c r="H164" s="3" t="s">
        <v>256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  <c r="T164" t="s">
        <v>18</v>
      </c>
      <c r="U164" t="s">
        <v>18</v>
      </c>
      <c r="V164">
        <v>23</v>
      </c>
    </row>
    <row r="165" spans="1:22" x14ac:dyDescent="0.35">
      <c r="A165" t="s">
        <v>236</v>
      </c>
      <c r="B165" t="s">
        <v>237</v>
      </c>
      <c r="C165" t="str">
        <f>SUBSTITUTE(data_v6__32[[#This Row],[Sentença]]," ", "")</f>
        <v>MarceloCardoso</v>
      </c>
      <c r="D165">
        <f>LEN(data_v6__32[[#This Row],[senteças sem espaços]])</f>
        <v>14</v>
      </c>
      <c r="E165" t="e">
        <f>#REF!-data_v6__32[[#This Row],[número de caractéres sem espaço]] + 1</f>
        <v>#REF!</v>
      </c>
      <c r="F165">
        <v>26</v>
      </c>
      <c r="H165" s="3" t="s">
        <v>259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  <c r="T165" t="s">
        <v>18</v>
      </c>
      <c r="U165" t="s">
        <v>18</v>
      </c>
      <c r="V165">
        <v>26</v>
      </c>
    </row>
    <row r="166" spans="1:22" ht="72.5" x14ac:dyDescent="0.35">
      <c r="A166" t="s">
        <v>236</v>
      </c>
      <c r="B166" t="s">
        <v>237</v>
      </c>
      <c r="C166" t="str">
        <f>SUBSTITUTE(data_v6__32[[#This Row],[Sentença]]," ", "")</f>
        <v xml:space="preserve">
Pré-VestibulinhoCESCON
</v>
      </c>
      <c r="D166">
        <f>LEN(data_v6__32[[#This Row],[senteças sem espaços]])</f>
        <v>26</v>
      </c>
      <c r="E166" t="e">
        <f>#REF!-data_v6__32[[#This Row],[número de caractéres sem espaço]] + 1</f>
        <v>#REF!</v>
      </c>
      <c r="F166">
        <v>30</v>
      </c>
      <c r="H166" s="3" t="s">
        <v>263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  <c r="T166" t="s">
        <v>18</v>
      </c>
      <c r="U166" t="s">
        <v>18</v>
      </c>
      <c r="V166">
        <v>30</v>
      </c>
    </row>
    <row r="167" spans="1:22" ht="72.5" x14ac:dyDescent="0.35">
      <c r="A167" t="s">
        <v>236</v>
      </c>
      <c r="B167" t="s">
        <v>237</v>
      </c>
      <c r="C167" t="str">
        <f>SUBSTITUTE(data_v6__32[[#This Row],[Sentença]]," ", "")</f>
        <v xml:space="preserve">
ProjetoRondon
</v>
      </c>
      <c r="D167">
        <f>LEN(data_v6__32[[#This Row],[senteças sem espaços]])</f>
        <v>17</v>
      </c>
      <c r="E167" t="e">
        <f>#REF!-data_v6__32[[#This Row],[número de caractéres sem espaço]] + 1</f>
        <v>#REF!</v>
      </c>
      <c r="F167">
        <v>31</v>
      </c>
      <c r="H167" s="3" t="s">
        <v>264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  <c r="T167" t="s">
        <v>18</v>
      </c>
      <c r="U167" t="s">
        <v>18</v>
      </c>
      <c r="V167">
        <v>31</v>
      </c>
    </row>
    <row r="168" spans="1:22" x14ac:dyDescent="0.35">
      <c r="A168" t="s">
        <v>236</v>
      </c>
      <c r="B168" t="s">
        <v>237</v>
      </c>
      <c r="C168" t="str">
        <f>SUBSTITUTE(data_v6__32[[#This Row],[Sentença]]," ", "")</f>
        <v>MALUNGA</v>
      </c>
      <c r="D168">
        <f>LEN(data_v6__32[[#This Row],[senteças sem espaços]])</f>
        <v>7</v>
      </c>
      <c r="E168" t="e">
        <f>#REF!-data_v6__32[[#This Row],[número de caractéres sem espaço]] + 1</f>
        <v>#REF!</v>
      </c>
      <c r="F168">
        <v>2</v>
      </c>
      <c r="H168" s="3" t="s">
        <v>238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  <c r="T168" t="s">
        <v>18</v>
      </c>
      <c r="U168" t="s">
        <v>18</v>
      </c>
      <c r="V168">
        <v>2</v>
      </c>
    </row>
    <row r="169" spans="1:22" x14ac:dyDescent="0.35">
      <c r="A169" t="s">
        <v>236</v>
      </c>
      <c r="B169" t="s">
        <v>237</v>
      </c>
      <c r="C169" t="str">
        <f>SUBSTITUTE(data_v6__32[[#This Row],[Sentença]]," ", "")</f>
        <v>Projetos</v>
      </c>
      <c r="D169">
        <f>LEN(data_v6__32[[#This Row],[senteças sem espaços]])</f>
        <v>8</v>
      </c>
      <c r="E169" t="e">
        <f>#REF!-data_v6__32[[#This Row],[número de caractéres sem espaço]] + 1</f>
        <v>#REF!</v>
      </c>
      <c r="F169">
        <v>28</v>
      </c>
      <c r="H169" s="3" t="s">
        <v>261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  <c r="T169" t="s">
        <v>18</v>
      </c>
      <c r="U169" t="s">
        <v>18</v>
      </c>
      <c r="V169">
        <v>28</v>
      </c>
    </row>
    <row r="170" spans="1:22" ht="43.5" x14ac:dyDescent="0.35">
      <c r="A170" t="s">
        <v>269</v>
      </c>
      <c r="B170" t="s">
        <v>270</v>
      </c>
      <c r="C170" t="str">
        <f>SUBSTITUTE(data_v6__32[[#This Row],[Sentença]]," ", "")</f>
        <v>Suaorganizaçãoéintegrativa,interdisciplinaresemestral,comquatrograndesáreastemáticas,osPilares(Eixos)doprograma,nosquaisserãooferecidasdiversasatividades,comaparticipaçãovoluntáriadedocentes,funcionários,alunosdagraduação,pós-graduaçãodaUNICAMPedeoutrosprofissionaisexternosnasáreas:educação,biológica,social,cultural,psicológica,filosófica,enfermagem,médica,fisioterapia,economia,esportivaeoutrasáreascorrelatas.</v>
      </c>
      <c r="D170">
        <f>LEN(data_v6__32[[#This Row],[senteças sem espaços]])</f>
        <v>413</v>
      </c>
      <c r="E170" t="e">
        <f>#REF!-data_v6__32[[#This Row],[número de caractéres sem espaço]] + 1</f>
        <v>#REF!</v>
      </c>
      <c r="F170">
        <v>45</v>
      </c>
      <c r="H170" s="3" t="s">
        <v>308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  <c r="T170" t="s">
        <v>18</v>
      </c>
      <c r="U170" t="s">
        <v>18</v>
      </c>
      <c r="V170">
        <v>45</v>
      </c>
    </row>
    <row r="171" spans="1:22" ht="29" x14ac:dyDescent="0.35">
      <c r="A171" t="s">
        <v>269</v>
      </c>
      <c r="B171" t="s">
        <v>270</v>
      </c>
      <c r="C171" t="str">
        <f>SUBSTITUTE(data_v6__32[[#This Row],[Sentença]]," ", "")</f>
        <v>Incluidiversasopçõesdeatividadesgratuitas,quevinculaaeducaçãoacadêmicaàeducaçãopopular,voltadoparapessoasdameiaidadeedaterceiraidade,definidacomoidademínima50anos.</v>
      </c>
      <c r="D171">
        <f>LEN(data_v6__32[[#This Row],[senteças sem espaços]])</f>
        <v>163</v>
      </c>
      <c r="E171" t="e">
        <f>#REF!-data_v6__32[[#This Row],[número de caractéres sem espaço]] + 1</f>
        <v>#REF!</v>
      </c>
      <c r="F171">
        <v>44</v>
      </c>
      <c r="H171" s="3" t="s">
        <v>307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  <c r="T171" t="s">
        <v>18</v>
      </c>
      <c r="U171" t="s">
        <v>18</v>
      </c>
      <c r="V171">
        <v>44</v>
      </c>
    </row>
    <row r="172" spans="1:22" ht="29" x14ac:dyDescent="0.35">
      <c r="A172" t="s">
        <v>269</v>
      </c>
      <c r="B172" t="s">
        <v>270</v>
      </c>
      <c r="C172" t="str">
        <f>SUBSTITUTE(data_v6__32[[#This Row],[Sentença]]," ", "")</f>
        <v>OprogramaUniversIDADE,foilançadono1ºSemináriosobreLongevidadedeVida,nodia01/10/2014,teveiníciosuasatividadesem09/03/2015,com59atividadese259alunos.</v>
      </c>
      <c r="D172">
        <f>LEN(data_v6__32[[#This Row],[senteças sem espaços]])</f>
        <v>147</v>
      </c>
      <c r="E172" t="e">
        <f>#REF!-data_v6__32[[#This Row],[número de caractéres sem espaço]] + 1</f>
        <v>#REF!</v>
      </c>
      <c r="F172">
        <v>31</v>
      </c>
      <c r="H172" s="3" t="s">
        <v>296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  <c r="T172" t="s">
        <v>18</v>
      </c>
      <c r="U172" t="s">
        <v>18</v>
      </c>
      <c r="V172">
        <v>31</v>
      </c>
    </row>
    <row r="173" spans="1:22" ht="29" x14ac:dyDescent="0.35">
      <c r="A173" t="s">
        <v>269</v>
      </c>
      <c r="B173" t="s">
        <v>270</v>
      </c>
      <c r="C173" t="str">
        <f>SUBSTITUTE(data_v6__32[[#This Row],[Sentença]]," ", "")</f>
        <v>OUniversIDADEfoicriadoparaproporcionaràspessoasdaComunidadedaUnicamp,CampinaseRegião,condiçõesparaapreparaçãodoindivíduoemestágiopré-aposentadoria,aposentadoriaepós-aposentadoria.</v>
      </c>
      <c r="D173">
        <f>LEN(data_v6__32[[#This Row],[senteças sem espaços]])</f>
        <v>179</v>
      </c>
      <c r="E173" t="e">
        <f>#REF!-data_v6__32[[#This Row],[número de caractéres sem espaço]] + 1</f>
        <v>#REF!</v>
      </c>
      <c r="F173">
        <v>43</v>
      </c>
      <c r="H173" s="3" t="s">
        <v>306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  <c r="T173" t="s">
        <v>18</v>
      </c>
      <c r="U173" t="s">
        <v>18</v>
      </c>
      <c r="V173">
        <v>43</v>
      </c>
    </row>
    <row r="174" spans="1:22" x14ac:dyDescent="0.35">
      <c r="A174" t="s">
        <v>269</v>
      </c>
      <c r="B174" t="s">
        <v>270</v>
      </c>
      <c r="C174" t="str">
        <f>SUBSTITUTE(data_v6__32[[#This Row],[Sentença]]," ", "")</f>
        <v>Leinº10.741,de01/10/2003–DispõesobreoEstatutodoIdosoedáoutrasprovidências.</v>
      </c>
      <c r="D174">
        <f>LEN(data_v6__32[[#This Row],[senteças sem espaços]])</f>
        <v>74</v>
      </c>
      <c r="E174" t="e">
        <f>#REF!-data_v6__32[[#This Row],[número de caractéres sem espaço]] + 1</f>
        <v>#REF!</v>
      </c>
      <c r="F174">
        <v>53</v>
      </c>
      <c r="H174" s="3" t="s">
        <v>316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  <c r="T174" t="s">
        <v>18</v>
      </c>
      <c r="U174" t="s">
        <v>18</v>
      </c>
      <c r="V174">
        <v>53</v>
      </c>
    </row>
    <row r="175" spans="1:22" x14ac:dyDescent="0.35">
      <c r="A175" t="s">
        <v>269</v>
      </c>
      <c r="B175" t="s">
        <v>270</v>
      </c>
      <c r="C175" t="str">
        <f>SUBSTITUTE(data_v6__32[[#This Row],[Sentença]]," ", "")</f>
        <v>OprogramaUniversIDADEsurgiuapartirdapropostadegestãodoReitordaUNICAMP,Prof.</v>
      </c>
      <c r="D175">
        <f>LEN(data_v6__32[[#This Row],[senteças sem espaços]])</f>
        <v>75</v>
      </c>
      <c r="E175" t="e">
        <f>#REF!-data_v6__32[[#This Row],[número de caractéres sem espaço]] + 1</f>
        <v>#REF!</v>
      </c>
      <c r="F175">
        <v>26</v>
      </c>
      <c r="H175" s="3" t="s">
        <v>292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  <c r="T175" t="s">
        <v>18</v>
      </c>
      <c r="U175" t="s">
        <v>18</v>
      </c>
      <c r="V175">
        <v>26</v>
      </c>
    </row>
    <row r="176" spans="1:22" x14ac:dyDescent="0.35">
      <c r="A176" t="s">
        <v>269</v>
      </c>
      <c r="B176" t="s">
        <v>270</v>
      </c>
      <c r="C176" t="str">
        <f>SUBSTITUTE(data_v6__32[[#This Row],[Sentença]]," ", "")</f>
        <v>AliceHelenadeDanielle–CoordenadoraExecutivade(2013a2017)</v>
      </c>
      <c r="D176">
        <f>LEN(data_v6__32[[#This Row],[senteças sem espaços]])</f>
        <v>56</v>
      </c>
      <c r="E176" t="e">
        <f>#REF!-data_v6__32[[#This Row],[número de caractéres sem espaço]] + 1</f>
        <v>#REF!</v>
      </c>
      <c r="F176">
        <v>33</v>
      </c>
      <c r="H176" s="3" t="s">
        <v>298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  <c r="T176" t="s">
        <v>18</v>
      </c>
      <c r="U176" t="s">
        <v>18</v>
      </c>
      <c r="V176">
        <v>33</v>
      </c>
    </row>
    <row r="177" spans="1:22" x14ac:dyDescent="0.35">
      <c r="A177" t="s">
        <v>269</v>
      </c>
      <c r="B177" t="s">
        <v>270</v>
      </c>
      <c r="C177" t="str">
        <f>SUBSTITUTE(data_v6__32[[#This Row],[Sentença]]," ", "")</f>
        <v>IsabelCristinaAraújoFloriano–CoordenadoradoProgramaUniversIDADE–2020</v>
      </c>
      <c r="D177">
        <f>LEN(data_v6__32[[#This Row],[senteças sem espaços]])</f>
        <v>68</v>
      </c>
      <c r="E177" t="e">
        <f>#REF!-data_v6__32[[#This Row],[número de caractéres sem espaço]] + 1</f>
        <v>#REF!</v>
      </c>
      <c r="F177">
        <v>41</v>
      </c>
      <c r="H177" s="3" t="s">
        <v>304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  <c r="T177" t="s">
        <v>18</v>
      </c>
      <c r="U177" t="s">
        <v>18</v>
      </c>
      <c r="V177">
        <v>41</v>
      </c>
    </row>
    <row r="178" spans="1:22" ht="101.5" x14ac:dyDescent="0.35">
      <c r="A178" t="s">
        <v>269</v>
      </c>
      <c r="B178" t="s">
        <v>270</v>
      </c>
      <c r="C178" t="str">
        <f>SUBSTITUTE(data_v6__32[[#This Row],[Sentença]]," ", "")</f>
        <v xml:space="preserve">SEGURO
CONDIÇÕESGERAIS–METLIFE
LISTADEDOCUMENTOSBÁSICOSDESINISTRO
ATUALIZAÇÃOCADASTRAL
</v>
      </c>
      <c r="D178">
        <f>LEN(data_v6__32[[#This Row],[senteças sem espaços]])</f>
        <v>89</v>
      </c>
      <c r="E178" t="e">
        <f>#REF!-data_v6__32[[#This Row],[número de caractéres sem espaço]] + 1</f>
        <v>#REF!</v>
      </c>
      <c r="F178">
        <v>8</v>
      </c>
      <c r="H178" s="3" t="s">
        <v>277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  <c r="T178" t="s">
        <v>18</v>
      </c>
      <c r="U178" t="s">
        <v>18</v>
      </c>
      <c r="V178">
        <v>8</v>
      </c>
    </row>
    <row r="179" spans="1:22" x14ac:dyDescent="0.35">
      <c r="A179" t="s">
        <v>269</v>
      </c>
      <c r="B179" t="s">
        <v>270</v>
      </c>
      <c r="C179" t="str">
        <f>SUBSTITUTE(data_v6__32[[#This Row],[Sentença]]," ", "")</f>
        <v>IsabelCristinaAraújoFloriano–CoordenadoraAdjunta(2014a2017)</v>
      </c>
      <c r="D179">
        <f>LEN(data_v6__32[[#This Row],[senteças sem espaços]])</f>
        <v>59</v>
      </c>
      <c r="E179" t="e">
        <f>#REF!-data_v6__32[[#This Row],[número de caractéres sem espaço]] + 1</f>
        <v>#REF!</v>
      </c>
      <c r="F179">
        <v>34</v>
      </c>
      <c r="H179" s="3" t="s">
        <v>299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  <c r="T179" t="s">
        <v>18</v>
      </c>
      <c r="U179" t="s">
        <v>18</v>
      </c>
      <c r="V179">
        <v>34</v>
      </c>
    </row>
    <row r="180" spans="1:22" x14ac:dyDescent="0.35">
      <c r="A180" t="s">
        <v>269</v>
      </c>
      <c r="B180" t="s">
        <v>270</v>
      </c>
      <c r="C180" t="str">
        <f>SUBSTITUTE(data_v6__32[[#This Row],[Sentença]]," ", "")</f>
        <v>IsabelCristinaAraújoFloriano–Coordenadoraadjunta2017a2021</v>
      </c>
      <c r="D180">
        <f>LEN(data_v6__32[[#This Row],[senteças sem espaços]])</f>
        <v>57</v>
      </c>
      <c r="E180" t="e">
        <f>#REF!-data_v6__32[[#This Row],[número de caractéres sem espaço]] + 1</f>
        <v>#REF!</v>
      </c>
      <c r="F180">
        <v>39</v>
      </c>
      <c r="H180" s="3" t="s">
        <v>302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  <c r="T180" t="s">
        <v>18</v>
      </c>
      <c r="U180" t="s">
        <v>18</v>
      </c>
      <c r="V180">
        <v>39</v>
      </c>
    </row>
    <row r="181" spans="1:22" ht="130.5" x14ac:dyDescent="0.35">
      <c r="A181" t="s">
        <v>269</v>
      </c>
      <c r="B181" t="s">
        <v>270</v>
      </c>
      <c r="C181" t="str">
        <f>SUBSTITUTE(data_v6__32[[#This Row],[Sentença]]," ", "")</f>
        <v xml:space="preserve">PROJETOS
PARCERIAS
POLÍTICADEPARCERIAS
PROJETOSDEEDUCAÇÃOCONTINUADA
PROJETODEPESQUISA
PROJETOJORNALISMO
</v>
      </c>
      <c r="D181">
        <f>LEN(data_v6__32[[#This Row],[senteças sem espaços]])</f>
        <v>106</v>
      </c>
      <c r="E181" t="e">
        <f>#REF!-data_v6__32[[#This Row],[número de caractéres sem espaço]] + 1</f>
        <v>#REF!</v>
      </c>
      <c r="F181">
        <v>13</v>
      </c>
      <c r="H181" s="3" t="s">
        <v>282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  <c r="T181" t="s">
        <v>18</v>
      </c>
      <c r="U181" t="s">
        <v>18</v>
      </c>
      <c r="V181">
        <v>13</v>
      </c>
    </row>
    <row r="182" spans="1:22" x14ac:dyDescent="0.35">
      <c r="A182" t="s">
        <v>269</v>
      </c>
      <c r="B182" t="s">
        <v>270</v>
      </c>
      <c r="C182" t="str">
        <f>SUBSTITUTE(data_v6__32[[#This Row],[Sentença]]," ", "")</f>
        <v>ResoluçãoGR048/17de16/08/2017,alteraaResoluçãoGR-038/14.</v>
      </c>
      <c r="D182">
        <f>LEN(data_v6__32[[#This Row],[senteças sem espaços]])</f>
        <v>56</v>
      </c>
      <c r="E182" t="e">
        <f>#REF!-data_v6__32[[#This Row],[número de caractéres sem espaço]] + 1</f>
        <v>#REF!</v>
      </c>
      <c r="F182">
        <v>47</v>
      </c>
      <c r="H182" s="3" t="s">
        <v>310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  <c r="T182" t="s">
        <v>18</v>
      </c>
      <c r="U182" t="s">
        <v>18</v>
      </c>
      <c r="V182">
        <v>47</v>
      </c>
    </row>
    <row r="183" spans="1:22" x14ac:dyDescent="0.35">
      <c r="A183" t="s">
        <v>269</v>
      </c>
      <c r="B183" t="s">
        <v>270</v>
      </c>
      <c r="C183" t="str">
        <f>SUBSTITUTE(data_v6__32[[#This Row],[Sentença]]," ", "")</f>
        <v>CentrodeReferênciaEspecializadodeAssistênciaSocial–CREAS</v>
      </c>
      <c r="D183">
        <f>LEN(data_v6__32[[#This Row],[senteças sem espaços]])</f>
        <v>56</v>
      </c>
      <c r="E183" t="e">
        <f>#REF!-data_v6__32[[#This Row],[número de caractéres sem espaço]] + 1</f>
        <v>#REF!</v>
      </c>
      <c r="F183">
        <v>55</v>
      </c>
      <c r="H183" s="3" t="s">
        <v>318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  <c r="T183" t="s">
        <v>18</v>
      </c>
      <c r="U183" t="s">
        <v>18</v>
      </c>
      <c r="V183">
        <v>55</v>
      </c>
    </row>
    <row r="184" spans="1:22" x14ac:dyDescent="0.35">
      <c r="A184" t="s">
        <v>269</v>
      </c>
      <c r="B184" t="s">
        <v>270</v>
      </c>
      <c r="C184" t="str">
        <f>SUBSTITUTE(data_v6__32[[#This Row],[Sentença]]," ", "")</f>
        <v>PropostacriadapelaservidoraAliceHelenaDeDanielle.</v>
      </c>
      <c r="D184">
        <f>LEN(data_v6__32[[#This Row],[senteças sem espaços]])</f>
        <v>49</v>
      </c>
      <c r="E184" t="e">
        <f>#REF!-data_v6__32[[#This Row],[número de caractéres sem espaço]] + 1</f>
        <v>#REF!</v>
      </c>
      <c r="F184">
        <v>29</v>
      </c>
      <c r="H184" s="3" t="s">
        <v>294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  <c r="T184" t="s">
        <v>18</v>
      </c>
      <c r="U184" t="s">
        <v>18</v>
      </c>
      <c r="V184">
        <v>29</v>
      </c>
    </row>
    <row r="185" spans="1:22" x14ac:dyDescent="0.35">
      <c r="A185" t="s">
        <v>269</v>
      </c>
      <c r="B185" t="s">
        <v>270</v>
      </c>
      <c r="C185" t="str">
        <f>SUBSTITUTE(data_v6__32[[#This Row],[Sentença]]," ", "")</f>
        <v>KátiaStancato–CoordenadoraExecutiva2017a2021</v>
      </c>
      <c r="D185">
        <f>LEN(data_v6__32[[#This Row],[senteças sem espaços]])</f>
        <v>44</v>
      </c>
      <c r="E185" t="e">
        <f>#REF!-data_v6__32[[#This Row],[número de caractéres sem espaço]] + 1</f>
        <v>#REF!</v>
      </c>
      <c r="F185">
        <v>38</v>
      </c>
      <c r="H185" s="3" t="s">
        <v>301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  <c r="T185" t="s">
        <v>18</v>
      </c>
      <c r="U185" t="s">
        <v>18</v>
      </c>
      <c r="V185">
        <v>38</v>
      </c>
    </row>
    <row r="186" spans="1:22" x14ac:dyDescent="0.35">
      <c r="A186" t="s">
        <v>269</v>
      </c>
      <c r="B186" t="s">
        <v>270</v>
      </c>
      <c r="C186" t="str">
        <f>SUBSTITUTE(data_v6__32[[#This Row],[Sentença]]," ", "")</f>
        <v>SimoneCristinaFerreira–AssistenteTécnica–2020</v>
      </c>
      <c r="D186">
        <f>LEN(data_v6__32[[#This Row],[senteças sem espaços]])</f>
        <v>45</v>
      </c>
      <c r="E186" t="e">
        <f>#REF!-data_v6__32[[#This Row],[número de caractéres sem espaço]] + 1</f>
        <v>#REF!</v>
      </c>
      <c r="F186">
        <v>42</v>
      </c>
      <c r="H186" s="3" t="s">
        <v>305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  <c r="T186" t="s">
        <v>18</v>
      </c>
      <c r="U186" t="s">
        <v>18</v>
      </c>
      <c r="V186">
        <v>42</v>
      </c>
    </row>
    <row r="187" spans="1:22" x14ac:dyDescent="0.35">
      <c r="A187" t="s">
        <v>269</v>
      </c>
      <c r="B187" t="s">
        <v>270</v>
      </c>
      <c r="C187" t="str">
        <f>SUBSTITUTE(data_v6__32[[#This Row],[Sentença]]," ", "")</f>
        <v>CentrodeReferênciadaAssistênciaSocial–CRAS</v>
      </c>
      <c r="D187">
        <f>LEN(data_v6__32[[#This Row],[senteças sem espaços]])</f>
        <v>42</v>
      </c>
      <c r="E187" t="e">
        <f>#REF!-data_v6__32[[#This Row],[número de caractéres sem espaço]] + 1</f>
        <v>#REF!</v>
      </c>
      <c r="F187">
        <v>56</v>
      </c>
      <c r="H187" s="3" t="s">
        <v>319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  <c r="T187" t="s">
        <v>18</v>
      </c>
      <c r="U187" t="s">
        <v>18</v>
      </c>
      <c r="V187">
        <v>56</v>
      </c>
    </row>
    <row r="188" spans="1:22" x14ac:dyDescent="0.35">
      <c r="A188" t="s">
        <v>269</v>
      </c>
      <c r="B188" t="s">
        <v>270</v>
      </c>
      <c r="C188" t="str">
        <f>SUBSTITUTE(data_v6__32[[#This Row],[Sentença]]," ", "")</f>
        <v>JoséTadeuJorge(Gestãode2013-2017).</v>
      </c>
      <c r="D188">
        <f>LEN(data_v6__32[[#This Row],[senteças sem espaços]])</f>
        <v>34</v>
      </c>
      <c r="E188" t="e">
        <f>#REF!-data_v6__32[[#This Row],[número de caractéres sem espaço]] + 1</f>
        <v>#REF!</v>
      </c>
      <c r="F188">
        <v>28</v>
      </c>
      <c r="H188" s="3" t="s">
        <v>293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  <c r="T188" t="s">
        <v>18</v>
      </c>
      <c r="U188" t="s">
        <v>18</v>
      </c>
      <c r="V188">
        <v>28</v>
      </c>
    </row>
    <row r="189" spans="1:22" x14ac:dyDescent="0.35">
      <c r="A189" t="s">
        <v>269</v>
      </c>
      <c r="B189" t="s">
        <v>270</v>
      </c>
      <c r="C189" t="str">
        <f>SUBSTITUTE(data_v6__32[[#This Row],[Sentença]]," ", "")</f>
        <v>LeiOrgânicadaAssistênciaSocial–LOAS</v>
      </c>
      <c r="D189">
        <f>LEN(data_v6__32[[#This Row],[senteças sem espaços]])</f>
        <v>35</v>
      </c>
      <c r="E189" t="e">
        <f>#REF!-data_v6__32[[#This Row],[número de caractéres sem espaço]] + 1</f>
        <v>#REF!</v>
      </c>
      <c r="F189">
        <v>57</v>
      </c>
      <c r="H189" s="3" t="s">
        <v>320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  <c r="T189" t="s">
        <v>18</v>
      </c>
      <c r="U189" t="s">
        <v>18</v>
      </c>
      <c r="V189">
        <v>57</v>
      </c>
    </row>
    <row r="190" spans="1:22" x14ac:dyDescent="0.35">
      <c r="A190" t="s">
        <v>269</v>
      </c>
      <c r="B190" t="s">
        <v>270</v>
      </c>
      <c r="C190" t="str">
        <f>SUBSTITUTE(data_v6__32[[#This Row],[Sentença]]," ", "")</f>
        <v>LISTADEDOCUMENTOSBÁSICOSDESINISTRO</v>
      </c>
      <c r="D190">
        <f>LEN(data_v6__32[[#This Row],[senteças sem espaços]])</f>
        <v>34</v>
      </c>
      <c r="E190" t="e">
        <f>#REF!-data_v6__32[[#This Row],[número de caractéres sem espaço]] + 1</f>
        <v>#REF!</v>
      </c>
      <c r="F190">
        <v>11</v>
      </c>
      <c r="H190" s="3" t="s">
        <v>280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  <c r="T190" t="s">
        <v>18</v>
      </c>
      <c r="U190" t="s">
        <v>18</v>
      </c>
      <c r="V190">
        <v>11</v>
      </c>
    </row>
    <row r="191" spans="1:22" x14ac:dyDescent="0.35">
      <c r="A191" t="s">
        <v>269</v>
      </c>
      <c r="B191" t="s">
        <v>270</v>
      </c>
      <c r="C191" t="str">
        <f>SUBSTITUTE(data_v6__32[[#This Row],[Sentença]]," ", "")</f>
        <v>Alteraçãoconformeprocessodecertificação:</v>
      </c>
      <c r="D191">
        <f>LEN(data_v6__32[[#This Row],[senteças sem espaços]])</f>
        <v>40</v>
      </c>
      <c r="E191" t="e">
        <f>#REF!-data_v6__32[[#This Row],[número de caractéres sem espaço]] + 1</f>
        <v>#REF!</v>
      </c>
      <c r="F191">
        <v>40</v>
      </c>
      <c r="H191" s="3" t="s">
        <v>303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  <c r="T191" t="s">
        <v>18</v>
      </c>
      <c r="U191" t="s">
        <v>18</v>
      </c>
      <c r="V191">
        <v>40</v>
      </c>
    </row>
    <row r="192" spans="1:22" x14ac:dyDescent="0.35">
      <c r="A192" t="s">
        <v>269</v>
      </c>
      <c r="B192" t="s">
        <v>270</v>
      </c>
      <c r="C192" t="str">
        <f>SUBSTITUTE(data_v6__32[[#This Row],[Sentença]]," ", "")</f>
        <v>RegimentodoprogramaUniversIDADE2020</v>
      </c>
      <c r="D192">
        <f>LEN(data_v6__32[[#This Row],[senteças sem espaços]])</f>
        <v>35</v>
      </c>
      <c r="E192" t="e">
        <f>#REF!-data_v6__32[[#This Row],[número de caractéres sem espaço]] + 1</f>
        <v>#REF!</v>
      </c>
      <c r="F192">
        <v>50</v>
      </c>
      <c r="H192" s="3" t="s">
        <v>313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  <c r="T192" t="s">
        <v>18</v>
      </c>
      <c r="U192" t="s">
        <v>18</v>
      </c>
      <c r="V192">
        <v>50</v>
      </c>
    </row>
    <row r="193" spans="1:22" x14ac:dyDescent="0.35">
      <c r="A193" t="s">
        <v>269</v>
      </c>
      <c r="B193" t="s">
        <v>270</v>
      </c>
      <c r="C193" t="str">
        <f>SUBSTITUTE(data_v6__32[[#This Row],[Sentença]]," ", "")</f>
        <v>CartilhadeBenefíciodoIdoso</v>
      </c>
      <c r="D193">
        <f>LEN(data_v6__32[[#This Row],[senteças sem espaços]])</f>
        <v>26</v>
      </c>
      <c r="E193" t="e">
        <f>#REF!-data_v6__32[[#This Row],[número de caractéres sem espaço]] + 1</f>
        <v>#REF!</v>
      </c>
      <c r="F193">
        <v>54</v>
      </c>
      <c r="H193" s="3" t="s">
        <v>317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  <c r="T193" t="s">
        <v>18</v>
      </c>
      <c r="U193" t="s">
        <v>18</v>
      </c>
      <c r="V193">
        <v>54</v>
      </c>
    </row>
    <row r="194" spans="1:22" x14ac:dyDescent="0.35">
      <c r="A194" t="s">
        <v>269</v>
      </c>
      <c r="B194" t="s">
        <v>270</v>
      </c>
      <c r="C194" t="str">
        <f>SUBSTITUTE(data_v6__32[[#This Row],[Sentença]]," ", "")</f>
        <v>CONDIÇÕESGERAIS–METLIFE</v>
      </c>
      <c r="D194">
        <f>LEN(data_v6__32[[#This Row],[senteças sem espaços]])</f>
        <v>23</v>
      </c>
      <c r="E194" t="e">
        <f>#REF!-data_v6__32[[#This Row],[número de caractéres sem espaço]] + 1</f>
        <v>#REF!</v>
      </c>
      <c r="F194">
        <v>10</v>
      </c>
      <c r="H194" s="3" t="s">
        <v>279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  <c r="T194" t="s">
        <v>18</v>
      </c>
      <c r="U194" t="s">
        <v>18</v>
      </c>
      <c r="V194">
        <v>10</v>
      </c>
    </row>
    <row r="195" spans="1:22" x14ac:dyDescent="0.35">
      <c r="A195" t="s">
        <v>269</v>
      </c>
      <c r="B195" t="s">
        <v>270</v>
      </c>
      <c r="C195" t="str">
        <f>SUBSTITUTE(data_v6__32[[#This Row],[Sentença]]," ", "")</f>
        <v>PROJETOSDEEDUCAÇÃOCONTINUADA</v>
      </c>
      <c r="D195">
        <f>LEN(data_v6__32[[#This Row],[senteças sem espaços]])</f>
        <v>28</v>
      </c>
      <c r="E195" t="e">
        <f>#REF!-data_v6__32[[#This Row],[número de caractéres sem espaço]] + 1</f>
        <v>#REF!</v>
      </c>
      <c r="F195">
        <v>17</v>
      </c>
      <c r="H195" s="3" t="s">
        <v>286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  <c r="T195" t="s">
        <v>18</v>
      </c>
      <c r="U195" t="s">
        <v>18</v>
      </c>
      <c r="V195">
        <v>17</v>
      </c>
    </row>
    <row r="196" spans="1:22" x14ac:dyDescent="0.35">
      <c r="A196" t="s">
        <v>269</v>
      </c>
      <c r="B196" t="s">
        <v>270</v>
      </c>
      <c r="C196" t="str">
        <f>SUBSTITUTE(data_v6__32[[#This Row],[Sentença]]," ", "")</f>
        <v>AliceHelenadeDanielli</v>
      </c>
      <c r="D196">
        <f>LEN(data_v6__32[[#This Row],[senteças sem espaços]])</f>
        <v>21</v>
      </c>
      <c r="E196" t="e">
        <f>#REF!-data_v6__32[[#This Row],[número de caractéres sem espaço]] + 1</f>
        <v>#REF!</v>
      </c>
      <c r="F196">
        <v>59</v>
      </c>
      <c r="H196" s="3" t="s">
        <v>321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  <c r="T196" t="s">
        <v>18</v>
      </c>
      <c r="U196" t="s">
        <v>18</v>
      </c>
      <c r="V196">
        <v>59</v>
      </c>
    </row>
    <row r="197" spans="1:22" x14ac:dyDescent="0.35">
      <c r="A197" t="s">
        <v>269</v>
      </c>
      <c r="B197" t="s">
        <v>270</v>
      </c>
      <c r="C197" t="str">
        <f>SUBSTITUTE(data_v6__32[[#This Row],[Sentença]]," ", "")</f>
        <v>GeorgiaCarolinaCarvalhoMartins</v>
      </c>
      <c r="D197">
        <f>LEN(data_v6__32[[#This Row],[senteças sem espaços]])</f>
        <v>30</v>
      </c>
      <c r="E197" t="e">
        <f>#REF!-data_v6__32[[#This Row],[número de caractéres sem espaço]] + 1</f>
        <v>#REF!</v>
      </c>
      <c r="F197">
        <v>60</v>
      </c>
      <c r="H197" s="3" t="s">
        <v>322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  <c r="S197" t="s">
        <v>18</v>
      </c>
      <c r="T197" t="s">
        <v>18</v>
      </c>
      <c r="U197" t="s">
        <v>18</v>
      </c>
      <c r="V197">
        <v>60</v>
      </c>
    </row>
    <row r="198" spans="1:22" x14ac:dyDescent="0.35">
      <c r="A198" t="s">
        <v>269</v>
      </c>
      <c r="B198" t="s">
        <v>270</v>
      </c>
      <c r="C198" t="str">
        <f>SUBSTITUTE(data_v6__32[[#This Row],[Sentença]]," ", "")</f>
        <v>RosanaAranhaDutraRosa</v>
      </c>
      <c r="D198">
        <f>LEN(data_v6__32[[#This Row],[senteças sem espaços]])</f>
        <v>21</v>
      </c>
      <c r="E198" t="e">
        <f>#REF!-data_v6__32[[#This Row],[número de caractéres sem espaço]] + 1</f>
        <v>#REF!</v>
      </c>
      <c r="F198">
        <v>62</v>
      </c>
      <c r="H198" s="3" t="s">
        <v>324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  <c r="S198" t="s">
        <v>18</v>
      </c>
      <c r="T198" t="s">
        <v>18</v>
      </c>
      <c r="U198" t="s">
        <v>18</v>
      </c>
      <c r="V198">
        <v>62</v>
      </c>
    </row>
    <row r="199" spans="1:22" x14ac:dyDescent="0.35">
      <c r="A199" t="s">
        <v>269</v>
      </c>
      <c r="B199" t="s">
        <v>270</v>
      </c>
      <c r="C199" t="str">
        <f>SUBSTITUTE(data_v6__32[[#This Row],[Sentença]]," ", "")</f>
        <v>RafaelFranciscodoPrado</v>
      </c>
      <c r="D199">
        <f>LEN(data_v6__32[[#This Row],[senteças sem espaços]])</f>
        <v>22</v>
      </c>
      <c r="E199" t="e">
        <f>#REF!-data_v6__32[[#This Row],[número de caractéres sem espaço]] + 1</f>
        <v>#REF!</v>
      </c>
      <c r="F199">
        <v>65</v>
      </c>
      <c r="H199" s="3" t="s">
        <v>327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  <c r="S199" t="s">
        <v>18</v>
      </c>
      <c r="T199" t="s">
        <v>18</v>
      </c>
      <c r="U199" t="s">
        <v>18</v>
      </c>
      <c r="V199">
        <v>65</v>
      </c>
    </row>
    <row r="200" spans="1:22" x14ac:dyDescent="0.35">
      <c r="A200" t="s">
        <v>269</v>
      </c>
      <c r="B200" t="s">
        <v>270</v>
      </c>
      <c r="C200" t="str">
        <f>SUBSTITUTE(data_v6__32[[#This Row],[Sentença]]," ", "")</f>
        <v>GustavoHenriquedosSantos</v>
      </c>
      <c r="D200">
        <f>LEN(data_v6__32[[#This Row],[senteças sem espaços]])</f>
        <v>24</v>
      </c>
      <c r="E200" t="e">
        <f>#REF!-data_v6__32[[#This Row],[número de caractéres sem espaço]] + 1</f>
        <v>#REF!</v>
      </c>
      <c r="F200">
        <v>67</v>
      </c>
      <c r="H200" s="3" t="s">
        <v>329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  <c r="S200" t="s">
        <v>18</v>
      </c>
      <c r="T200" t="s">
        <v>18</v>
      </c>
      <c r="U200" t="s">
        <v>18</v>
      </c>
      <c r="V200">
        <v>67</v>
      </c>
    </row>
    <row r="201" spans="1:22" x14ac:dyDescent="0.35">
      <c r="A201" t="s">
        <v>269</v>
      </c>
      <c r="B201" t="s">
        <v>270</v>
      </c>
      <c r="C201" t="str">
        <f>SUBSTITUTE(data_v6__32[[#This Row],[Sentença]]," ", "")</f>
        <v>ViniciusdeMoraisAlmeida</v>
      </c>
      <c r="D201">
        <f>LEN(data_v6__32[[#This Row],[senteças sem espaços]])</f>
        <v>23</v>
      </c>
      <c r="E201" t="e">
        <f>#REF!-data_v6__32[[#This Row],[número de caractéres sem espaço]] + 1</f>
        <v>#REF!</v>
      </c>
      <c r="F201">
        <v>69</v>
      </c>
      <c r="H201" s="3" t="s">
        <v>331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  <c r="S201" t="s">
        <v>18</v>
      </c>
      <c r="T201" t="s">
        <v>18</v>
      </c>
      <c r="U201" t="s">
        <v>18</v>
      </c>
      <c r="V201">
        <v>69</v>
      </c>
    </row>
    <row r="202" spans="1:22" ht="101.5" x14ac:dyDescent="0.35">
      <c r="A202" t="s">
        <v>269</v>
      </c>
      <c r="B202" t="s">
        <v>270</v>
      </c>
      <c r="C202" t="str">
        <f>SUBSTITUTE(data_v6__32[[#This Row],[Sentença]]," ", "")</f>
        <v xml:space="preserve">CADASTRO
ALUNOS
INSTRUTORES
PARTICIPAÇÃOEMEVENTOS
</v>
      </c>
      <c r="D202">
        <f>LEN(data_v6__32[[#This Row],[senteças sem espaços]])</f>
        <v>52</v>
      </c>
      <c r="E202" t="e">
        <f>#REF!-data_v6__32[[#This Row],[número de caractéres sem espaço]] + 1</f>
        <v>#REF!</v>
      </c>
      <c r="F202">
        <v>3</v>
      </c>
      <c r="H202" s="3" t="s">
        <v>272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  <c r="S202" t="s">
        <v>18</v>
      </c>
      <c r="T202" t="s">
        <v>18</v>
      </c>
      <c r="U202" t="s">
        <v>18</v>
      </c>
      <c r="V202">
        <v>3</v>
      </c>
    </row>
    <row r="203" spans="1:22" x14ac:dyDescent="0.35">
      <c r="A203" t="s">
        <v>269</v>
      </c>
      <c r="B203" t="s">
        <v>270</v>
      </c>
      <c r="C203" t="str">
        <f>SUBSTITUTE(data_v6__32[[#This Row],[Sentença]]," ", "")</f>
        <v>PARTICIPAÇÃOEMEVENTOS</v>
      </c>
      <c r="D203">
        <f>LEN(data_v6__32[[#This Row],[senteças sem espaços]])</f>
        <v>21</v>
      </c>
      <c r="E203" t="e">
        <f>#REF!-data_v6__32[[#This Row],[número de caractéres sem espaço]] + 1</f>
        <v>#REF!</v>
      </c>
      <c r="F203">
        <v>7</v>
      </c>
      <c r="H203" s="3" t="s">
        <v>276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  <c r="S203" t="s">
        <v>18</v>
      </c>
      <c r="T203" t="s">
        <v>18</v>
      </c>
      <c r="U203" t="s">
        <v>18</v>
      </c>
      <c r="V203">
        <v>7</v>
      </c>
    </row>
    <row r="204" spans="1:22" x14ac:dyDescent="0.35">
      <c r="A204" t="s">
        <v>269</v>
      </c>
      <c r="B204" t="s">
        <v>270</v>
      </c>
      <c r="C204" t="str">
        <f>SUBSTITUTE(data_v6__32[[#This Row],[Sentença]]," ", "")</f>
        <v>POLÍTICADEPARCERIAS</v>
      </c>
      <c r="D204">
        <f>LEN(data_v6__32[[#This Row],[senteças sem espaços]])</f>
        <v>19</v>
      </c>
      <c r="E204" t="e">
        <f>#REF!-data_v6__32[[#This Row],[número de caractéres sem espaço]] + 1</f>
        <v>#REF!</v>
      </c>
      <c r="F204">
        <v>16</v>
      </c>
      <c r="H204" s="3" t="s">
        <v>285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  <c r="S204" t="s">
        <v>18</v>
      </c>
      <c r="T204" t="s">
        <v>18</v>
      </c>
      <c r="U204" t="s">
        <v>18</v>
      </c>
      <c r="V204">
        <v>16</v>
      </c>
    </row>
    <row r="205" spans="1:22" x14ac:dyDescent="0.35">
      <c r="A205" t="s">
        <v>269</v>
      </c>
      <c r="B205" t="s">
        <v>270</v>
      </c>
      <c r="C205" t="str">
        <f>SUBSTITUTE(data_v6__32[[#This Row],[Sentença]]," ", "")</f>
        <v>PROJETODEPESQUISA</v>
      </c>
      <c r="D205">
        <f>LEN(data_v6__32[[#This Row],[senteças sem espaços]])</f>
        <v>17</v>
      </c>
      <c r="E205" t="e">
        <f>#REF!-data_v6__32[[#This Row],[número de caractéres sem espaço]] + 1</f>
        <v>#REF!</v>
      </c>
      <c r="F205">
        <v>18</v>
      </c>
      <c r="H205" s="3" t="s">
        <v>287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  <c r="S205" t="s">
        <v>18</v>
      </c>
      <c r="T205" t="s">
        <v>18</v>
      </c>
      <c r="U205" t="s">
        <v>18</v>
      </c>
      <c r="V205">
        <v>18</v>
      </c>
    </row>
    <row r="206" spans="1:22" x14ac:dyDescent="0.35">
      <c r="A206" t="s">
        <v>269</v>
      </c>
      <c r="B206" t="s">
        <v>270</v>
      </c>
      <c r="C206" t="str">
        <f>SUBSTITUTE(data_v6__32[[#This Row],[Sentença]]," ", "")</f>
        <v>ResoluçãoGR38/2014</v>
      </c>
      <c r="D206">
        <f>LEN(data_v6__32[[#This Row],[senteças sem espaços]])</f>
        <v>18</v>
      </c>
      <c r="E206" t="e">
        <f>#REF!-data_v6__32[[#This Row],[número de caractéres sem espaço]] + 1</f>
        <v>#REF!</v>
      </c>
      <c r="F206">
        <v>30</v>
      </c>
      <c r="H206" s="3" t="s">
        <v>295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  <c r="S206" t="s">
        <v>18</v>
      </c>
      <c r="T206" t="s">
        <v>18</v>
      </c>
      <c r="U206" t="s">
        <v>18</v>
      </c>
      <c r="V206">
        <v>30</v>
      </c>
    </row>
    <row r="207" spans="1:22" x14ac:dyDescent="0.35">
      <c r="A207" t="s">
        <v>269</v>
      </c>
      <c r="B207" t="s">
        <v>270</v>
      </c>
      <c r="C207" t="str">
        <f>SUBSTITUTE(data_v6__32[[#This Row],[Sentença]]," ", "")</f>
        <v>ResoluçãoGR48/2017</v>
      </c>
      <c r="D207">
        <f>LEN(data_v6__32[[#This Row],[senteças sem espaços]])</f>
        <v>18</v>
      </c>
      <c r="E207" t="e">
        <f>#REF!-data_v6__32[[#This Row],[número de caractéres sem espaço]] + 1</f>
        <v>#REF!</v>
      </c>
      <c r="F207">
        <v>35</v>
      </c>
      <c r="H207" s="3" t="s">
        <v>300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  <c r="S207" t="s">
        <v>18</v>
      </c>
      <c r="T207" t="s">
        <v>18</v>
      </c>
      <c r="U207" t="s">
        <v>18</v>
      </c>
      <c r="V207">
        <v>35</v>
      </c>
    </row>
    <row r="208" spans="1:22" x14ac:dyDescent="0.35">
      <c r="A208" t="s">
        <v>269</v>
      </c>
      <c r="B208" t="s">
        <v>270</v>
      </c>
      <c r="C208" t="str">
        <f>SUBSTITUTE(data_v6__32[[#This Row],[Sentença]]," ", "")</f>
        <v>ResoluçãoGR048/17</v>
      </c>
      <c r="D208">
        <f>LEN(data_v6__32[[#This Row],[senteças sem espaços]])</f>
        <v>17</v>
      </c>
      <c r="E208" t="e">
        <f>#REF!-data_v6__32[[#This Row],[número de caractéres sem espaço]] + 1</f>
        <v>#REF!</v>
      </c>
      <c r="F208">
        <v>48</v>
      </c>
      <c r="H208" s="3" t="s">
        <v>311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  <c r="S208" t="s">
        <v>18</v>
      </c>
      <c r="T208" t="s">
        <v>18</v>
      </c>
      <c r="U208" t="s">
        <v>18</v>
      </c>
      <c r="V208">
        <v>48</v>
      </c>
    </row>
    <row r="209" spans="1:22" x14ac:dyDescent="0.35">
      <c r="A209" t="s">
        <v>269</v>
      </c>
      <c r="B209" t="s">
        <v>270</v>
      </c>
      <c r="C209" t="str">
        <f>SUBSTITUTE(data_v6__32[[#This Row],[Sentença]]," ", "")</f>
        <v>LeiseEstatutos</v>
      </c>
      <c r="D209">
        <f>LEN(data_v6__32[[#This Row],[senteças sem espaços]])</f>
        <v>14</v>
      </c>
      <c r="E209" t="e">
        <f>#REF!-data_v6__32[[#This Row],[número de caractéres sem espaço]] + 1</f>
        <v>#REF!</v>
      </c>
      <c r="F209">
        <v>51</v>
      </c>
      <c r="H209" s="3" t="s">
        <v>314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  <c r="S209" t="s">
        <v>18</v>
      </c>
      <c r="T209" t="s">
        <v>18</v>
      </c>
      <c r="U209" t="s">
        <v>18</v>
      </c>
      <c r="V209">
        <v>51</v>
      </c>
    </row>
    <row r="210" spans="1:22" x14ac:dyDescent="0.35">
      <c r="A210" t="s">
        <v>269</v>
      </c>
      <c r="B210" t="s">
        <v>270</v>
      </c>
      <c r="C210" t="str">
        <f>SUBSTITUTE(data_v6__32[[#This Row],[Sentença]]," ", "")</f>
        <v>EstatutodoIdoso</v>
      </c>
      <c r="D210">
        <f>LEN(data_v6__32[[#This Row],[senteças sem espaços]])</f>
        <v>15</v>
      </c>
      <c r="E210" t="e">
        <f>#REF!-data_v6__32[[#This Row],[número de caractéres sem espaço]] + 1</f>
        <v>#REF!</v>
      </c>
      <c r="F210">
        <v>52</v>
      </c>
      <c r="H210" s="3" t="s">
        <v>315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  <c r="S210" t="s">
        <v>18</v>
      </c>
      <c r="T210" t="s">
        <v>18</v>
      </c>
      <c r="U210" t="s">
        <v>18</v>
      </c>
      <c r="V210">
        <v>52</v>
      </c>
    </row>
    <row r="211" spans="1:22" x14ac:dyDescent="0.35">
      <c r="A211" t="s">
        <v>269</v>
      </c>
      <c r="B211" t="s">
        <v>270</v>
      </c>
      <c r="C211" t="str">
        <f>SUBSTITUTE(data_v6__32[[#This Row],[Sentença]]," ", "")</f>
        <v>VaniaRaquelMonteiro</v>
      </c>
      <c r="D211">
        <f>LEN(data_v6__32[[#This Row],[senteças sem espaços]])</f>
        <v>19</v>
      </c>
      <c r="E211" t="e">
        <f>#REF!-data_v6__32[[#This Row],[número de caractéres sem espaço]] + 1</f>
        <v>#REF!</v>
      </c>
      <c r="F211">
        <v>63</v>
      </c>
      <c r="H211" s="3" t="s">
        <v>325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  <c r="S211" t="s">
        <v>18</v>
      </c>
      <c r="T211" t="s">
        <v>18</v>
      </c>
      <c r="U211" t="s">
        <v>18</v>
      </c>
      <c r="V211">
        <v>63</v>
      </c>
    </row>
    <row r="212" spans="1:22" x14ac:dyDescent="0.35">
      <c r="A212" t="s">
        <v>269</v>
      </c>
      <c r="B212" t="s">
        <v>270</v>
      </c>
      <c r="C212" t="str">
        <f>SUBSTITUTE(data_v6__32[[#This Row],[Sentença]]," ", "")</f>
        <v>RinaldoAparecidoNorato</v>
      </c>
      <c r="D212">
        <f>LEN(data_v6__32[[#This Row],[senteças sem espaços]])</f>
        <v>22</v>
      </c>
      <c r="E212" t="e">
        <f>#REF!-data_v6__32[[#This Row],[número de caractéres sem espaço]] + 1</f>
        <v>#REF!</v>
      </c>
      <c r="F212">
        <v>66</v>
      </c>
      <c r="H212" s="3" t="s">
        <v>328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  <c r="S212" t="s">
        <v>18</v>
      </c>
      <c r="T212" t="s">
        <v>18</v>
      </c>
      <c r="U212" t="s">
        <v>18</v>
      </c>
      <c r="V212">
        <v>66</v>
      </c>
    </row>
    <row r="213" spans="1:22" x14ac:dyDescent="0.35">
      <c r="A213" t="s">
        <v>269</v>
      </c>
      <c r="B213" t="s">
        <v>270</v>
      </c>
      <c r="C213" t="str">
        <f>SUBSTITUTE(data_v6__32[[#This Row],[Sentença]]," ", "")</f>
        <v>MaelsonCardosoLacerda</v>
      </c>
      <c r="D213">
        <f>LEN(data_v6__32[[#This Row],[senteças sem espaços]])</f>
        <v>21</v>
      </c>
      <c r="E213" t="e">
        <f>#REF!-data_v6__32[[#This Row],[número de caractéres sem espaço]] + 1</f>
        <v>#REF!</v>
      </c>
      <c r="F213">
        <v>68</v>
      </c>
      <c r="H213" s="3" t="s">
        <v>330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  <c r="S213" t="s">
        <v>18</v>
      </c>
      <c r="T213" t="s">
        <v>18</v>
      </c>
      <c r="U213" t="s">
        <v>18</v>
      </c>
      <c r="V213">
        <v>68</v>
      </c>
    </row>
    <row r="214" spans="1:22" x14ac:dyDescent="0.35">
      <c r="A214" t="s">
        <v>269</v>
      </c>
      <c r="B214" t="s">
        <v>270</v>
      </c>
      <c r="C214" t="str">
        <f>SUBSTITUTE(data_v6__32[[#This Row],[Sentença]]," ", "")</f>
        <v>ATUALIZAÇÃOCADASTRAL</v>
      </c>
      <c r="D214">
        <f>LEN(data_v6__32[[#This Row],[senteças sem espaços]])</f>
        <v>20</v>
      </c>
      <c r="E214" t="e">
        <f>#REF!-data_v6__32[[#This Row],[número de caractéres sem espaço]] + 1</f>
        <v>#REF!</v>
      </c>
      <c r="F214">
        <v>12</v>
      </c>
      <c r="H214" s="3" t="s">
        <v>281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  <c r="S214" t="s">
        <v>18</v>
      </c>
      <c r="T214" t="s">
        <v>18</v>
      </c>
      <c r="U214" t="s">
        <v>18</v>
      </c>
      <c r="V214">
        <v>12</v>
      </c>
    </row>
    <row r="215" spans="1:22" x14ac:dyDescent="0.35">
      <c r="A215" t="s">
        <v>269</v>
      </c>
      <c r="B215" t="s">
        <v>270</v>
      </c>
      <c r="C215" t="str">
        <f>SUBSTITUTE(data_v6__32[[#This Row],[Sentença]]," ", "")</f>
        <v>PROJETOJORNALISMO</v>
      </c>
      <c r="D215">
        <f>LEN(data_v6__32[[#This Row],[senteças sem espaços]])</f>
        <v>17</v>
      </c>
      <c r="E215" t="e">
        <f>#REF!-data_v6__32[[#This Row],[número de caractéres sem espaço]] + 1</f>
        <v>#REF!</v>
      </c>
      <c r="F215">
        <v>19</v>
      </c>
      <c r="H215" s="3" t="s">
        <v>288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  <c r="S215" t="s">
        <v>18</v>
      </c>
      <c r="T215" t="s">
        <v>18</v>
      </c>
      <c r="U215" t="s">
        <v>18</v>
      </c>
      <c r="V215">
        <v>19</v>
      </c>
    </row>
    <row r="216" spans="1:22" x14ac:dyDescent="0.35">
      <c r="A216" t="s">
        <v>269</v>
      </c>
      <c r="B216" t="s">
        <v>270</v>
      </c>
      <c r="C216" t="str">
        <f>SUBSTITUTE(data_v6__32[[#This Row],[Sentença]]," ", "")</f>
        <v>ResoluçãoGR-038/14</v>
      </c>
      <c r="D216">
        <f>LEN(data_v6__32[[#This Row],[senteças sem espaços]])</f>
        <v>18</v>
      </c>
      <c r="E216" t="e">
        <f>#REF!-data_v6__32[[#This Row],[número de caractéres sem espaço]] + 1</f>
        <v>#REF!</v>
      </c>
      <c r="F216">
        <v>49</v>
      </c>
      <c r="H216" s="3" t="s">
        <v>312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  <c r="S216" t="s">
        <v>18</v>
      </c>
      <c r="T216" t="s">
        <v>18</v>
      </c>
      <c r="U216" t="s">
        <v>18</v>
      </c>
      <c r="V216">
        <v>49</v>
      </c>
    </row>
    <row r="217" spans="1:22" x14ac:dyDescent="0.35">
      <c r="A217" t="s">
        <v>269</v>
      </c>
      <c r="B217" t="s">
        <v>270</v>
      </c>
      <c r="C217" t="str">
        <f>SUBSTITUTE(data_v6__32[[#This Row],[Sentença]]," ", "")</f>
        <v>EvandroSandrin</v>
      </c>
      <c r="D217">
        <f>LEN(data_v6__32[[#This Row],[senteças sem espaços]])</f>
        <v>14</v>
      </c>
      <c r="E217" t="e">
        <f>#REF!-data_v6__32[[#This Row],[número de caractéres sem espaço]] + 1</f>
        <v>#REF!</v>
      </c>
      <c r="F217">
        <v>61</v>
      </c>
      <c r="H217" s="3" t="s">
        <v>323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  <c r="S217" t="s">
        <v>18</v>
      </c>
      <c r="T217" t="s">
        <v>18</v>
      </c>
      <c r="U217" t="s">
        <v>18</v>
      </c>
      <c r="V217">
        <v>61</v>
      </c>
    </row>
    <row r="218" spans="1:22" x14ac:dyDescent="0.35">
      <c r="A218" t="s">
        <v>269</v>
      </c>
      <c r="B218" t="s">
        <v>270</v>
      </c>
      <c r="C218" t="str">
        <f>SUBSTITUTE(data_v6__32[[#This Row],[Sentença]]," ", "")</f>
        <v>MarluciReis</v>
      </c>
      <c r="D218">
        <f>LEN(data_v6__32[[#This Row],[senteças sem espaços]])</f>
        <v>11</v>
      </c>
      <c r="E218" t="e">
        <f>#REF!-data_v6__32[[#This Row],[número de caractéres sem espaço]] + 1</f>
        <v>#REF!</v>
      </c>
      <c r="F218">
        <v>64</v>
      </c>
      <c r="H218" s="3" t="s">
        <v>326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  <c r="T218" t="s">
        <v>18</v>
      </c>
      <c r="U218" t="s">
        <v>18</v>
      </c>
      <c r="V218">
        <v>64</v>
      </c>
    </row>
    <row r="219" spans="1:22" x14ac:dyDescent="0.35">
      <c r="A219" t="s">
        <v>269</v>
      </c>
      <c r="B219" t="s">
        <v>270</v>
      </c>
      <c r="C219" t="str">
        <f>SUBSTITUTE(data_v6__32[[#This Row],[Sentença]]," ", "")</f>
        <v>PESQUISA</v>
      </c>
      <c r="D219">
        <f>LEN(data_v6__32[[#This Row],[senteças sem espaços]])</f>
        <v>8</v>
      </c>
      <c r="E219" t="e">
        <f>#REF!-data_v6__32[[#This Row],[número de caractéres sem espaço]] + 1</f>
        <v>#REF!</v>
      </c>
      <c r="F219">
        <v>2</v>
      </c>
      <c r="H219" s="3" t="s">
        <v>271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  <c r="T219" t="s">
        <v>18</v>
      </c>
      <c r="U219" t="s">
        <v>18</v>
      </c>
      <c r="V219">
        <v>2</v>
      </c>
    </row>
    <row r="220" spans="1:22" x14ac:dyDescent="0.35">
      <c r="A220" t="s">
        <v>269</v>
      </c>
      <c r="B220" t="s">
        <v>270</v>
      </c>
      <c r="C220" t="str">
        <f>SUBSTITUTE(data_v6__32[[#This Row],[Sentença]]," ", "")</f>
        <v>CADASTRO</v>
      </c>
      <c r="D220">
        <f>LEN(data_v6__32[[#This Row],[senteças sem espaços]])</f>
        <v>8</v>
      </c>
      <c r="E220" t="e">
        <f>#REF!-data_v6__32[[#This Row],[número de caractéres sem espaço]] + 1</f>
        <v>#REF!</v>
      </c>
      <c r="F220">
        <v>4</v>
      </c>
      <c r="H220" s="3" t="s">
        <v>273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  <c r="T220" t="s">
        <v>18</v>
      </c>
      <c r="U220" t="s">
        <v>18</v>
      </c>
      <c r="V220">
        <v>4</v>
      </c>
    </row>
    <row r="221" spans="1:22" x14ac:dyDescent="0.35">
      <c r="A221" t="s">
        <v>269</v>
      </c>
      <c r="B221" t="s">
        <v>270</v>
      </c>
      <c r="C221" t="str">
        <f>SUBSTITUTE(data_v6__32[[#This Row],[Sentença]]," ", "")</f>
        <v>ALUNOS</v>
      </c>
      <c r="D221">
        <f>LEN(data_v6__32[[#This Row],[senteças sem espaços]])</f>
        <v>6</v>
      </c>
      <c r="E221" t="e">
        <f>#REF!-data_v6__32[[#This Row],[número de caractéres sem espaço]] + 1</f>
        <v>#REF!</v>
      </c>
      <c r="F221">
        <v>5</v>
      </c>
      <c r="H221" s="3" t="s">
        <v>274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  <c r="S221" t="s">
        <v>18</v>
      </c>
      <c r="T221" t="s">
        <v>18</v>
      </c>
      <c r="U221" t="s">
        <v>18</v>
      </c>
      <c r="V221">
        <v>5</v>
      </c>
    </row>
    <row r="222" spans="1:22" x14ac:dyDescent="0.35">
      <c r="A222" t="s">
        <v>269</v>
      </c>
      <c r="B222" t="s">
        <v>270</v>
      </c>
      <c r="C222" t="str">
        <f>SUBSTITUTE(data_v6__32[[#This Row],[Sentença]]," ", "")</f>
        <v>INSTRUTORES</v>
      </c>
      <c r="D222">
        <f>LEN(data_v6__32[[#This Row],[senteças sem espaços]])</f>
        <v>11</v>
      </c>
      <c r="E222" t="e">
        <f>#REF!-data_v6__32[[#This Row],[número de caractéres sem espaço]] + 1</f>
        <v>#REF!</v>
      </c>
      <c r="F222">
        <v>6</v>
      </c>
      <c r="H222" s="3" t="s">
        <v>275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  <c r="T222" t="s">
        <v>18</v>
      </c>
      <c r="U222" t="s">
        <v>18</v>
      </c>
      <c r="V222">
        <v>6</v>
      </c>
    </row>
    <row r="223" spans="1:22" x14ac:dyDescent="0.35">
      <c r="A223" t="s">
        <v>269</v>
      </c>
      <c r="B223" t="s">
        <v>270</v>
      </c>
      <c r="C223" t="str">
        <f>SUBSTITUTE(data_v6__32[[#This Row],[Sentença]]," ", "")</f>
        <v>SEGURO</v>
      </c>
      <c r="D223">
        <f>LEN(data_v6__32[[#This Row],[senteças sem espaços]])</f>
        <v>6</v>
      </c>
      <c r="E223" t="e">
        <f>#REF!-data_v6__32[[#This Row],[número de caractéres sem espaço]] + 1</f>
        <v>#REF!</v>
      </c>
      <c r="F223">
        <v>9</v>
      </c>
      <c r="H223" s="3" t="s">
        <v>278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  <c r="T223" t="s">
        <v>18</v>
      </c>
      <c r="U223" t="s">
        <v>18</v>
      </c>
      <c r="V223">
        <v>9</v>
      </c>
    </row>
    <row r="224" spans="1:22" x14ac:dyDescent="0.35">
      <c r="A224" t="s">
        <v>269</v>
      </c>
      <c r="B224" t="s">
        <v>270</v>
      </c>
      <c r="C224" t="str">
        <f>SUBSTITUTE(data_v6__32[[#This Row],[Sentença]]," ", "")</f>
        <v>PARCERIAS</v>
      </c>
      <c r="D224">
        <f>LEN(data_v6__32[[#This Row],[senteças sem espaços]])</f>
        <v>9</v>
      </c>
      <c r="E224" t="e">
        <f>#REF!-data_v6__32[[#This Row],[número de caractéres sem espaço]] + 1</f>
        <v>#REF!</v>
      </c>
      <c r="F224">
        <v>15</v>
      </c>
      <c r="H224" s="3" t="s">
        <v>284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  <c r="S224" t="s">
        <v>18</v>
      </c>
      <c r="T224" t="s">
        <v>18</v>
      </c>
      <c r="U224" t="s">
        <v>18</v>
      </c>
      <c r="V224">
        <v>15</v>
      </c>
    </row>
    <row r="225" spans="1:22" x14ac:dyDescent="0.35">
      <c r="A225" t="s">
        <v>269</v>
      </c>
      <c r="B225" t="s">
        <v>270</v>
      </c>
      <c r="C225" t="str">
        <f>SUBSTITUTE(data_v6__32[[#This Row],[Sentença]]," ", "")</f>
        <v>CURSOS</v>
      </c>
      <c r="D225">
        <f>LEN(data_v6__32[[#This Row],[senteças sem espaços]])</f>
        <v>6</v>
      </c>
      <c r="E225" t="e">
        <f>#REF!-data_v6__32[[#This Row],[número de caractéres sem espaço]] + 1</f>
        <v>#REF!</v>
      </c>
      <c r="F225">
        <v>20</v>
      </c>
      <c r="H225" s="3" t="s">
        <v>289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  <c r="T225" t="s">
        <v>18</v>
      </c>
      <c r="U225" t="s">
        <v>18</v>
      </c>
      <c r="V225">
        <v>20</v>
      </c>
    </row>
    <row r="226" spans="1:22" x14ac:dyDescent="0.35">
      <c r="A226" t="s">
        <v>269</v>
      </c>
      <c r="B226" t="s">
        <v>270</v>
      </c>
      <c r="C226" t="str">
        <f>SUBSTITUTE(data_v6__32[[#This Row],[Sentença]]," ", "")</f>
        <v>LOGIN</v>
      </c>
      <c r="D226">
        <f>LEN(data_v6__32[[#This Row],[senteças sem espaços]])</f>
        <v>5</v>
      </c>
      <c r="E226" t="e">
        <f>#REF!-data_v6__32[[#This Row],[número de caractéres sem espaço]] + 1</f>
        <v>#REF!</v>
      </c>
      <c r="F226">
        <v>21</v>
      </c>
      <c r="H226" s="3" t="s">
        <v>290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  <c r="T226" t="s">
        <v>18</v>
      </c>
      <c r="U226" t="s">
        <v>18</v>
      </c>
      <c r="V226">
        <v>21</v>
      </c>
    </row>
    <row r="227" spans="1:22" x14ac:dyDescent="0.35">
      <c r="A227" t="s">
        <v>269</v>
      </c>
      <c r="B227" t="s">
        <v>270</v>
      </c>
      <c r="C227" t="str">
        <f>SUBSTITUTE(data_v6__32[[#This Row],[Sentença]]," ", "")</f>
        <v>Coordenação:</v>
      </c>
      <c r="D227">
        <f>LEN(data_v6__32[[#This Row],[senteças sem espaços]])</f>
        <v>12</v>
      </c>
      <c r="E227" t="e">
        <f>#REF!-data_v6__32[[#This Row],[número de caractéres sem espaço]] + 1</f>
        <v>#REF!</v>
      </c>
      <c r="F227">
        <v>32</v>
      </c>
      <c r="H227" s="3" t="s">
        <v>297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  <c r="T227" t="s">
        <v>18</v>
      </c>
      <c r="U227" t="s">
        <v>18</v>
      </c>
      <c r="V227">
        <v>32</v>
      </c>
    </row>
    <row r="228" spans="1:22" x14ac:dyDescent="0.35">
      <c r="A228" t="s">
        <v>269</v>
      </c>
      <c r="B228" t="s">
        <v>270</v>
      </c>
      <c r="C228" t="str">
        <f>SUBSTITUTE(data_v6__32[[#This Row],[Sentença]]," ", "")</f>
        <v>Resoluções</v>
      </c>
      <c r="D228">
        <f>LEN(data_v6__32[[#This Row],[senteças sem espaços]])</f>
        <v>10</v>
      </c>
      <c r="E228" t="e">
        <f>#REF!-data_v6__32[[#This Row],[número de caractéres sem espaço]] + 1</f>
        <v>#REF!</v>
      </c>
      <c r="F228">
        <v>46</v>
      </c>
      <c r="H228" s="3" t="s">
        <v>309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  <c r="T228" t="s">
        <v>18</v>
      </c>
      <c r="U228" t="s">
        <v>18</v>
      </c>
      <c r="V228">
        <v>46</v>
      </c>
    </row>
    <row r="229" spans="1:22" ht="43.5" x14ac:dyDescent="0.35">
      <c r="A229" t="s">
        <v>334</v>
      </c>
      <c r="B229" t="s">
        <v>335</v>
      </c>
      <c r="C229" t="str">
        <f>SUBSTITUTE(data_v6__32[[#This Row],[Sentença]]," ", "")</f>
        <v>EmconformidadecomaPortariaNormativaNº2.617,desetededezembrode2015,oProjetoRondon,sobacoordenaçãodoMinistériodaDefesa,éconduzidoemestreitaparceriacomoMinistériodaEducação,oMinistériodoDesenvolvimentoSocialeAgrário,oMinistériodaSaúde,oMinistériodoMeioAmbiente,oMinistériodaIntegraçãoNacional,oMinistériodoEsporteeaSecretariadeGovernodaPresidênciadaRepública.</v>
      </c>
      <c r="D229">
        <f>LEN(data_v6__32[[#This Row],[senteças sem espaços]])</f>
        <v>356</v>
      </c>
      <c r="E229" t="e">
        <f>#REF!-data_v6__32[[#This Row],[número de caractéres sem espaço]] + 1</f>
        <v>#REF!</v>
      </c>
      <c r="F229">
        <v>11</v>
      </c>
      <c r="H229" s="3" t="s">
        <v>342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  <c r="T229" t="s">
        <v>18</v>
      </c>
      <c r="U229" t="s">
        <v>18</v>
      </c>
      <c r="V229">
        <v>11</v>
      </c>
    </row>
    <row r="230" spans="1:22" ht="43.5" x14ac:dyDescent="0.35">
      <c r="A230" t="s">
        <v>334</v>
      </c>
      <c r="B230" t="s">
        <v>335</v>
      </c>
      <c r="C230" t="str">
        <f>SUBSTITUTE(data_v6__32[[#This Row],[Sentença]]," ", "")</f>
        <v>ÉumaaçãointerministerialdoGovernoFederalrealizadaemcoordenaçãocomosGovernosEstadualeMunicipalque,emparceriacomasInstituiçõesdeEnsinoSuperior,reconhecidaspeloMinistériodaEducação,visaasomaresforçoscomasliderançascomunitáriasecomapopulação,afimdecontribuircomodesenvolvimentolocalsustentávelenaconstruçãoepromoçãodacidadania.</v>
      </c>
      <c r="D230">
        <f>LEN(data_v6__32[[#This Row],[senteças sem espaços]])</f>
        <v>323</v>
      </c>
      <c r="E230" t="e">
        <f>#REF!-data_v6__32[[#This Row],[número de caractéres sem espaço]] + 1</f>
        <v>#REF!</v>
      </c>
      <c r="F230">
        <v>12</v>
      </c>
      <c r="H230" s="3" t="s">
        <v>343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  <c r="T230" t="s">
        <v>18</v>
      </c>
      <c r="U230" t="s">
        <v>18</v>
      </c>
      <c r="V230">
        <v>12</v>
      </c>
    </row>
    <row r="231" spans="1:22" ht="29" x14ac:dyDescent="0.35">
      <c r="A231" t="s">
        <v>334</v>
      </c>
      <c r="B231" t="s">
        <v>335</v>
      </c>
      <c r="C231" t="str">
        <f>SUBSTITUTE(data_v6__32[[#This Row],[Sentença]]," ", "")</f>
        <v>Busca,ainda,consolidarnouniversitáriobrasileiroosentidoderesponsabilidadesocial,coletiva,emproldacidadania,dodesenvolvimentoedadefesadosinteressesnacionais,contribuindonasuaformaçãoacadêmicaeproporcionando-lheoconhecimentodarealidadebrasileira.</v>
      </c>
      <c r="D231">
        <f>LEN(data_v6__32[[#This Row],[senteças sem espaços]])</f>
        <v>244</v>
      </c>
      <c r="E231" t="e">
        <f>#REF!-data_v6__32[[#This Row],[número de caractéres sem espaço]] + 1</f>
        <v>#REF!</v>
      </c>
      <c r="F231">
        <v>14</v>
      </c>
      <c r="H231" s="3" t="s">
        <v>345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  <c r="S231" t="s">
        <v>18</v>
      </c>
      <c r="T231" t="s">
        <v>18</v>
      </c>
      <c r="U231" t="s">
        <v>18</v>
      </c>
      <c r="V231">
        <v>14</v>
      </c>
    </row>
    <row r="232" spans="1:22" ht="29" x14ac:dyDescent="0.35">
      <c r="A232" t="s">
        <v>334</v>
      </c>
      <c r="B232" t="s">
        <v>335</v>
      </c>
      <c r="C232" t="str">
        <f>SUBSTITUTE(data_v6__32[[#This Row],[Sentença]]," ", "")</f>
        <v>Emregiõesprioritáriasdeatuação,ouseja,aquelasqueapresentambaixoÍndicedeDesenvolvimentoHumano(IDH)eexclusãosocial,bemcomoáreasisoladasdoterritórionacionalquenecessitemdemaioraportedebenseserviços.</v>
      </c>
      <c r="D232">
        <f>LEN(data_v6__32[[#This Row],[senteças sem espaços]])</f>
        <v>195</v>
      </c>
      <c r="E232" t="e">
        <f>#REF!-data_v6__32[[#This Row],[número de caractéres sem espaço]] + 1</f>
        <v>#REF!</v>
      </c>
      <c r="F232">
        <v>24</v>
      </c>
      <c r="H232" s="3" t="s">
        <v>355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  <c r="S232" t="s">
        <v>18</v>
      </c>
      <c r="T232" t="s">
        <v>18</v>
      </c>
      <c r="U232" t="s">
        <v>18</v>
      </c>
      <c r="V232">
        <v>24</v>
      </c>
    </row>
    <row r="233" spans="1:22" ht="29" x14ac:dyDescent="0.35">
      <c r="A233" t="s">
        <v>334</v>
      </c>
      <c r="B233" t="s">
        <v>335</v>
      </c>
      <c r="C233" t="str">
        <f>SUBSTITUTE(data_v6__32[[#This Row],[Sentença]]," ", "")</f>
        <v>OProjetoRondonprioriza,assim,desenvolveraçõesquetragambenefíciospermanentesparaascomunidades,principalmenteasrelacionadascom,amelhoriadobemestarsocialeacapacitaçãodagestãopública.</v>
      </c>
      <c r="D233">
        <f>LEN(data_v6__32[[#This Row],[senteças sem espaços]])</f>
        <v>179</v>
      </c>
      <c r="E233" t="e">
        <f>#REF!-data_v6__32[[#This Row],[número de caractéres sem espaço]] + 1</f>
        <v>#REF!</v>
      </c>
      <c r="F233">
        <v>13</v>
      </c>
      <c r="H233" s="3" t="s">
        <v>344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  <c r="T233" t="s">
        <v>18</v>
      </c>
      <c r="U233" t="s">
        <v>18</v>
      </c>
      <c r="V233">
        <v>13</v>
      </c>
    </row>
    <row r="234" spans="1:22" x14ac:dyDescent="0.35">
      <c r="A234" t="s">
        <v>334</v>
      </c>
      <c r="B234" t="s">
        <v>335</v>
      </c>
      <c r="C234" t="str">
        <f>SUBSTITUTE(data_v6__32[[#This Row],[Sentença]]," ", "")</f>
        <v>Contribuircomodesenvolvimentosustentável,obem-estarsocialeaqualidadedevidanascomunidadescarentes,usandoashabilidadesuniversitárias.</v>
      </c>
      <c r="D234">
        <f>LEN(data_v6__32[[#This Row],[senteças sem espaços]])</f>
        <v>131</v>
      </c>
      <c r="E234" t="e">
        <f>#REF!-data_v6__32[[#This Row],[número de caractéres sem espaço]] + 1</f>
        <v>#REF!</v>
      </c>
      <c r="F234">
        <v>17</v>
      </c>
      <c r="H234" s="3" t="s">
        <v>348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  <c r="T234" t="s">
        <v>18</v>
      </c>
      <c r="U234" t="s">
        <v>18</v>
      </c>
      <c r="V234">
        <v>17</v>
      </c>
    </row>
    <row r="235" spans="1:22" x14ac:dyDescent="0.35">
      <c r="A235" t="s">
        <v>334</v>
      </c>
      <c r="B235" t="s">
        <v>335</v>
      </c>
      <c r="C235" t="str">
        <f>SUBSTITUTE(data_v6__32[[#This Row],[Sentença]]," ", "")</f>
        <v>Contribuirparaointercâmbiodeconhecimentosentreasinstituiçõesdeensinosuperior,governoslocaiseliderançascomunitárias.</v>
      </c>
      <c r="D235">
        <f>LEN(data_v6__32[[#This Row],[senteças sem espaços]])</f>
        <v>115</v>
      </c>
      <c r="E235" t="e">
        <f>#REF!-data_v6__32[[#This Row],[número de caractéres sem espaço]] + 1</f>
        <v>#REF!</v>
      </c>
      <c r="F235">
        <v>22</v>
      </c>
      <c r="H235" s="3" t="s">
        <v>353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  <c r="S235" t="s">
        <v>18</v>
      </c>
      <c r="T235" t="s">
        <v>18</v>
      </c>
      <c r="U235" t="s">
        <v>18</v>
      </c>
      <c r="V235">
        <v>22</v>
      </c>
    </row>
    <row r="236" spans="1:22" x14ac:dyDescent="0.35">
      <c r="A236" t="s">
        <v>334</v>
      </c>
      <c r="B236" t="s">
        <v>335</v>
      </c>
      <c r="C236" t="str">
        <f>SUBSTITUTE(data_v6__32[[#This Row],[Sentença]]," ", "")</f>
        <v>Poressarazão,aDiretrizEstratégicadoProjetoRondonpriorizaasregiõesnorteenordestedopaís.</v>
      </c>
      <c r="D236">
        <f>LEN(data_v6__32[[#This Row],[senteças sem espaços]])</f>
        <v>86</v>
      </c>
      <c r="E236" t="e">
        <f>#REF!-data_v6__32[[#This Row],[número de caractéres sem espaço]] + 1</f>
        <v>#REF!</v>
      </c>
      <c r="F236">
        <v>25</v>
      </c>
      <c r="H236" s="3" t="s">
        <v>356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  <c r="S236" t="s">
        <v>18</v>
      </c>
      <c r="T236" t="s">
        <v>18</v>
      </c>
      <c r="U236" t="s">
        <v>18</v>
      </c>
      <c r="V236">
        <v>25</v>
      </c>
    </row>
    <row r="237" spans="1:22" x14ac:dyDescent="0.35">
      <c r="A237" t="s">
        <v>334</v>
      </c>
      <c r="B237" t="s">
        <v>335</v>
      </c>
      <c r="C237" t="str">
        <f>SUBSTITUTE(data_v6__32[[#This Row],[Sentença]]," ", "")</f>
        <v>Contribuircomofortalecimentodaspolíticaspúblicas,atendendoàsnecessidadesespecíficasdascomunidadesselecionadas;</v>
      </c>
      <c r="D237">
        <f>LEN(data_v6__32[[#This Row],[senteças sem espaços]])</f>
        <v>110</v>
      </c>
      <c r="E237" t="e">
        <f>#REF!-data_v6__32[[#This Row],[número de caractéres sem espaço]] + 1</f>
        <v>#REF!</v>
      </c>
      <c r="F237">
        <v>20</v>
      </c>
      <c r="H237" s="3" t="s">
        <v>351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  <c r="T237" t="s">
        <v>18</v>
      </c>
      <c r="U237" t="s">
        <v>18</v>
      </c>
      <c r="V237">
        <v>20</v>
      </c>
    </row>
    <row r="238" spans="1:22" x14ac:dyDescent="0.35">
      <c r="A238" t="s">
        <v>334</v>
      </c>
      <c r="B238" t="s">
        <v>335</v>
      </c>
      <c r="C238" t="str">
        <f>SUBSTITUTE(data_v6__32[[#This Row],[Sentença]]," ", "")</f>
        <v>Contribuirparaodesenvolvimentoeofortalecimentodacidadaniadoestudanteuniversitário;</v>
      </c>
      <c r="D238">
        <f>LEN(data_v6__32[[#This Row],[senteças sem espaços]])</f>
        <v>82</v>
      </c>
      <c r="E238" t="e">
        <f>#REF!-data_v6__32[[#This Row],[número de caractéres sem espaço]] + 1</f>
        <v>#REF!</v>
      </c>
      <c r="F238">
        <v>16</v>
      </c>
      <c r="H238" s="3" t="s">
        <v>347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  <c r="T238" t="s">
        <v>18</v>
      </c>
      <c r="U238" t="s">
        <v>18</v>
      </c>
      <c r="V238">
        <v>16</v>
      </c>
    </row>
    <row r="239" spans="1:22" x14ac:dyDescent="0.35">
      <c r="A239" t="s">
        <v>334</v>
      </c>
      <c r="B239" t="s">
        <v>335</v>
      </c>
      <c r="C239" t="str">
        <f>SUBSTITUTE(data_v6__32[[#This Row],[Sentença]]," ", "")</f>
        <v>Desenvolvernoestudanteuniversitáriosentimentosderesponsabilidadesocial,espíritocríticoepatriotismo;</v>
      </c>
      <c r="D239">
        <f>LEN(data_v6__32[[#This Row],[senteças sem espaços]])</f>
        <v>99</v>
      </c>
      <c r="E239" t="e">
        <f>#REF!-data_v6__32[[#This Row],[número de caractéres sem espaço]] + 1</f>
        <v>#REF!</v>
      </c>
      <c r="F239">
        <v>21</v>
      </c>
      <c r="H239" s="3" t="s">
        <v>352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  <c r="T239" t="s">
        <v>18</v>
      </c>
      <c r="U239" t="s">
        <v>18</v>
      </c>
      <c r="V239">
        <v>21</v>
      </c>
    </row>
    <row r="240" spans="1:22" x14ac:dyDescent="0.35">
      <c r="A240" t="s">
        <v>334</v>
      </c>
      <c r="B240" t="s">
        <v>335</v>
      </c>
      <c r="C240" t="str">
        <f>SUBSTITUTE(data_v6__32[[#This Row],[Sentença]]," ", "")</f>
        <v>Proporcionaraoestudanteuniversitárioconhecimentodeaspectospeculiaresdarealidadebrasileira;</v>
      </c>
      <c r="D240">
        <f>LEN(data_v6__32[[#This Row],[senteças sem espaços]])</f>
        <v>90</v>
      </c>
      <c r="E240" t="e">
        <f>#REF!-data_v6__32[[#This Row],[número de caractéres sem espaço]] + 1</f>
        <v>#REF!</v>
      </c>
      <c r="F240">
        <v>19</v>
      </c>
      <c r="H240" s="3" t="s">
        <v>350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  <c r="T240" t="s">
        <v>18</v>
      </c>
      <c r="U240" t="s">
        <v>18</v>
      </c>
      <c r="V240">
        <v>19</v>
      </c>
    </row>
    <row r="241" spans="1:22" x14ac:dyDescent="0.35">
      <c r="A241" t="s">
        <v>334</v>
      </c>
      <c r="B241" t="s">
        <v>335</v>
      </c>
      <c r="C241" t="str">
        <f>SUBSTITUTE(data_v6__32[[#This Row],[Sentença]]," ", "")</f>
        <v>SobreoProjetoRondon</v>
      </c>
      <c r="D241">
        <f>LEN(data_v6__32[[#This Row],[senteças sem espaços]])</f>
        <v>19</v>
      </c>
      <c r="E241" t="e">
        <f>#REF!-data_v6__32[[#This Row],[número de caractéres sem espaço]] + 1</f>
        <v>#REF!</v>
      </c>
      <c r="F241">
        <v>10</v>
      </c>
      <c r="H241" s="3" t="s">
        <v>341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  <c r="T241" t="s">
        <v>18</v>
      </c>
      <c r="U241" t="s">
        <v>18</v>
      </c>
      <c r="V241">
        <v>10</v>
      </c>
    </row>
    <row r="242" spans="1:22" ht="87" x14ac:dyDescent="0.35">
      <c r="A242" t="s">
        <v>334</v>
      </c>
      <c r="B242" t="s">
        <v>335</v>
      </c>
      <c r="C242" t="str">
        <f>SUBSTITUTE(data_v6__32[[#This Row],[Sentença]]," ", "")</f>
        <v xml:space="preserve">HOME
ATIVIDADESDESENVOLVIDAS
APOIOPROEC
</v>
      </c>
      <c r="D242">
        <f>LEN(data_v6__32[[#This Row],[senteças sem espaços]])</f>
        <v>42</v>
      </c>
      <c r="E242" t="e">
        <f>#REF!-data_v6__32[[#This Row],[número de caractéres sem espaço]] + 1</f>
        <v>#REF!</v>
      </c>
      <c r="F242">
        <v>1</v>
      </c>
      <c r="H242" s="3" t="s">
        <v>336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  <c r="T242" t="s">
        <v>18</v>
      </c>
      <c r="U242" t="s">
        <v>18</v>
      </c>
      <c r="V242">
        <v>1</v>
      </c>
    </row>
    <row r="243" spans="1:22" x14ac:dyDescent="0.35">
      <c r="A243" t="s">
        <v>334</v>
      </c>
      <c r="B243" t="s">
        <v>335</v>
      </c>
      <c r="C243" t="str">
        <f>SUBSTITUTE(data_v6__32[[#This Row],[Sentença]]," ", "")</f>
        <v>Áreadeatuação</v>
      </c>
      <c r="D243">
        <f>LEN(data_v6__32[[#This Row],[senteças sem espaços]])</f>
        <v>13</v>
      </c>
      <c r="E243" t="e">
        <f>#REF!-data_v6__32[[#This Row],[número de caractéres sem espaço]] + 1</f>
        <v>#REF!</v>
      </c>
      <c r="F243">
        <v>23</v>
      </c>
      <c r="H243" s="3" t="s">
        <v>354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  <c r="T243" t="s">
        <v>18</v>
      </c>
      <c r="U243" t="s">
        <v>18</v>
      </c>
      <c r="V243">
        <v>23</v>
      </c>
    </row>
    <row r="244" spans="1:22" x14ac:dyDescent="0.35">
      <c r="A244" t="s">
        <v>334</v>
      </c>
      <c r="B244" t="s">
        <v>335</v>
      </c>
      <c r="C244" t="str">
        <f>SUBSTITUTE(data_v6__32[[#This Row],[Sentença]]," ", "")</f>
        <v>ATIVIDADESDESENVOLVIDAS</v>
      </c>
      <c r="D244">
        <f>LEN(data_v6__32[[#This Row],[senteças sem espaços]])</f>
        <v>23</v>
      </c>
      <c r="E244" t="e">
        <f>#REF!-data_v6__32[[#This Row],[número de caractéres sem espaço]] + 1</f>
        <v>#REF!</v>
      </c>
      <c r="F244">
        <v>3</v>
      </c>
      <c r="H244" s="3" t="s">
        <v>337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  <c r="T244" t="s">
        <v>18</v>
      </c>
      <c r="U244" t="s">
        <v>18</v>
      </c>
      <c r="V244">
        <v>3</v>
      </c>
    </row>
    <row r="245" spans="1:22" x14ac:dyDescent="0.35">
      <c r="A245" t="s">
        <v>334</v>
      </c>
      <c r="B245" t="s">
        <v>335</v>
      </c>
      <c r="C245" t="str">
        <f>SUBSTITUTE(data_v6__32[[#This Row],[Sentença]]," ", "")</f>
        <v>APOIOPROEC</v>
      </c>
      <c r="D245">
        <f>LEN(data_v6__32[[#This Row],[senteças sem espaços]])</f>
        <v>10</v>
      </c>
      <c r="E245" t="e">
        <f>#REF!-data_v6__32[[#This Row],[número de caractéres sem espaço]] + 1</f>
        <v>#REF!</v>
      </c>
      <c r="F245">
        <v>4</v>
      </c>
      <c r="H245" s="3" t="s">
        <v>338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  <c r="T245" t="s">
        <v>18</v>
      </c>
      <c r="U245" t="s">
        <v>18</v>
      </c>
      <c r="V245">
        <v>4</v>
      </c>
    </row>
    <row r="246" spans="1:22" x14ac:dyDescent="0.35">
      <c r="A246" t="s">
        <v>334</v>
      </c>
      <c r="B246" t="s">
        <v>335</v>
      </c>
      <c r="C246" t="str">
        <f>SUBSTITUTE(data_v6__32[[#This Row],[Sentença]]," ", "")</f>
        <v>COMOPARTICIPAR</v>
      </c>
      <c r="D246">
        <f>LEN(data_v6__32[[#This Row],[senteças sem espaços]])</f>
        <v>14</v>
      </c>
      <c r="E246" t="e">
        <f>#REF!-data_v6__32[[#This Row],[número de caractéres sem espaço]] + 1</f>
        <v>#REF!</v>
      </c>
      <c r="F246">
        <v>5</v>
      </c>
      <c r="H246" s="3" t="s">
        <v>339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  <c r="T246" t="s">
        <v>18</v>
      </c>
      <c r="U246" t="s">
        <v>18</v>
      </c>
      <c r="V246">
        <v>5</v>
      </c>
    </row>
    <row r="247" spans="1:22" x14ac:dyDescent="0.35">
      <c r="A247" t="s">
        <v>334</v>
      </c>
      <c r="B247" t="s">
        <v>335</v>
      </c>
      <c r="C247" t="str">
        <f>SUBSTITUTE(data_v6__32[[#This Row],[Sentença]]," ", "")</f>
        <v>Objetivosgerais</v>
      </c>
      <c r="D247">
        <f>LEN(data_v6__32[[#This Row],[senteças sem espaços]])</f>
        <v>15</v>
      </c>
      <c r="E247" t="e">
        <f>#REF!-data_v6__32[[#This Row],[número de caractéres sem espaço]] + 1</f>
        <v>#REF!</v>
      </c>
      <c r="F247">
        <v>15</v>
      </c>
      <c r="H247" s="3" t="s">
        <v>346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  <c r="T247" t="s">
        <v>18</v>
      </c>
      <c r="U247" t="s">
        <v>18</v>
      </c>
      <c r="V247">
        <v>15</v>
      </c>
    </row>
    <row r="248" spans="1:22" x14ac:dyDescent="0.35">
      <c r="A248" t="s">
        <v>334</v>
      </c>
      <c r="B248" t="s">
        <v>335</v>
      </c>
      <c r="C248" t="str">
        <f>SUBSTITUTE(data_v6__32[[#This Row],[Sentença]]," ", "")</f>
        <v>Objetivosespecíficos</v>
      </c>
      <c r="D248">
        <f>LEN(data_v6__32[[#This Row],[senteças sem espaços]])</f>
        <v>20</v>
      </c>
      <c r="E248" t="e">
        <f>#REF!-data_v6__32[[#This Row],[número de caractéres sem espaço]] + 1</f>
        <v>#REF!</v>
      </c>
      <c r="F248">
        <v>18</v>
      </c>
      <c r="H248" s="3" t="s">
        <v>349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  <c r="T248" t="s">
        <v>18</v>
      </c>
      <c r="U248" t="s">
        <v>18</v>
      </c>
      <c r="V248">
        <v>18</v>
      </c>
    </row>
    <row r="249" spans="1:22" x14ac:dyDescent="0.35">
      <c r="A249" t="s">
        <v>334</v>
      </c>
      <c r="B249" t="s">
        <v>335</v>
      </c>
      <c r="C249" t="str">
        <f>SUBSTITUTE(data_v6__32[[#This Row],[Sentença]]," ", "")</f>
        <v>PARTICIPAÇÕES</v>
      </c>
      <c r="D249">
        <f>LEN(data_v6__32[[#This Row],[senteças sem espaços]])</f>
        <v>13</v>
      </c>
      <c r="E249" t="e">
        <f>#REF!-data_v6__32[[#This Row],[número de caractéres sem espaço]] + 1</f>
        <v>#REF!</v>
      </c>
      <c r="F249">
        <v>6</v>
      </c>
      <c r="H249" s="3" t="s">
        <v>340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  <c r="T249" t="s">
        <v>18</v>
      </c>
      <c r="U249" t="s">
        <v>18</v>
      </c>
      <c r="V249">
        <v>6</v>
      </c>
    </row>
    <row r="250" spans="1:22" ht="29" x14ac:dyDescent="0.35">
      <c r="A250" t="s">
        <v>357</v>
      </c>
      <c r="B250" t="s">
        <v>358</v>
      </c>
      <c r="C250" t="str">
        <f>SUBSTITUTE(data_v6__32[[#This Row],[Sentença]]," ", "")</f>
        <v>DarsuporteadministrativoaoPróReitor,seusassessores,diretoresedemaisservidores,organizandoasinformaçõespertinentesnecessáriasparaobomandamentodosserviços.</v>
      </c>
      <c r="D250">
        <f>LEN(data_v6__32[[#This Row],[senteças sem espaços]])</f>
        <v>153</v>
      </c>
      <c r="E250" t="e">
        <f>#REF!-data_v6__32[[#This Row],[número de caractéres sem espaço]] + 1</f>
        <v>#REF!</v>
      </c>
      <c r="F250">
        <v>24</v>
      </c>
      <c r="H250" s="3" t="s">
        <v>361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  <c r="T250" t="s">
        <v>18</v>
      </c>
      <c r="U250" t="s">
        <v>18</v>
      </c>
      <c r="V250">
        <v>24</v>
      </c>
    </row>
    <row r="251" spans="1:22" x14ac:dyDescent="0.35">
      <c r="A251" t="s">
        <v>357</v>
      </c>
      <c r="B251" t="s">
        <v>358</v>
      </c>
      <c r="C251" t="str">
        <f>SUBSTITUTE(data_v6__32[[#This Row],[Sentença]]," ", "")</f>
        <v>SeraprincipalreferênciaparaaPROECedemaisÓrgãos,noatendimentoàsdemandasadministrativasdosseususuários.</v>
      </c>
      <c r="D251">
        <f>LEN(data_v6__32[[#This Row],[senteças sem espaços]])</f>
        <v>101</v>
      </c>
      <c r="E251" t="e">
        <f>#REF!-data_v6__32[[#This Row],[número de caractéres sem espaço]] + 1</f>
        <v>#REF!</v>
      </c>
      <c r="F251">
        <v>26</v>
      </c>
      <c r="H251" s="3" t="s">
        <v>362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  <c r="T251" t="s">
        <v>18</v>
      </c>
      <c r="U251" t="s">
        <v>18</v>
      </c>
      <c r="V251">
        <v>26</v>
      </c>
    </row>
    <row r="252" spans="1:22" x14ac:dyDescent="0.35">
      <c r="A252" t="s">
        <v>357</v>
      </c>
      <c r="B252" t="s">
        <v>358</v>
      </c>
      <c r="C252" t="str">
        <f>SUBSTITUTE(data_v6__32[[#This Row],[Sentença]]," ", "")</f>
        <v>Atenderaslegislaçõespertinentesaostrabalhosadministrativas.</v>
      </c>
      <c r="D252">
        <f>LEN(data_v6__32[[#This Row],[senteças sem espaços]])</f>
        <v>59</v>
      </c>
      <c r="E252" t="e">
        <f>#REF!-data_v6__32[[#This Row],[número de caractéres sem espaço]] + 1</f>
        <v>#REF!</v>
      </c>
      <c r="F252">
        <v>34</v>
      </c>
      <c r="H252" s="3" t="s">
        <v>369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  <c r="S252" t="s">
        <v>18</v>
      </c>
      <c r="T252" t="s">
        <v>18</v>
      </c>
      <c r="U252" t="s">
        <v>18</v>
      </c>
      <c r="V252">
        <v>34</v>
      </c>
    </row>
    <row r="253" spans="1:22" x14ac:dyDescent="0.35">
      <c r="A253" t="s">
        <v>357</v>
      </c>
      <c r="B253" t="s">
        <v>358</v>
      </c>
      <c r="C253" t="str">
        <f>SUBSTITUTE(data_v6__32[[#This Row],[Sentença]]," ", "")</f>
        <v>Cumpriramissãodaáreacom:</v>
      </c>
      <c r="D253">
        <f>LEN(data_v6__32[[#This Row],[senteças sem espaços]])</f>
        <v>24</v>
      </c>
      <c r="E253" t="e">
        <f>#REF!-data_v6__32[[#This Row],[número de caractéres sem espaço]] + 1</f>
        <v>#REF!</v>
      </c>
      <c r="F253">
        <v>28</v>
      </c>
      <c r="H253" s="3" t="s">
        <v>363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  <c r="S253" t="s">
        <v>18</v>
      </c>
      <c r="T253" t="s">
        <v>18</v>
      </c>
      <c r="U253" t="s">
        <v>18</v>
      </c>
      <c r="V253">
        <v>28</v>
      </c>
    </row>
    <row r="254" spans="1:22" x14ac:dyDescent="0.35">
      <c r="A254" t="s">
        <v>357</v>
      </c>
      <c r="B254" t="s">
        <v>358</v>
      </c>
      <c r="C254" t="str">
        <f>SUBSTITUTE(data_v6__32[[#This Row],[Sentença]]," ", "")</f>
        <v>PauloRicardodaSilvaMoura</v>
      </c>
      <c r="D254">
        <f>LEN(data_v6__32[[#This Row],[senteças sem espaços]])</f>
        <v>24</v>
      </c>
      <c r="E254" t="e">
        <f>#REF!-data_v6__32[[#This Row],[número de caractéres sem espaço]] + 1</f>
        <v>#REF!</v>
      </c>
      <c r="F254">
        <v>40</v>
      </c>
      <c r="H254" s="3" t="s">
        <v>375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  <c r="S254" t="s">
        <v>18</v>
      </c>
      <c r="T254" t="s">
        <v>18</v>
      </c>
      <c r="U254" t="s">
        <v>18</v>
      </c>
      <c r="V254">
        <v>40</v>
      </c>
    </row>
    <row r="255" spans="1:22" x14ac:dyDescent="0.35">
      <c r="A255" t="s">
        <v>357</v>
      </c>
      <c r="B255" t="s">
        <v>358</v>
      </c>
      <c r="C255" t="str">
        <f>SUBSTITUTE(data_v6__32[[#This Row],[Sentença]]," ", "")</f>
        <v>IsabelaLeonardodosSantos</v>
      </c>
      <c r="D255">
        <f>LEN(data_v6__32[[#This Row],[senteças sem espaços]])</f>
        <v>24</v>
      </c>
      <c r="E255" t="e">
        <f>#REF!-data_v6__32[[#This Row],[número de caractéres sem espaço]] + 1</f>
        <v>#REF!</v>
      </c>
      <c r="F255">
        <v>39</v>
      </c>
      <c r="H255" s="3" t="s">
        <v>374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  <c r="S255" t="s">
        <v>18</v>
      </c>
      <c r="T255" t="s">
        <v>18</v>
      </c>
      <c r="U255" t="s">
        <v>18</v>
      </c>
      <c r="V255">
        <v>39</v>
      </c>
    </row>
    <row r="256" spans="1:22" x14ac:dyDescent="0.35">
      <c r="A256" t="s">
        <v>357</v>
      </c>
      <c r="B256" t="s">
        <v>358</v>
      </c>
      <c r="C256" t="str">
        <f>SUBSTITUTE(data_v6__32[[#This Row],[Sentença]]," ", "")</f>
        <v>PROCEDIMENTOSEDÚVIDAS</v>
      </c>
      <c r="D256">
        <f>LEN(data_v6__32[[#This Row],[senteças sem espaços]])</f>
        <v>21</v>
      </c>
      <c r="E256" t="e">
        <f>#REF!-data_v6__32[[#This Row],[número de caractéres sem espaço]] + 1</f>
        <v>#REF!</v>
      </c>
      <c r="F256">
        <v>22</v>
      </c>
      <c r="H256" s="3" t="s">
        <v>359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  <c r="S256" t="s">
        <v>18</v>
      </c>
      <c r="T256" t="s">
        <v>18</v>
      </c>
      <c r="U256" t="s">
        <v>18</v>
      </c>
      <c r="V256">
        <v>22</v>
      </c>
    </row>
    <row r="257" spans="1:22" x14ac:dyDescent="0.35">
      <c r="A257" t="s">
        <v>357</v>
      </c>
      <c r="B257" t="s">
        <v>358</v>
      </c>
      <c r="C257" t="str">
        <f>SUBSTITUTE(data_v6__32[[#This Row],[Sentença]]," ", "")</f>
        <v>EquipeDiretoriaAdmistrativa</v>
      </c>
      <c r="D257">
        <f>LEN(data_v6__32[[#This Row],[senteças sem espaços]])</f>
        <v>27</v>
      </c>
      <c r="E257" t="e">
        <f>#REF!-data_v6__32[[#This Row],[número de caractéres sem espaço]] + 1</f>
        <v>#REF!</v>
      </c>
      <c r="F257">
        <v>35</v>
      </c>
      <c r="H257" s="3" t="s">
        <v>370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  <c r="T257" t="s">
        <v>18</v>
      </c>
      <c r="U257" t="s">
        <v>18</v>
      </c>
      <c r="V257">
        <v>35</v>
      </c>
    </row>
    <row r="258" spans="1:22" x14ac:dyDescent="0.35">
      <c r="A258" t="s">
        <v>357</v>
      </c>
      <c r="B258" t="s">
        <v>358</v>
      </c>
      <c r="C258" t="str">
        <f>SUBSTITUTE(data_v6__32[[#This Row],[Sentença]]," ", "")</f>
        <v>HenriquePivaVaranelli</v>
      </c>
      <c r="D258">
        <f>LEN(data_v6__32[[#This Row],[senteças sem espaços]])</f>
        <v>21</v>
      </c>
      <c r="E258" t="e">
        <f>#REF!-data_v6__32[[#This Row],[número de caractéres sem espaço]] + 1</f>
        <v>#REF!</v>
      </c>
      <c r="F258">
        <v>36</v>
      </c>
      <c r="H258" s="3" t="s">
        <v>371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  <c r="T258" t="s">
        <v>18</v>
      </c>
      <c r="U258" t="s">
        <v>18</v>
      </c>
      <c r="V258">
        <v>36</v>
      </c>
    </row>
    <row r="259" spans="1:22" x14ac:dyDescent="0.35">
      <c r="A259" t="s">
        <v>357</v>
      </c>
      <c r="B259" t="s">
        <v>358</v>
      </c>
      <c r="C259" t="str">
        <f>SUBSTITUTE(data_v6__32[[#This Row],[Sentença]]," ", "")</f>
        <v>CamilaMonteAfonso</v>
      </c>
      <c r="D259">
        <f>LEN(data_v6__32[[#This Row],[senteças sem espaços]])</f>
        <v>17</v>
      </c>
      <c r="E259" t="e">
        <f>#REF!-data_v6__32[[#This Row],[número de caractéres sem espaço]] + 1</f>
        <v>#REF!</v>
      </c>
      <c r="F259">
        <v>37</v>
      </c>
      <c r="H259" s="3" t="s">
        <v>372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  <c r="T259" t="s">
        <v>18</v>
      </c>
      <c r="U259" t="s">
        <v>18</v>
      </c>
      <c r="V259">
        <v>37</v>
      </c>
    </row>
    <row r="260" spans="1:22" x14ac:dyDescent="0.35">
      <c r="A260" t="s">
        <v>357</v>
      </c>
      <c r="B260" t="s">
        <v>358</v>
      </c>
      <c r="C260" t="str">
        <f>SUBSTITUTE(data_v6__32[[#This Row],[Sentença]]," ", "")</f>
        <v>GabrielPalmaTeixeira</v>
      </c>
      <c r="D260">
        <f>LEN(data_v6__32[[#This Row],[senteças sem espaços]])</f>
        <v>20</v>
      </c>
      <c r="E260" t="e">
        <f>#REF!-data_v6__32[[#This Row],[número de caractéres sem espaço]] + 1</f>
        <v>#REF!</v>
      </c>
      <c r="F260">
        <v>38</v>
      </c>
      <c r="H260" s="3" t="s">
        <v>373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  <c r="T260" t="s">
        <v>18</v>
      </c>
      <c r="U260" t="s">
        <v>18</v>
      </c>
      <c r="V260">
        <v>38</v>
      </c>
    </row>
    <row r="261" spans="1:22" x14ac:dyDescent="0.35">
      <c r="A261" t="s">
        <v>357</v>
      </c>
      <c r="B261" t="s">
        <v>358</v>
      </c>
      <c r="C261" t="str">
        <f>SUBSTITUTE(data_v6__32[[#This Row],[Sentença]]," ", "")</f>
        <v>Missão</v>
      </c>
      <c r="D261">
        <f>LEN(data_v6__32[[#This Row],[senteças sem espaços]])</f>
        <v>6</v>
      </c>
      <c r="E261" t="e">
        <f>#REF!-data_v6__32[[#This Row],[número de caractéres sem espaço]] + 1</f>
        <v>#REF!</v>
      </c>
      <c r="F261">
        <v>23</v>
      </c>
      <c r="H261" s="3" t="s">
        <v>360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  <c r="S261" t="s">
        <v>18</v>
      </c>
      <c r="T261" t="s">
        <v>18</v>
      </c>
      <c r="U261" t="s">
        <v>18</v>
      </c>
      <c r="V261">
        <v>23</v>
      </c>
    </row>
    <row r="262" spans="1:22" x14ac:dyDescent="0.35">
      <c r="A262" t="s">
        <v>357</v>
      </c>
      <c r="B262" t="s">
        <v>358</v>
      </c>
      <c r="C262" t="str">
        <f>SUBSTITUTE(data_v6__32[[#This Row],[Sentença]]," ", "")</f>
        <v>Ética;</v>
      </c>
      <c r="D262">
        <f>LEN(data_v6__32[[#This Row],[senteças sem espaços]])</f>
        <v>6</v>
      </c>
      <c r="E262" t="e">
        <f>#REF!-data_v6__32[[#This Row],[número de caractéres sem espaço]] + 1</f>
        <v>#REF!</v>
      </c>
      <c r="F262">
        <v>29</v>
      </c>
      <c r="H262" s="3" t="s">
        <v>364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  <c r="S262" t="s">
        <v>18</v>
      </c>
      <c r="T262" t="s">
        <v>18</v>
      </c>
      <c r="U262" t="s">
        <v>18</v>
      </c>
      <c r="V262">
        <v>29</v>
      </c>
    </row>
    <row r="263" spans="1:22" x14ac:dyDescent="0.35">
      <c r="A263" t="s">
        <v>357</v>
      </c>
      <c r="B263" t="s">
        <v>358</v>
      </c>
      <c r="C263" t="str">
        <f>SUBSTITUTE(data_v6__32[[#This Row],[Sentença]]," ", "")</f>
        <v>Pontualidade;</v>
      </c>
      <c r="D263">
        <f>LEN(data_v6__32[[#This Row],[senteças sem espaços]])</f>
        <v>13</v>
      </c>
      <c r="E263" t="e">
        <f>#REF!-data_v6__32[[#This Row],[número de caractéres sem espaço]] + 1</f>
        <v>#REF!</v>
      </c>
      <c r="F263">
        <v>30</v>
      </c>
      <c r="H263" s="3" t="s">
        <v>365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  <c r="S263" t="s">
        <v>18</v>
      </c>
      <c r="T263" t="s">
        <v>18</v>
      </c>
      <c r="U263" t="s">
        <v>18</v>
      </c>
      <c r="V263">
        <v>30</v>
      </c>
    </row>
    <row r="264" spans="1:22" x14ac:dyDescent="0.35">
      <c r="A264" t="s">
        <v>357</v>
      </c>
      <c r="B264" t="s">
        <v>358</v>
      </c>
      <c r="C264" t="str">
        <f>SUBSTITUTE(data_v6__32[[#This Row],[Sentença]]," ", "")</f>
        <v>Respeito;</v>
      </c>
      <c r="D264">
        <f>LEN(data_v6__32[[#This Row],[senteças sem espaços]])</f>
        <v>9</v>
      </c>
      <c r="E264" t="e">
        <f>#REF!-data_v6__32[[#This Row],[número de caractéres sem espaço]] + 1</f>
        <v>#REF!</v>
      </c>
      <c r="F264">
        <v>31</v>
      </c>
      <c r="H264" s="3" t="s">
        <v>366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  <c r="S264" t="s">
        <v>18</v>
      </c>
      <c r="T264" t="s">
        <v>18</v>
      </c>
      <c r="U264" t="s">
        <v>18</v>
      </c>
      <c r="V264">
        <v>31</v>
      </c>
    </row>
    <row r="265" spans="1:22" x14ac:dyDescent="0.35">
      <c r="A265" t="s">
        <v>357</v>
      </c>
      <c r="B265" t="s">
        <v>358</v>
      </c>
      <c r="C265" t="str">
        <f>SUBSTITUTE(data_v6__32[[#This Row],[Sentença]]," ", "")</f>
        <v>Humanidade;</v>
      </c>
      <c r="D265">
        <f>LEN(data_v6__32[[#This Row],[senteças sem espaços]])</f>
        <v>11</v>
      </c>
      <c r="E265" t="e">
        <f>#REF!-data_v6__32[[#This Row],[número de caractéres sem espaço]] + 1</f>
        <v>#REF!</v>
      </c>
      <c r="F265">
        <v>32</v>
      </c>
      <c r="H265" s="3" t="s">
        <v>367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  <c r="S265" t="s">
        <v>18</v>
      </c>
      <c r="T265" t="s">
        <v>18</v>
      </c>
      <c r="U265" t="s">
        <v>18</v>
      </c>
      <c r="V265">
        <v>32</v>
      </c>
    </row>
    <row r="266" spans="1:22" x14ac:dyDescent="0.35">
      <c r="A266" t="s">
        <v>357</v>
      </c>
      <c r="B266" t="s">
        <v>358</v>
      </c>
      <c r="C266" t="str">
        <f>SUBSTITUTE(data_v6__32[[#This Row],[Sentença]]," ", "")</f>
        <v>Equidade;</v>
      </c>
      <c r="D266">
        <f>LEN(data_v6__32[[#This Row],[senteças sem espaços]])</f>
        <v>9</v>
      </c>
      <c r="E266" t="e">
        <f>#REF!-data_v6__32[[#This Row],[número de caractéres sem espaço]] + 1</f>
        <v>#REF!</v>
      </c>
      <c r="F266">
        <v>33</v>
      </c>
      <c r="H266" s="3" t="s">
        <v>368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  <c r="S266" t="s">
        <v>18</v>
      </c>
      <c r="T266" t="s">
        <v>18</v>
      </c>
      <c r="U266" t="s">
        <v>18</v>
      </c>
      <c r="V266">
        <v>33</v>
      </c>
    </row>
    <row r="267" spans="1:22" ht="43.5" x14ac:dyDescent="0.35">
      <c r="A267" t="s">
        <v>376</v>
      </c>
      <c r="B267" t="s">
        <v>377</v>
      </c>
      <c r="C267" t="str">
        <f>SUBSTITUTE(data_v6__32[[#This Row],[Sentença]]," ", "")</f>
        <v>Entresuasatribuições,estáodesenvolvimentodeestratégiasparadisseminarnãosomenteatividadeserealizaçõesdosórgãosdaProec,mastambémadifusãoampladeprojetosdeextensãoeculturadesenvolvidosporalunos,professoresefuncionáriosdaUniversidadeEstadualdeCampinasemtodosossetoressociais,inclusivenagrandeimprensaenosveículosdecomunicaçãodaUnicamp.</v>
      </c>
      <c r="D267">
        <f>LEN(data_v6__32[[#This Row],[senteças sem espaços]])</f>
        <v>330</v>
      </c>
      <c r="E267" t="e">
        <f>#REF!-data_v6__32[[#This Row],[número de caractéres sem espaço]] + 1</f>
        <v>#REF!</v>
      </c>
      <c r="F267">
        <v>24</v>
      </c>
      <c r="H267" s="3" t="s">
        <v>380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  <c r="S267" t="s">
        <v>18</v>
      </c>
      <c r="T267" t="s">
        <v>18</v>
      </c>
      <c r="U267" t="s">
        <v>18</v>
      </c>
      <c r="V267">
        <v>24</v>
      </c>
    </row>
    <row r="268" spans="1:22" ht="43.5" x14ac:dyDescent="0.35">
      <c r="A268" t="s">
        <v>376</v>
      </c>
      <c r="B268" t="s">
        <v>377</v>
      </c>
      <c r="C268" t="str">
        <f>SUBSTITUTE(data_v6__32[[#This Row],[Sentença]]," ", "")</f>
        <v>ComoformadeampliaroconhecimentosobreaimportânciadaExtensãoUniversitáriaedeumaculturaacadêmicapautadapelorespeitoaomulticulturalismo,a Comunicação mantémcontatodireto,frequenteeirrestrito,comsetoresdecomunicaçãodeoutrasáreasdaUnicamp,osquaistêmauxiliadonadivulgaçãodasaçõesdaExtensãoepropostoparcerias.</v>
      </c>
      <c r="D268">
        <f>LEN(data_v6__32[[#This Row],[senteças sem espaços]])</f>
        <v>301</v>
      </c>
      <c r="E268" t="e">
        <f>#REF!-data_v6__32[[#This Row],[número de caractéres sem espaço]] + 1</f>
        <v>#REF!</v>
      </c>
      <c r="F268">
        <v>26</v>
      </c>
      <c r="H268" s="3" t="s">
        <v>382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  <c r="S268" t="s">
        <v>18</v>
      </c>
      <c r="T268" t="s">
        <v>18</v>
      </c>
      <c r="U268" t="s">
        <v>18</v>
      </c>
      <c r="V268">
        <v>26</v>
      </c>
    </row>
    <row r="269" spans="1:22" ht="29" x14ac:dyDescent="0.35">
      <c r="A269" t="s">
        <v>376</v>
      </c>
      <c r="B269" t="s">
        <v>377</v>
      </c>
      <c r="C269" t="str">
        <f>SUBSTITUTE(data_v6__32[[#This Row],[Sentença]]," ", "")</f>
        <v>AComunicaçãodaProECtemcomopapelprincipalminimizaradistânciaentreaUniversidadeeascomunidadesinternaeexternadaUnicamp,apartirdaproduçãoedivulgaçãodetextos,econteúdoaudiovisual.</v>
      </c>
      <c r="D269">
        <f>LEN(data_v6__32[[#This Row],[senteças sem espaços]])</f>
        <v>174</v>
      </c>
      <c r="E269" t="e">
        <f>#REF!-data_v6__32[[#This Row],[número de caractéres sem espaço]] + 1</f>
        <v>#REF!</v>
      </c>
      <c r="F269">
        <v>23</v>
      </c>
      <c r="H269" s="3" t="s">
        <v>379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  <c r="S269" t="s">
        <v>18</v>
      </c>
      <c r="T269" t="s">
        <v>18</v>
      </c>
      <c r="U269" t="s">
        <v>18</v>
      </c>
      <c r="V269">
        <v>23</v>
      </c>
    </row>
    <row r="270" spans="1:22" ht="29" x14ac:dyDescent="0.35">
      <c r="A270" t="s">
        <v>376</v>
      </c>
      <c r="B270" t="s">
        <v>377</v>
      </c>
      <c r="C270" t="str">
        <f>SUBSTITUTE(data_v6__32[[#This Row],[Sentença]]," ", "")</f>
        <v>Tambémépapelda Comunicação acompanharadiscussãodeprojetosdosórgãosdaProecdesdeaorigemparaorientarsobreaestratégiamaisadequadaparagarantirodireitodopúblicoàinformação.</v>
      </c>
      <c r="D270">
        <f>LEN(data_v6__32[[#This Row],[senteças sem espaços]])</f>
        <v>166</v>
      </c>
      <c r="E270" t="e">
        <f>#REF!-data_v6__32[[#This Row],[número de caractéres sem espaço]] + 1</f>
        <v>#REF!</v>
      </c>
      <c r="F270">
        <v>25</v>
      </c>
      <c r="H270" s="3" t="s">
        <v>381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  <c r="S270" t="s">
        <v>18</v>
      </c>
      <c r="T270" t="s">
        <v>18</v>
      </c>
      <c r="U270" t="s">
        <v>18</v>
      </c>
      <c r="V270">
        <v>25</v>
      </c>
    </row>
    <row r="271" spans="1:22" x14ac:dyDescent="0.35">
      <c r="A271" t="s">
        <v>376</v>
      </c>
      <c r="B271" t="s">
        <v>377</v>
      </c>
      <c r="C271" t="str">
        <f>SUBSTITUTE(data_v6__32[[#This Row],[Sentença]]," ", "")</f>
        <v>Entreosplanos,estáabuscadeparceriascomórgãosexternos,públicosouprivados,paralevara Comunicação emExtensãoaoseuprincipalpúblico:asociedade.</v>
      </c>
      <c r="D271">
        <f>LEN(data_v6__32[[#This Row],[senteças sem espaços]])</f>
        <v>138</v>
      </c>
      <c r="E271" t="e">
        <f>#REF!-data_v6__32[[#This Row],[número de caractéres sem espaço]] + 1</f>
        <v>#REF!</v>
      </c>
      <c r="F271">
        <v>27</v>
      </c>
      <c r="H271" s="3" t="s">
        <v>383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  <c r="S271" t="s">
        <v>18</v>
      </c>
      <c r="T271" t="s">
        <v>18</v>
      </c>
      <c r="U271" t="s">
        <v>18</v>
      </c>
      <c r="V271">
        <v>27</v>
      </c>
    </row>
    <row r="272" spans="1:22" x14ac:dyDescent="0.35">
      <c r="A272" t="s">
        <v>376</v>
      </c>
      <c r="B272" t="s">
        <v>377</v>
      </c>
      <c r="C272" t="str">
        <f>SUBSTITUTE(data_v6__32[[#This Row],[Sentença]]," ", "")</f>
        <v>SobreaComunição</v>
      </c>
      <c r="D272">
        <f>LEN(data_v6__32[[#This Row],[senteças sem espaços]])</f>
        <v>15</v>
      </c>
      <c r="E272" t="e">
        <f>#REF!-data_v6__32[[#This Row],[número de caractéres sem espaço]] + 1</f>
        <v>#REF!</v>
      </c>
      <c r="F272">
        <v>22</v>
      </c>
      <c r="H272" s="3" t="s">
        <v>378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  <c r="S272" t="s">
        <v>18</v>
      </c>
      <c r="T272" t="s">
        <v>18</v>
      </c>
      <c r="U272" t="s">
        <v>18</v>
      </c>
      <c r="V272">
        <v>22</v>
      </c>
    </row>
    <row r="273" spans="1:22" x14ac:dyDescent="0.35">
      <c r="A273" t="s">
        <v>376</v>
      </c>
      <c r="B273" t="s">
        <v>377</v>
      </c>
      <c r="C273" t="str">
        <f>SUBSTITUTE(data_v6__32[[#This Row],[Sentença]]," ", "")</f>
        <v>Junte-seanós!</v>
      </c>
      <c r="D273">
        <f>LEN(data_v6__32[[#This Row],[senteças sem espaços]])</f>
        <v>13</v>
      </c>
      <c r="E273" t="e">
        <f>#REF!-data_v6__32[[#This Row],[número de caractéres sem espaço]] + 1</f>
        <v>#REF!</v>
      </c>
      <c r="F273">
        <v>28</v>
      </c>
      <c r="H273" s="3" t="s">
        <v>384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  <c r="S273" t="s">
        <v>18</v>
      </c>
      <c r="T273" t="s">
        <v>18</v>
      </c>
      <c r="U273" t="s">
        <v>18</v>
      </c>
      <c r="V273">
        <v>28</v>
      </c>
    </row>
    <row r="274" spans="1:22" x14ac:dyDescent="0.35">
      <c r="A274" t="s">
        <v>376</v>
      </c>
      <c r="B274" t="s">
        <v>377</v>
      </c>
      <c r="C274" t="str">
        <f>SUBSTITUTE(data_v6__32[[#This Row],[Sentença]]," ", "")</f>
        <v>EquipeComunicação</v>
      </c>
      <c r="D274">
        <f>LEN(data_v6__32[[#This Row],[senteças sem espaços]])</f>
        <v>17</v>
      </c>
      <c r="E274" t="e">
        <f>#REF!-data_v6__32[[#This Row],[número de caractéres sem espaço]] + 1</f>
        <v>#REF!</v>
      </c>
      <c r="F274">
        <v>29</v>
      </c>
      <c r="H274" s="3" t="s">
        <v>385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  <c r="S274" t="s">
        <v>18</v>
      </c>
      <c r="T274" t="s">
        <v>18</v>
      </c>
      <c r="U274" t="s">
        <v>18</v>
      </c>
      <c r="V274">
        <v>29</v>
      </c>
    </row>
    <row r="275" spans="1:22" ht="43.5" x14ac:dyDescent="0.35">
      <c r="A275" t="s">
        <v>386</v>
      </c>
      <c r="B275" t="s">
        <v>387</v>
      </c>
      <c r="C275" t="str">
        <f>SUBSTITUTE(data_v6__32[[#This Row],[Sentença]]," ", "")</f>
        <v>Emresumo,aMidialogiaéumaáreadegrandeimportânciaemumaPró-reitoriadeExtensãoeCultura,poispermiteutilizarosmeiosdecomunicaçãodeformaéticaeresponsávelnapromoçãodaculturaedoconhecimento,estimulaaparticipaçãodacomunidadenaproduçãodeconteúdosmidiáticos,econtribuiparaagestãoeplanejamentodasatividadesdeextensãoecultura.</v>
      </c>
      <c r="D275">
        <f>LEN(data_v6__32[[#This Row],[senteças sem espaços]])</f>
        <v>312</v>
      </c>
      <c r="E275" t="e">
        <f>#REF!-data_v6__32[[#This Row],[número de caractéres sem espaço]] + 1</f>
        <v>#REF!</v>
      </c>
      <c r="F275">
        <v>31</v>
      </c>
      <c r="H275" s="3" t="s">
        <v>397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  <c r="S275" t="s">
        <v>18</v>
      </c>
      <c r="T275" t="s">
        <v>18</v>
      </c>
      <c r="U275" t="s">
        <v>18</v>
      </c>
      <c r="V275">
        <v>31</v>
      </c>
    </row>
    <row r="276" spans="1:22" ht="29" x14ac:dyDescent="0.35">
      <c r="A276" t="s">
        <v>386</v>
      </c>
      <c r="B276" t="s">
        <v>387</v>
      </c>
      <c r="C276" t="str">
        <f>SUBSTITUTE(data_v6__32[[#This Row],[Sentença]]," ", "")</f>
        <v>AMidialogiaéumaáreadegrandeimportânciaparaaPró-reitoriadeExtensãoeCultura,poisacomunicaçãoeosmeiosmidiáticossãofundamentaisparaadisseminaçãodaculturaedoconhecimento,eparaapromoçãododiálogoedareflexãocríticasobreasociedadeeacultura.</v>
      </c>
      <c r="D276">
        <f>LEN(data_v6__32[[#This Row],[senteças sem espaços]])</f>
        <v>231</v>
      </c>
      <c r="E276" t="e">
        <f>#REF!-data_v6__32[[#This Row],[número de caractéres sem espaço]] + 1</f>
        <v>#REF!</v>
      </c>
      <c r="F276">
        <v>24</v>
      </c>
      <c r="H276" s="3" t="s">
        <v>390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  <c r="S276" t="s">
        <v>18</v>
      </c>
      <c r="T276" t="s">
        <v>18</v>
      </c>
      <c r="U276" t="s">
        <v>18</v>
      </c>
      <c r="V276">
        <v>24</v>
      </c>
    </row>
    <row r="277" spans="1:22" ht="29" x14ac:dyDescent="0.35">
      <c r="A277" t="s">
        <v>386</v>
      </c>
      <c r="B277" t="s">
        <v>387</v>
      </c>
      <c r="C277" t="str">
        <f>SUBSTITUTE(data_v6__32[[#This Row],[Sentença]]," ", "")</f>
        <v>AtravésdaMidialogia,épossívelplanejareexecutaratividadesdeextensãoeculturaqueutilizemosmeiosdecomunicaçãodeformaéticaeresponsável,promovendoaformaçãocríticadosparticipanteseareflexãosobreosimpactosdosmeiosdecomunicaçãonasociedadeenacultura.</v>
      </c>
      <c r="D277">
        <f>LEN(data_v6__32[[#This Row],[senteças sem espaços]])</f>
        <v>240</v>
      </c>
      <c r="E277" t="e">
        <f>#REF!-data_v6__32[[#This Row],[número de caractéres sem espaço]] + 1</f>
        <v>#REF!</v>
      </c>
      <c r="F277">
        <v>25</v>
      </c>
      <c r="H277" s="3" t="s">
        <v>391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  <c r="S277" t="s">
        <v>18</v>
      </c>
      <c r="T277" t="s">
        <v>18</v>
      </c>
      <c r="U277" t="s">
        <v>18</v>
      </c>
      <c r="V277">
        <v>25</v>
      </c>
    </row>
    <row r="278" spans="1:22" ht="29" x14ac:dyDescent="0.35">
      <c r="A278" t="s">
        <v>386</v>
      </c>
      <c r="B278" t="s">
        <v>387</v>
      </c>
      <c r="C278" t="str">
        <f>SUBSTITUTE(data_v6__32[[#This Row],[Sentença]]," ", "")</f>
        <v>Porfim,aMidialogiaéimportanteparaagestãoeoplanejamentodasatividadesdeextensãoecultura,poispermiteidentificarasnecessidadesedemandasdacomunidadeemrelaçãoaosmeiosdecomunicaçãoeàculturamidiática.</v>
      </c>
      <c r="D278">
        <f>LEN(data_v6__32[[#This Row],[senteças sem espaços]])</f>
        <v>192</v>
      </c>
      <c r="E278" t="e">
        <f>#REF!-data_v6__32[[#This Row],[número de caractéres sem espaço]] + 1</f>
        <v>#REF!</v>
      </c>
      <c r="F278">
        <v>29</v>
      </c>
      <c r="H278" s="3" t="s">
        <v>395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  <c r="S278" t="s">
        <v>18</v>
      </c>
      <c r="T278" t="s">
        <v>18</v>
      </c>
      <c r="U278" t="s">
        <v>18</v>
      </c>
      <c r="V278">
        <v>29</v>
      </c>
    </row>
    <row r="279" spans="1:22" ht="29" x14ac:dyDescent="0.35">
      <c r="A279" t="s">
        <v>386</v>
      </c>
      <c r="B279" t="s">
        <v>387</v>
      </c>
      <c r="C279" t="str">
        <f>SUBSTITUTE(data_v6__32[[#This Row],[Sentença]]," ", "")</f>
        <v>Alémdisso,aMidialogiatambémpodeserutilizadaparapromoveraparticipaçãodacomunidadenaproduçãoedisseminaçãodeconteúdosmidiáticos,estimulandoadiversidadedevozeseopiniões,eaconstruçãocoletivadeconhecimento.</v>
      </c>
      <c r="D279">
        <f>LEN(data_v6__32[[#This Row],[senteças sem espaços]])</f>
        <v>200</v>
      </c>
      <c r="E279" t="e">
        <f>#REF!-data_v6__32[[#This Row],[número de caractéres sem espaço]] + 1</f>
        <v>#REF!</v>
      </c>
      <c r="F279">
        <v>28</v>
      </c>
      <c r="H279" s="3" t="s">
        <v>394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  <c r="S279" t="s">
        <v>18</v>
      </c>
      <c r="T279" t="s">
        <v>18</v>
      </c>
      <c r="U279" t="s">
        <v>18</v>
      </c>
      <c r="V279">
        <v>28</v>
      </c>
    </row>
    <row r="280" spans="1:22" ht="29" x14ac:dyDescent="0.35">
      <c r="A280" t="s">
        <v>386</v>
      </c>
      <c r="B280" t="s">
        <v>387</v>
      </c>
      <c r="C280" t="str">
        <f>SUBSTITUTE(data_v6__32[[#This Row],[Sentença]]," ", "")</f>
        <v>Porexemplo,épossíveldesenvolverprojetosdeproduçãodeconteúdosmidiáticosqueabordemtemasrelevantesparaasociedade,comodireitoshumanos,meioambiente,diversidadecultural,entreoutros.</v>
      </c>
      <c r="D280">
        <f>LEN(data_v6__32[[#This Row],[senteças sem espaços]])</f>
        <v>175</v>
      </c>
      <c r="E280" t="e">
        <f>#REF!-data_v6__32[[#This Row],[número de caractéres sem espaço]] + 1</f>
        <v>#REF!</v>
      </c>
      <c r="F280">
        <v>26</v>
      </c>
      <c r="H280" s="3" t="s">
        <v>392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  <c r="S280" t="s">
        <v>18</v>
      </c>
      <c r="T280" t="s">
        <v>18</v>
      </c>
      <c r="U280" t="s">
        <v>18</v>
      </c>
      <c r="V280">
        <v>26</v>
      </c>
    </row>
    <row r="281" spans="1:22" x14ac:dyDescent="0.35">
      <c r="A281" t="s">
        <v>386</v>
      </c>
      <c r="B281" t="s">
        <v>387</v>
      </c>
      <c r="C281" t="str">
        <f>SUBSTITUTE(data_v6__32[[#This Row],[Sentença]]," ", "")</f>
        <v>Dessaforma,épossívelplanejareexecutaratividadesqueestejamalinhadascomasnecessidadesdacomunidade,equecontribuamparasuaformaçãocríticaereflexiva.</v>
      </c>
      <c r="D281">
        <f>LEN(data_v6__32[[#This Row],[senteças sem espaços]])</f>
        <v>143</v>
      </c>
      <c r="E281" t="e">
        <f>#REF!-data_v6__32[[#This Row],[número de caractéres sem espaço]] + 1</f>
        <v>#REF!</v>
      </c>
      <c r="F281">
        <v>30</v>
      </c>
      <c r="H281" s="3" t="s">
        <v>396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  <c r="S281" t="s">
        <v>18</v>
      </c>
      <c r="T281" t="s">
        <v>18</v>
      </c>
      <c r="U281" t="s">
        <v>18</v>
      </c>
      <c r="V281">
        <v>30</v>
      </c>
    </row>
    <row r="282" spans="1:22" x14ac:dyDescent="0.35">
      <c r="A282" t="s">
        <v>386</v>
      </c>
      <c r="B282" t="s">
        <v>387</v>
      </c>
      <c r="C282" t="str">
        <f>SUBSTITUTE(data_v6__32[[#This Row],[Sentença]]," ", "")</f>
        <v>Essesprojetospodemenvolveraproduçãodevídeos,podcasts,reportagens,documentários,entreoutrosformatos.</v>
      </c>
      <c r="D282">
        <f>LEN(data_v6__32[[#This Row],[senteças sem espaços]])</f>
        <v>99</v>
      </c>
      <c r="E282" t="e">
        <f>#REF!-data_v6__32[[#This Row],[número de caractéres sem espaço]] + 1</f>
        <v>#REF!</v>
      </c>
      <c r="F282">
        <v>27</v>
      </c>
      <c r="H282" s="3" t="s">
        <v>393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  <c r="S282" t="s">
        <v>18</v>
      </c>
      <c r="T282" t="s">
        <v>18</v>
      </c>
      <c r="U282" t="s">
        <v>18</v>
      </c>
      <c r="V282">
        <v>27</v>
      </c>
    </row>
    <row r="283" spans="1:22" x14ac:dyDescent="0.35">
      <c r="A283" t="s">
        <v>386</v>
      </c>
      <c r="B283" t="s">
        <v>387</v>
      </c>
      <c r="C283" t="str">
        <f>SUBSTITUTE(data_v6__32[[#This Row],[Sentença]]," ", "")</f>
        <v>SobreaMidialogia</v>
      </c>
      <c r="D283">
        <f>LEN(data_v6__32[[#This Row],[senteças sem espaços]])</f>
        <v>16</v>
      </c>
      <c r="E283" t="e">
        <f>#REF!-data_v6__32[[#This Row],[número de caractéres sem espaço]] + 1</f>
        <v>#REF!</v>
      </c>
      <c r="F283">
        <v>23</v>
      </c>
      <c r="H283" s="3" t="s">
        <v>389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  <c r="S283" t="s">
        <v>18</v>
      </c>
      <c r="T283" t="s">
        <v>18</v>
      </c>
      <c r="U283" t="s">
        <v>18</v>
      </c>
      <c r="V283">
        <v>23</v>
      </c>
    </row>
    <row r="284" spans="1:22" x14ac:dyDescent="0.35">
      <c r="A284" t="s">
        <v>386</v>
      </c>
      <c r="B284" t="s">
        <v>387</v>
      </c>
      <c r="C284" t="str">
        <f>SUBSTITUTE(data_v6__32[[#This Row],[Sentença]]," ", "")</f>
        <v>SOLICITAÇÃOSERVIÇOS</v>
      </c>
      <c r="D284">
        <f>LEN(data_v6__32[[#This Row],[senteças sem espaços]])</f>
        <v>19</v>
      </c>
      <c r="E284" t="e">
        <f>#REF!-data_v6__32[[#This Row],[número de caractéres sem espaço]] + 1</f>
        <v>#REF!</v>
      </c>
      <c r="F284">
        <v>22</v>
      </c>
      <c r="H284" s="3" t="s">
        <v>388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  <c r="S284" t="s">
        <v>18</v>
      </c>
      <c r="T284" t="s">
        <v>18</v>
      </c>
      <c r="U284" t="s">
        <v>18</v>
      </c>
      <c r="V284">
        <v>22</v>
      </c>
    </row>
    <row r="285" spans="1:22" x14ac:dyDescent="0.35">
      <c r="A285" t="s">
        <v>386</v>
      </c>
      <c r="B285" t="s">
        <v>387</v>
      </c>
      <c r="C285" t="str">
        <f>SUBSTITUTE(data_v6__32[[#This Row],[Sentença]]," ", "")</f>
        <v>EquipeMidialogia</v>
      </c>
      <c r="D285">
        <f>LEN(data_v6__32[[#This Row],[senteças sem espaços]])</f>
        <v>16</v>
      </c>
      <c r="E285" t="e">
        <f>#REF!-data_v6__32[[#This Row],[número de caractéres sem espaço]] + 1</f>
        <v>#REF!</v>
      </c>
      <c r="F285">
        <v>32</v>
      </c>
      <c r="H285" s="3" t="s">
        <v>398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  <c r="S285" t="s">
        <v>18</v>
      </c>
      <c r="T285" t="s">
        <v>18</v>
      </c>
      <c r="U285" t="s">
        <v>18</v>
      </c>
      <c r="V285">
        <v>32</v>
      </c>
    </row>
    <row r="286" spans="1:22" x14ac:dyDescent="0.35">
      <c r="A286" t="s">
        <v>386</v>
      </c>
      <c r="B286" t="s">
        <v>387</v>
      </c>
      <c r="C286" t="str">
        <f>SUBSTITUTE(data_v6__32[[#This Row],[Sentença]]," ", "")</f>
        <v>DarioMendes</v>
      </c>
      <c r="D286">
        <f>LEN(data_v6__32[[#This Row],[senteças sem espaços]])</f>
        <v>11</v>
      </c>
      <c r="E286" t="e">
        <f>#REF!-data_v6__32[[#This Row],[número de caractéres sem espaço]] + 1</f>
        <v>#REF!</v>
      </c>
      <c r="F286">
        <v>34</v>
      </c>
      <c r="H286" s="3" t="s">
        <v>399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  <c r="S286" t="s">
        <v>18</v>
      </c>
      <c r="T286" t="s">
        <v>18</v>
      </c>
      <c r="U286" t="s">
        <v>18</v>
      </c>
      <c r="V286">
        <v>34</v>
      </c>
    </row>
    <row r="287" spans="1:22" x14ac:dyDescent="0.35">
      <c r="A287" t="s">
        <v>386</v>
      </c>
      <c r="B287" t="s">
        <v>387</v>
      </c>
      <c r="C287" t="str">
        <f>SUBSTITUTE(data_v6__32[[#This Row],[Sentença]]," ", "")</f>
        <v>LuizHenrique</v>
      </c>
      <c r="D287">
        <f>LEN(data_v6__32[[#This Row],[senteças sem espaços]])</f>
        <v>12</v>
      </c>
      <c r="E287" t="e">
        <f>#REF!-data_v6__32[[#This Row],[número de caractéres sem espaço]] + 1</f>
        <v>#REF!</v>
      </c>
      <c r="F287">
        <v>35</v>
      </c>
      <c r="H287" s="3" t="s">
        <v>400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  <c r="S287" t="s">
        <v>18</v>
      </c>
      <c r="T287" t="s">
        <v>18</v>
      </c>
      <c r="U287" t="s">
        <v>18</v>
      </c>
      <c r="V287">
        <v>35</v>
      </c>
    </row>
    <row r="288" spans="1:22" x14ac:dyDescent="0.35">
      <c r="A288" t="s">
        <v>386</v>
      </c>
      <c r="B288" t="s">
        <v>387</v>
      </c>
      <c r="C288" t="str">
        <f>SUBSTITUTE(data_v6__32[[#This Row],[Sentença]]," ", "")</f>
        <v>PamelaKeiti</v>
      </c>
      <c r="D288">
        <f>LEN(data_v6__32[[#This Row],[senteças sem espaços]])</f>
        <v>11</v>
      </c>
      <c r="E288" t="e">
        <f>#REF!-data_v6__32[[#This Row],[número de caractéres sem espaço]] + 1</f>
        <v>#REF!</v>
      </c>
      <c r="F288">
        <v>36</v>
      </c>
      <c r="H288" s="3" t="s">
        <v>401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  <c r="S288" t="s">
        <v>18</v>
      </c>
      <c r="T288" t="s">
        <v>18</v>
      </c>
      <c r="U288" t="s">
        <v>18</v>
      </c>
      <c r="V288">
        <v>36</v>
      </c>
    </row>
    <row r="289" spans="1:22" x14ac:dyDescent="0.35">
      <c r="A289" t="s">
        <v>386</v>
      </c>
      <c r="B289" t="s">
        <v>387</v>
      </c>
      <c r="C289" t="str">
        <f>SUBSTITUTE(data_v6__32[[#This Row],[Sentença]]," ", "")</f>
        <v>ViníciusAntonio</v>
      </c>
      <c r="D289">
        <f>LEN(data_v6__32[[#This Row],[senteças sem espaços]])</f>
        <v>15</v>
      </c>
      <c r="E289" t="e">
        <f>#REF!-data_v6__32[[#This Row],[número de caractéres sem espaço]] + 1</f>
        <v>#REF!</v>
      </c>
      <c r="F289">
        <v>37</v>
      </c>
      <c r="H289" s="3" t="s">
        <v>402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  <c r="S289" t="s">
        <v>18</v>
      </c>
      <c r="T289" t="s">
        <v>18</v>
      </c>
      <c r="U289" t="s">
        <v>18</v>
      </c>
      <c r="V289">
        <v>37</v>
      </c>
    </row>
    <row r="290" spans="1:22" ht="58" x14ac:dyDescent="0.35">
      <c r="A290" t="s">
        <v>403</v>
      </c>
      <c r="B290" t="s">
        <v>80</v>
      </c>
      <c r="C290" t="str">
        <f>SUBSTITUTE(data_v6__32[[#This Row],[Sentença]]," ", "")</f>
        <v>FoiconsultorinternacionaleminovaçãotecnoógicadoBID-BancoInteramenricanodeDesenvolvimento;DiretorSuperintendentedaCompanhiadeDesenvolvimentodoPolodeAltaTecnologiadaCampinas(CIATEC);DiretordaSecretariadeCooperaçãoInternacionaldaPrefeituradeCampinas;AsessorEspecialdoSecretáriodeCiência,TecnologiaeDesenvolvimentoEconomicodoEstadodeSãoPaulo;DiretorTecnicodaempresaTechYonIndustrialdoBrasilS.A(Manaus-Am)eConsultordeváriasempresasprivadasnasáreaseconômicaeindustrial.</v>
      </c>
      <c r="D290">
        <f>LEN(data_v6__32[[#This Row],[senteças sem espaços]])</f>
        <v>463</v>
      </c>
      <c r="E290" t="e">
        <f>#REF!-data_v6__32[[#This Row],[número de caractéres sem espaço]] + 1</f>
        <v>#REF!</v>
      </c>
      <c r="F290">
        <v>93</v>
      </c>
      <c r="H290" s="3" t="s">
        <v>144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  <c r="S290" t="s">
        <v>18</v>
      </c>
      <c r="T290" t="s">
        <v>18</v>
      </c>
      <c r="U290" t="s">
        <v>18</v>
      </c>
      <c r="V290">
        <v>93</v>
      </c>
    </row>
    <row r="291" spans="1:22" ht="43.5" x14ac:dyDescent="0.35">
      <c r="A291" t="s">
        <v>403</v>
      </c>
      <c r="B291" t="s">
        <v>80</v>
      </c>
      <c r="C291" t="str">
        <f>SUBSTITUTE(data_v6__32[[#This Row],[Sentença]]," ", "")</f>
        <v>Comosolistaerecitalista,FernandotemsidoconvidadoparaministrarclínicaserecitaisemdiversasuniversidadeseimportantesfestivaissediadosnoBrasil,Argentina,Croácia,Suécia,PuertoRico,Inglaterra,Alemanha,Espanha,Chile,RepúblicaTcheca,França,Irlanda,Peru,Suíça,Holanda,Eslovênia,Uruguai,Noruega,Colômbia,Finlândia,Portugal,Dinamarca,JapãoeEUAondeseapresentouem28estadosdaconfederação.</v>
      </c>
      <c r="D291">
        <f>LEN(data_v6__32[[#This Row],[senteças sem espaços]])</f>
        <v>374</v>
      </c>
      <c r="E291" t="e">
        <f>#REF!-data_v6__32[[#This Row],[número de caractéres sem espaço]] + 1</f>
        <v>#REF!</v>
      </c>
      <c r="F291">
        <v>38</v>
      </c>
      <c r="H291" s="3" t="s">
        <v>89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  <c r="S291" t="s">
        <v>18</v>
      </c>
      <c r="T291" t="s">
        <v>18</v>
      </c>
      <c r="U291" t="s">
        <v>18</v>
      </c>
      <c r="V291">
        <v>38</v>
      </c>
    </row>
    <row r="292" spans="1:22" ht="43.5" x14ac:dyDescent="0.35">
      <c r="A292" t="s">
        <v>403</v>
      </c>
      <c r="B292" t="s">
        <v>80</v>
      </c>
      <c r="C292" t="str">
        <f>SUBSTITUTE(data_v6__32[[#This Row],[Sentença]]," ", "")</f>
        <v>PossuigraduaçãoemLETRASpelaFaculdadedeFilosofia,CienciaseLetrasdeIjui(1980),graduaçãoemCIENCIASJURIDICASESOCIAISpelaUniversidadeFederaldeSantaMaria(1970),mestradoemLINGUISTICA(1978);doutoradoemLINGUISTICA(1990);livre-docênciaemAnálisedoDiscurso(1995)eProfessorTitular(2003),pelaUniversidadeEstadualdeCampinas.</v>
      </c>
      <c r="D292">
        <f>LEN(data_v6__32[[#This Row],[senteças sem espaços]])</f>
        <v>309</v>
      </c>
      <c r="E292" t="e">
        <f>#REF!-data_v6__32[[#This Row],[número de caractéres sem espaço]] + 1</f>
        <v>#REF!</v>
      </c>
      <c r="F292">
        <v>66</v>
      </c>
      <c r="H292" s="3" t="s">
        <v>117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  <c r="S292" t="s">
        <v>18</v>
      </c>
      <c r="T292" t="s">
        <v>18</v>
      </c>
      <c r="U292" t="s">
        <v>18</v>
      </c>
      <c r="V292">
        <v>66</v>
      </c>
    </row>
    <row r="293" spans="1:22" ht="43.5" x14ac:dyDescent="0.35">
      <c r="A293" t="s">
        <v>403</v>
      </c>
      <c r="B293" t="s">
        <v>80</v>
      </c>
      <c r="C293" t="str">
        <f>SUBSTITUTE(data_v6__32[[#This Row],[Sentença]]," ", "")</f>
        <v>GraduadoemEngenhariaAgronômicapelaUniversidadedeAlexandria(1964),modalidadeEntomologia,mestradoemEntomologia(ControleBiológico)pelaUniversidadedeAlexandria(1968),Egito,edoutoradoemCiênciasBiológicas(Entomologia)pelaUNICAMP(1976),LivreDocentepelaUNICAMP(l982),ProfessorAdjuntoem1984eProfessorTitulardaUNICAMPdesde1986.</v>
      </c>
      <c r="D293">
        <f>LEN(data_v6__32[[#This Row],[senteças sem espaços]])</f>
        <v>317</v>
      </c>
      <c r="E293" t="e">
        <f>#REF!-data_v6__32[[#This Row],[número de caractéres sem espaço]] + 1</f>
        <v>#REF!</v>
      </c>
      <c r="F293">
        <v>53</v>
      </c>
      <c r="H293" s="3" t="s">
        <v>104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  <c r="S293" t="s">
        <v>18</v>
      </c>
      <c r="T293" t="s">
        <v>18</v>
      </c>
      <c r="U293" t="s">
        <v>18</v>
      </c>
      <c r="V293">
        <v>53</v>
      </c>
    </row>
    <row r="294" spans="1:22" ht="29" x14ac:dyDescent="0.35">
      <c r="A294" t="s">
        <v>403</v>
      </c>
      <c r="B294" t="s">
        <v>80</v>
      </c>
      <c r="C294" t="str">
        <f>SUBSTITUTE(data_v6__32[[#This Row],[Sentença]]," ", "")</f>
        <v>Eclético,transitatantonamúsicapopularcomonaerudita,epossuiemseucurrículodesdeinúmerosfonogramascomoartistadaPolygram,bemcomogravaçõesdetrilhasdeteatro,cinema,jinglesderádioeTV,comooscomerciaisdefinaldeanodaRedeGlobo.</v>
      </c>
      <c r="D294">
        <f>LEN(data_v6__32[[#This Row],[senteças sem espaços]])</f>
        <v>216</v>
      </c>
      <c r="E294" t="e">
        <f>#REF!-data_v6__32[[#This Row],[número de caractéres sem espaço]] + 1</f>
        <v>#REF!</v>
      </c>
      <c r="F294">
        <v>42</v>
      </c>
      <c r="H294" s="3" t="s">
        <v>93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  <c r="S294" t="s">
        <v>18</v>
      </c>
      <c r="T294" t="s">
        <v>18</v>
      </c>
      <c r="U294" t="s">
        <v>18</v>
      </c>
      <c r="V294">
        <v>42</v>
      </c>
    </row>
    <row r="295" spans="1:22" ht="43.5" x14ac:dyDescent="0.35">
      <c r="A295" t="s">
        <v>403</v>
      </c>
      <c r="B295" t="s">
        <v>80</v>
      </c>
      <c r="C295" t="str">
        <f>SUBSTITUTE(data_v6__32[[#This Row],[Sentença]]," ", "")</f>
        <v>FazpartedoConselhoEditorialdeváriasrevistas:CadernosdeEstudosLinguísticos(Unicamp),Palavras(APP/Portugal),Leitura:Teoria&amp;Prática(ALB),FilologiaeLinguísticaPortuguesa(USP),Educação&amp;Realidade(UFRGS),Educação&amp;Contemporaneidade(UNEB),Signo(UNISC),Letras(PUCCAMP),EspaçoPedagógico(UPF),CadernosCamilliani(CUSC),FórumLInguistico(UFSC).</v>
      </c>
      <c r="D295">
        <f>LEN(data_v6__32[[#This Row],[senteças sem espaços]])</f>
        <v>329</v>
      </c>
      <c r="E295" t="e">
        <f>#REF!-data_v6__32[[#This Row],[número de caractéres sem espaço]] + 1</f>
        <v>#REF!</v>
      </c>
      <c r="F295">
        <v>70</v>
      </c>
      <c r="H295" s="3" t="s">
        <v>121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  <c r="S295" t="s">
        <v>18</v>
      </c>
      <c r="T295" t="s">
        <v>18</v>
      </c>
      <c r="U295" t="s">
        <v>18</v>
      </c>
      <c r="V295">
        <v>70</v>
      </c>
    </row>
    <row r="296" spans="1:22" ht="29" x14ac:dyDescent="0.35">
      <c r="A296" t="s">
        <v>403</v>
      </c>
      <c r="B296" t="s">
        <v>80</v>
      </c>
      <c r="C296" t="str">
        <f>SUBSTITUTE(data_v6__32[[#This Row],[Sentença]]," ", "")</f>
        <v>AtuoucomoPró-ReitordeExtensãodaUnicamp(1999a2001),CoordenadordaComissãodeExtensãoUniversitáriaeAssuntosComunitáriosdaFCM(2006a2009),CoordenadordoCentrodeSaúdedaComunidade(CECOM2009-2013),eatualmenteéchefedodepartamentodePediatria.</v>
      </c>
      <c r="D296">
        <f>LEN(data_v6__32[[#This Row],[senteças sem espaços]])</f>
        <v>230</v>
      </c>
      <c r="E296" t="e">
        <f>#REF!-data_v6__32[[#This Row],[número de caractéres sem espaço]] + 1</f>
        <v>#REF!</v>
      </c>
      <c r="F296">
        <v>74</v>
      </c>
      <c r="H296" s="3" t="s">
        <v>125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  <c r="S296" t="s">
        <v>18</v>
      </c>
      <c r="T296" t="s">
        <v>18</v>
      </c>
      <c r="U296" t="s">
        <v>18</v>
      </c>
      <c r="V296">
        <v>74</v>
      </c>
    </row>
    <row r="297" spans="1:22" ht="29" x14ac:dyDescent="0.35">
      <c r="A297" t="s">
        <v>403</v>
      </c>
      <c r="B297" t="s">
        <v>80</v>
      </c>
      <c r="C297" t="str">
        <f>SUBSTITUTE(data_v6__32[[#This Row],[Sentença]]," ", "")</f>
        <v>AtualmenteéassociadodaSociedadeBrasileiradeMatemáticaAplicadaeComputacional(dequeémembrodoConselhoCientífico),daSociedadeBrasileiradeEducaçãoMatemática,daSociedadeLationoamericanadeBiomatemáticaeprofessorassociadodaUniversidadeEstadualdeCampinasondeédocentedesde1971.</v>
      </c>
      <c r="D297">
        <f>LEN(data_v6__32[[#This Row],[senteças sem espaços]])</f>
        <v>267</v>
      </c>
      <c r="E297" t="e">
        <f>#REF!-data_v6__32[[#This Row],[número de caractéres sem espaço]] + 1</f>
        <v>#REF!</v>
      </c>
      <c r="F297">
        <v>51</v>
      </c>
      <c r="H297" s="3" t="s">
        <v>102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  <c r="S297" t="s">
        <v>18</v>
      </c>
      <c r="T297" t="s">
        <v>18</v>
      </c>
      <c r="U297" t="s">
        <v>18</v>
      </c>
      <c r="V297">
        <v>51</v>
      </c>
    </row>
    <row r="298" spans="1:22" ht="29" x14ac:dyDescent="0.35">
      <c r="A298" t="s">
        <v>403</v>
      </c>
      <c r="B298" t="s">
        <v>80</v>
      </c>
      <c r="C298" t="str">
        <f>SUBSTITUTE(data_v6__32[[#This Row],[Sentença]]," ", "")</f>
        <v>TemexperiêncianaáreadeGeografiaFísicaeGeociências,comênfaseemGeomorfologiaesolos,atuandoprincipalmentenosseguintestemas:BaciaHidrográfica,FragilidadeambientaldeterrasesuasrelaçõescomusoeocupaçãoeGeomorfologiadoQuaternáriocomênfaseemgeocronologia.</v>
      </c>
      <c r="D298">
        <f>LEN(data_v6__32[[#This Row],[senteças sem espaços]])</f>
        <v>246</v>
      </c>
      <c r="E298" t="e">
        <f>#REF!-data_v6__32[[#This Row],[número de caractéres sem espaço]] + 1</f>
        <v>#REF!</v>
      </c>
      <c r="F298">
        <v>84</v>
      </c>
      <c r="H298" s="3" t="s">
        <v>135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  <c r="S298" t="s">
        <v>18</v>
      </c>
      <c r="T298" t="s">
        <v>18</v>
      </c>
      <c r="U298" t="s">
        <v>18</v>
      </c>
      <c r="V298">
        <v>84</v>
      </c>
    </row>
    <row r="299" spans="1:22" ht="29" x14ac:dyDescent="0.35">
      <c r="A299" t="s">
        <v>403</v>
      </c>
      <c r="B299" t="s">
        <v>80</v>
      </c>
      <c r="C299" t="str">
        <f>SUBSTITUTE(data_v6__32[[#This Row],[Sentença]]," ", "")</f>
        <v>FernandofoipresidentedaPercussiveArtsSocietyBrazilChapterde2000a2005,erecebeuoprêmio2002PASOutstandingChapterPresidentAward,e2007PASOutstandingServiceAward,emreconhecimentoaoseuserviçoededicaçãoacomunidademusical.</v>
      </c>
      <c r="D299">
        <f>LEN(data_v6__32[[#This Row],[senteças sem espaços]])</f>
        <v>213</v>
      </c>
      <c r="E299" t="e">
        <f>#REF!-data_v6__32[[#This Row],[número de caractéres sem espaço]] + 1</f>
        <v>#REF!</v>
      </c>
      <c r="F299">
        <v>44</v>
      </c>
      <c r="H299" s="3" t="s">
        <v>95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  <c r="S299" t="s">
        <v>18</v>
      </c>
      <c r="T299" t="s">
        <v>18</v>
      </c>
      <c r="U299" t="s">
        <v>18</v>
      </c>
      <c r="V299">
        <v>44</v>
      </c>
    </row>
    <row r="300" spans="1:22" ht="29" x14ac:dyDescent="0.35">
      <c r="A300" t="s">
        <v>403</v>
      </c>
      <c r="B300" t="s">
        <v>80</v>
      </c>
      <c r="C300" t="str">
        <f>SUBSTITUTE(data_v6__32[[#This Row],[Sentença]]," ", "")</f>
        <v>PossuigraduaçãoemBacharelEmFísicapelaUniversidadedeBrasília(1965),mestradoemFísica–UniversityofSouthernCalifornia(1971),mestradoemFísicapelaUniversidadedeBrasília(1968)edoutoradoemFísicapelaUniversidadeEstadualdeCampinas(1973).</v>
      </c>
      <c r="D300">
        <f>LEN(data_v6__32[[#This Row],[senteças sem espaços]])</f>
        <v>227</v>
      </c>
      <c r="E300" t="e">
        <f>#REF!-data_v6__32[[#This Row],[número de caractéres sem espaço]] + 1</f>
        <v>#REF!</v>
      </c>
      <c r="F300">
        <v>91</v>
      </c>
      <c r="H300" s="3" t="s">
        <v>142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  <c r="S300" t="s">
        <v>18</v>
      </c>
      <c r="T300" t="s">
        <v>18</v>
      </c>
      <c r="U300" t="s">
        <v>18</v>
      </c>
      <c r="V300">
        <v>91</v>
      </c>
    </row>
    <row r="301" spans="1:22" ht="29" x14ac:dyDescent="0.35">
      <c r="A301" t="s">
        <v>403</v>
      </c>
      <c r="B301" t="s">
        <v>80</v>
      </c>
      <c r="C301" t="str">
        <f>SUBSTITUTE(data_v6__32[[#This Row],[Sentença]]," ", "")</f>
        <v>ComocameristatematuadoaoladodasopranoamericanaMonicaHarte,bemcomonoduoNuance,ecomosgruposdemúsicacontemporâneaCONtempoegccontemporaryensemblebaseadosemNewYork,eValeriusEnsembleemAmsterdam.</v>
      </c>
      <c r="D301">
        <f>LEN(data_v6__32[[#This Row],[senteças sem espaços]])</f>
        <v>188</v>
      </c>
      <c r="E301" t="e">
        <f>#REF!-data_v6__32[[#This Row],[número de caractéres sem espaço]] + 1</f>
        <v>#REF!</v>
      </c>
      <c r="F301">
        <v>43</v>
      </c>
      <c r="H301" s="3" t="s">
        <v>94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  <c r="S301" t="s">
        <v>18</v>
      </c>
      <c r="T301" t="s">
        <v>18</v>
      </c>
      <c r="U301" t="s">
        <v>18</v>
      </c>
      <c r="V301">
        <v>43</v>
      </c>
    </row>
    <row r="302" spans="1:22" ht="29" x14ac:dyDescent="0.35">
      <c r="A302" t="s">
        <v>403</v>
      </c>
      <c r="B302" t="s">
        <v>80</v>
      </c>
      <c r="C302" t="str">
        <f>SUBSTITUTE(data_v6__32[[#This Row],[Sentença]]," ", "")</f>
        <v>PossuigraduaçãoemEngenhariaQuímicapelaUniversidadeFederaldeSãoCarlos(1981),mestradoemEngenhariaQuímicapelaUniversidadeEstadualdeCampinas(1985)edoutoradoemEngenhariaQuímica–TheUniversityofLeeds(1989),England,UK.</v>
      </c>
      <c r="D302">
        <f>LEN(data_v6__32[[#This Row],[senteças sem espaços]])</f>
        <v>210</v>
      </c>
      <c r="E302" t="e">
        <f>#REF!-data_v6__32[[#This Row],[número de caractéres sem espaço]] + 1</f>
        <v>#REF!</v>
      </c>
      <c r="F302">
        <v>62</v>
      </c>
      <c r="H302" s="3" t="s">
        <v>113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  <c r="S302" t="s">
        <v>18</v>
      </c>
      <c r="T302" t="s">
        <v>18</v>
      </c>
      <c r="U302" t="s">
        <v>18</v>
      </c>
      <c r="V302">
        <v>62</v>
      </c>
    </row>
    <row r="303" spans="1:22" ht="29" x14ac:dyDescent="0.35">
      <c r="A303" t="s">
        <v>403</v>
      </c>
      <c r="B303" t="s">
        <v>80</v>
      </c>
      <c r="C303" t="str">
        <f>SUBSTITUTE(data_v6__32[[#This Row],[Sentença]]," ", "")</f>
        <v>TemexperiêncianaáreadeEngenhariaQuímica,comênfaseemDesenvolvimentodeProcessosQuímicos,BioquímicoseEletroquímicos,atuandoprincipalmentenostemasdemodelagem,otimização,simulaçãoecontroledeprocessosedesenvolvimentodeprocessoseprodutos.</v>
      </c>
      <c r="D303">
        <f>LEN(data_v6__32[[#This Row],[senteças sem espaços]])</f>
        <v>231</v>
      </c>
      <c r="E303" t="e">
        <f>#REF!-data_v6__32[[#This Row],[número de caractéres sem espaço]] + 1</f>
        <v>#REF!</v>
      </c>
      <c r="F303">
        <v>64</v>
      </c>
      <c r="H303" s="3" t="s">
        <v>115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  <c r="S303" t="s">
        <v>18</v>
      </c>
      <c r="T303" t="s">
        <v>18</v>
      </c>
      <c r="U303" t="s">
        <v>18</v>
      </c>
      <c r="V303">
        <v>64</v>
      </c>
    </row>
    <row r="304" spans="1:22" ht="29" x14ac:dyDescent="0.35">
      <c r="A304" t="s">
        <v>403</v>
      </c>
      <c r="B304" t="s">
        <v>80</v>
      </c>
      <c r="C304" t="str">
        <f>SUBSTITUTE(data_v6__32[[#This Row],[Sentença]]," ", "")</f>
        <v>ContratadocomodocentenodepartamentodePediatriaem1983,foieleitovice-presidenteedepoispresidentedaAssociaçãodosDocentes(ADUNICAMP,1985-1987),eemváriosmandatoscomorepresentantedocentenaCongregaçãodaFCMenoConselhoUniversitário.</v>
      </c>
      <c r="D304">
        <f>LEN(data_v6__32[[#This Row],[senteças sem espaços]])</f>
        <v>223</v>
      </c>
      <c r="E304" t="e">
        <f>#REF!-data_v6__32[[#This Row],[número de caractéres sem espaço]] + 1</f>
        <v>#REF!</v>
      </c>
      <c r="F304">
        <v>73</v>
      </c>
      <c r="H304" s="3" t="s">
        <v>124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  <c r="S304" t="s">
        <v>18</v>
      </c>
      <c r="T304" t="s">
        <v>18</v>
      </c>
      <c r="U304" t="s">
        <v>18</v>
      </c>
      <c r="V304">
        <v>73</v>
      </c>
    </row>
    <row r="305" spans="1:22" ht="29" x14ac:dyDescent="0.35">
      <c r="A305" t="s">
        <v>403</v>
      </c>
      <c r="B305" t="s">
        <v>80</v>
      </c>
      <c r="C305" t="str">
        <f>SUBSTITUTE(data_v6__32[[#This Row],[Sentença]]," ", "")</f>
        <v>Atuatambémnaáreadedesenvolvimentodenovosmateriaisparaaplicaçãonaáreadasaúdeeemenergiarenováveiseutilizaçãodeimpressão3-D(PrototipagemRápida/ManufaturaAditiva)emmetais,cerâmicaepolímerosnamanufatura.</v>
      </c>
      <c r="D305">
        <f>LEN(data_v6__32[[#This Row],[senteças sem espaços]])</f>
        <v>198</v>
      </c>
      <c r="E305" t="e">
        <f>#REF!-data_v6__32[[#This Row],[número de caractéres sem espaço]] + 1</f>
        <v>#REF!</v>
      </c>
      <c r="F305">
        <v>65</v>
      </c>
      <c r="H305" s="3" t="s">
        <v>116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  <c r="S305" t="s">
        <v>18</v>
      </c>
      <c r="T305" t="s">
        <v>18</v>
      </c>
      <c r="U305" t="s">
        <v>18</v>
      </c>
      <c r="V305">
        <v>65</v>
      </c>
    </row>
    <row r="306" spans="1:22" ht="29" x14ac:dyDescent="0.35">
      <c r="A306" t="s">
        <v>403</v>
      </c>
      <c r="B306" t="s">
        <v>80</v>
      </c>
      <c r="C306" t="str">
        <f>SUBSTITUTE(data_v6__32[[#This Row],[Sentença]]," ", "")</f>
        <v>RealizoucursosnoInterAmericanGeodeticSurveyCartographicSchoolenaantigaURSSsobreAspéctosGeológicosdelaprotecciondelmédioambiente,organizadoepatrocinadopelaUnitedNationsEducationalScientificAndCulturalOrganization-UNESCO.</v>
      </c>
      <c r="D306">
        <f>LEN(data_v6__32[[#This Row],[senteças sem espaços]])</f>
        <v>219</v>
      </c>
      <c r="E306" t="e">
        <f>#REF!-data_v6__32[[#This Row],[número de caractéres sem espaço]] + 1</f>
        <v>#REF!</v>
      </c>
      <c r="F306">
        <v>82</v>
      </c>
      <c r="H306" s="3" t="s">
        <v>133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  <c r="S306" t="s">
        <v>18</v>
      </c>
      <c r="T306" t="s">
        <v>18</v>
      </c>
      <c r="U306" t="s">
        <v>18</v>
      </c>
      <c r="V306">
        <v>82</v>
      </c>
    </row>
    <row r="307" spans="1:22" ht="29" x14ac:dyDescent="0.35">
      <c r="A307" t="s">
        <v>403</v>
      </c>
      <c r="B307" t="s">
        <v>80</v>
      </c>
      <c r="C307" t="str">
        <f>SUBSTITUTE(data_v6__32[[#This Row],[Sentença]]," ", "")</f>
        <v>Em2009,abriuoprimeiroprogramadepósgraduçãodeperformanceempercussãonaAméricadoSul,eélíderdogrupodepesquisa/CNPQ:PercussãoBrasileira:histórico,estudointerpretativoeseurepertório.</v>
      </c>
      <c r="D307">
        <f>LEN(data_v6__32[[#This Row],[senteças sem espaços]])</f>
        <v>176</v>
      </c>
      <c r="E307" t="e">
        <f>#REF!-data_v6__32[[#This Row],[número de caractéres sem espaço]] + 1</f>
        <v>#REF!</v>
      </c>
      <c r="F307">
        <v>41</v>
      </c>
      <c r="H307" s="3" t="s">
        <v>92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  <c r="S307" t="s">
        <v>18</v>
      </c>
      <c r="T307" t="s">
        <v>18</v>
      </c>
      <c r="U307" t="s">
        <v>18</v>
      </c>
      <c r="V307">
        <v>41</v>
      </c>
    </row>
    <row r="308" spans="1:22" ht="29" x14ac:dyDescent="0.35">
      <c r="A308" t="s">
        <v>403</v>
      </c>
      <c r="B308" t="s">
        <v>80</v>
      </c>
      <c r="C308" t="str">
        <f>SUBSTITUTE(data_v6__32[[#This Row],[Sentença]]," ", "")</f>
        <v>GraduaçãoemBachareladoemMatemáticapelaUniversidadeEstadualdeCampinas(1970),mestradoemMatemáticapelaUNICAMP(1974),doutoradoemMatemáticapelaUNICAMP(1988)eLIvre-docenteemBiomatemática,tambémpelaUNICAMP(2001).</v>
      </c>
      <c r="D308">
        <f>LEN(data_v6__32[[#This Row],[senteças sem espaços]])</f>
        <v>205</v>
      </c>
      <c r="E308" t="e">
        <f>#REF!-data_v6__32[[#This Row],[número de caractéres sem espaço]] + 1</f>
        <v>#REF!</v>
      </c>
      <c r="F308">
        <v>50</v>
      </c>
      <c r="H308" s="3" t="s">
        <v>101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  <c r="S308" t="s">
        <v>18</v>
      </c>
      <c r="T308" t="s">
        <v>18</v>
      </c>
      <c r="U308" t="s">
        <v>18</v>
      </c>
      <c r="V308">
        <v>50</v>
      </c>
    </row>
    <row r="309" spans="1:22" ht="29" x14ac:dyDescent="0.35">
      <c r="A309" t="s">
        <v>403</v>
      </c>
      <c r="B309" t="s">
        <v>80</v>
      </c>
      <c r="C309" t="str">
        <f>SUBSTITUTE(data_v6__32[[#This Row],[Sentença]]," ", "")</f>
        <v>RobertoTeixeiraMendesfezgraduaçãoemMedicina(1979),ResidênciaMédicaemPediatria(1982),formaçãoemSaúdePública(1983)edoutoradoemSaúdedaCriançaedoAdolescente(1996)naFCM/Unicamp.</v>
      </c>
      <c r="D309">
        <f>LEN(data_v6__32[[#This Row],[senteças sem espaços]])</f>
        <v>172</v>
      </c>
      <c r="E309" t="e">
        <f>#REF!-data_v6__32[[#This Row],[número de caractéres sem espaço]] + 1</f>
        <v>#REF!</v>
      </c>
      <c r="F309">
        <v>71</v>
      </c>
      <c r="H309" s="3" t="s">
        <v>122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  <c r="S309" t="s">
        <v>18</v>
      </c>
      <c r="T309" t="s">
        <v>18</v>
      </c>
      <c r="U309" t="s">
        <v>18</v>
      </c>
      <c r="V309">
        <v>71</v>
      </c>
    </row>
    <row r="310" spans="1:22" ht="29" x14ac:dyDescent="0.35">
      <c r="A310" t="s">
        <v>403</v>
      </c>
      <c r="B310" t="s">
        <v>80</v>
      </c>
      <c r="C310" t="str">
        <f>SUBSTITUTE(data_v6__32[[#This Row],[Sentença]]," ", "")</f>
        <v>AtuoucomoCoordenadorGeraldosCursosdeGraduaçãodoInstitutodeArtes/UNICAMP,bemcomoaChefiadeDepartamentodeMúsica/UNICAMPefoiDiretordoInstitutodeArtesdaUnicamp.</v>
      </c>
      <c r="D310">
        <f>LEN(data_v6__32[[#This Row],[senteças sem espaços]])</f>
        <v>155</v>
      </c>
      <c r="E310" t="e">
        <f>#REF!-data_v6__32[[#This Row],[número de caractéres sem espaço]] + 1</f>
        <v>#REF!</v>
      </c>
      <c r="F310">
        <v>36</v>
      </c>
      <c r="H310" s="3" t="s">
        <v>87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  <c r="S310" t="s">
        <v>18</v>
      </c>
      <c r="T310" t="s">
        <v>18</v>
      </c>
      <c r="U310" t="s">
        <v>18</v>
      </c>
      <c r="V310">
        <v>36</v>
      </c>
    </row>
    <row r="311" spans="1:22" x14ac:dyDescent="0.35">
      <c r="A311" t="s">
        <v>403</v>
      </c>
      <c r="B311" t="s">
        <v>80</v>
      </c>
      <c r="C311" t="str">
        <f>SUBSTITUTE(data_v6__32[[#This Row],[Sentença]]," ", "")</f>
        <v>FoiDiretoreleitodoInstitutodeBiologiadaUNICAMPporduasvezes(1990a1994e2002a2005)eCoordenadordeRelaçõesInternacionaisdaUNICAMP(1998a2002).</v>
      </c>
      <c r="D311">
        <f>LEN(data_v6__32[[#This Row],[senteças sem espaços]])</f>
        <v>136</v>
      </c>
      <c r="E311" t="e">
        <f>#REF!-data_v6__32[[#This Row],[número de caractéres sem espaço]] + 1</f>
        <v>#REF!</v>
      </c>
      <c r="F311">
        <v>55</v>
      </c>
      <c r="H311" s="3" t="s">
        <v>106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  <c r="S311" t="s">
        <v>18</v>
      </c>
      <c r="T311" t="s">
        <v>18</v>
      </c>
      <c r="U311" t="s">
        <v>18</v>
      </c>
      <c r="V311">
        <v>55</v>
      </c>
    </row>
    <row r="312" spans="1:22" x14ac:dyDescent="0.35">
      <c r="A312" t="s">
        <v>403</v>
      </c>
      <c r="B312" t="s">
        <v>80</v>
      </c>
      <c r="C312" t="str">
        <f>SUBSTITUTE(data_v6__32[[#This Row],[Sentença]]," ", "")</f>
        <v>FernandoocupouocargodeChairofthePASInternationalCommitteede2008a2012,efoimembroeleitodoPASBoardofDirectorsde2009a2013.</v>
      </c>
      <c r="D312">
        <f>LEN(data_v6__32[[#This Row],[senteças sem espaços]])</f>
        <v>118</v>
      </c>
      <c r="E312" t="e">
        <f>#REF!-data_v6__32[[#This Row],[número de caractéres sem espaço]] + 1</f>
        <v>#REF!</v>
      </c>
      <c r="F312">
        <v>45</v>
      </c>
      <c r="H312" s="3" t="s">
        <v>96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  <c r="S312" t="s">
        <v>18</v>
      </c>
      <c r="T312" t="s">
        <v>18</v>
      </c>
      <c r="U312" t="s">
        <v>18</v>
      </c>
      <c r="V312">
        <v>45</v>
      </c>
    </row>
    <row r="313" spans="1:22" ht="29" x14ac:dyDescent="0.35">
      <c r="A313" t="s">
        <v>403</v>
      </c>
      <c r="B313" t="s">
        <v>80</v>
      </c>
      <c r="C313" t="str">
        <f>SUBSTITUTE(data_v6__32[[#This Row],[Sentença]]," ", "")</f>
        <v>Fernandopossuilivre-docênciapelaUNICAMP,doutoradoempercussãopelaCityUniversityofNewYorkcomobolsistadaCAPES/Fulbright,ecursoubachareladoemestradoemmúsicanaUNICAMP.</v>
      </c>
      <c r="D313">
        <f>LEN(data_v6__32[[#This Row],[senteças sem espaços]])</f>
        <v>162</v>
      </c>
      <c r="E313" t="e">
        <f>#REF!-data_v6__32[[#This Row],[número de caractéres sem espaço]] + 1</f>
        <v>#REF!</v>
      </c>
      <c r="F313">
        <v>39</v>
      </c>
      <c r="H313" s="3" t="s">
        <v>90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  <c r="S313" t="s">
        <v>18</v>
      </c>
      <c r="T313" t="s">
        <v>18</v>
      </c>
      <c r="U313" t="s">
        <v>18</v>
      </c>
      <c r="V313">
        <v>39</v>
      </c>
    </row>
    <row r="314" spans="1:22" ht="29" x14ac:dyDescent="0.35">
      <c r="A314" t="s">
        <v>403</v>
      </c>
      <c r="B314" t="s">
        <v>80</v>
      </c>
      <c r="C314" t="str">
        <f>SUBSTITUTE(data_v6__32[[#This Row],[Sentença]]," ", "")</f>
        <v>TemexperiêncianaáreadeMatemática,comênfaseemBiomatemáticaeAnáliseNumérica,atuandoprincipalmentenosseguintestemas:modelagemmatemática,ecologiamatemática,impactoambientaleeducaçãomatemática.</v>
      </c>
      <c r="D314">
        <f>LEN(data_v6__32[[#This Row],[senteças sem espaços]])</f>
        <v>188</v>
      </c>
      <c r="E314" t="e">
        <f>#REF!-data_v6__32[[#This Row],[número de caractéres sem espaço]] + 1</f>
        <v>#REF!</v>
      </c>
      <c r="F314">
        <v>52</v>
      </c>
      <c r="H314" s="3" t="s">
        <v>103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  <c r="S314" t="s">
        <v>18</v>
      </c>
      <c r="T314" t="s">
        <v>18</v>
      </c>
      <c r="U314" t="s">
        <v>18</v>
      </c>
      <c r="V314">
        <v>52</v>
      </c>
    </row>
    <row r="315" spans="1:22" ht="29" x14ac:dyDescent="0.35">
      <c r="A315" t="s">
        <v>403</v>
      </c>
      <c r="B315" t="s">
        <v>80</v>
      </c>
      <c r="C315" t="str">
        <f>SUBSTITUTE(data_v6__32[[#This Row],[Sentença]]," ", "")</f>
        <v>PossuigraduaçãoemEngenhariadeAlimentospelaUniversidadeEstadualdeCampinas(1972),doutoradoemCerealChemistrypelaNorthDakotaStateUniversity(1977)epós-doutoradopelaNorthDakotaStateUniversity(1981).</v>
      </c>
      <c r="D315">
        <f>LEN(data_v6__32[[#This Row],[senteças sem espaços]])</f>
        <v>192</v>
      </c>
      <c r="E315" t="e">
        <f>#REF!-data_v6__32[[#This Row],[número de caractéres sem espaço]] + 1</f>
        <v>#REF!</v>
      </c>
      <c r="F315">
        <v>89</v>
      </c>
      <c r="H315" s="3" t="s">
        <v>140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  <c r="S315" t="s">
        <v>18</v>
      </c>
      <c r="T315" t="s">
        <v>18</v>
      </c>
      <c r="U315" t="s">
        <v>18</v>
      </c>
      <c r="V315">
        <v>89</v>
      </c>
    </row>
    <row r="316" spans="1:22" x14ac:dyDescent="0.35">
      <c r="A316" t="s">
        <v>403</v>
      </c>
      <c r="B316" t="s">
        <v>80</v>
      </c>
      <c r="C316" t="str">
        <f>SUBSTITUTE(data_v6__32[[#This Row],[Sentença]]," ", "")</f>
        <v>ÉfundadorediretordoGRUPU–GrupodePercussãodaUNICAMP,eatuoucomotimpanistasolistadaOrquestraSinfônicaMunicipaldeCampinaspor14anos.</v>
      </c>
      <c r="D316">
        <f>LEN(data_v6__32[[#This Row],[senteças sem espaços]])</f>
        <v>127</v>
      </c>
      <c r="E316" t="e">
        <f>#REF!-data_v6__32[[#This Row],[número de caractéres sem espaço]] + 1</f>
        <v>#REF!</v>
      </c>
      <c r="F316">
        <v>35</v>
      </c>
      <c r="H316" s="3" t="s">
        <v>86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  <c r="S316" t="s">
        <v>18</v>
      </c>
      <c r="T316" t="s">
        <v>18</v>
      </c>
      <c r="U316" t="s">
        <v>18</v>
      </c>
      <c r="V316">
        <v>35</v>
      </c>
    </row>
    <row r="317" spans="1:22" ht="29" x14ac:dyDescent="0.35">
      <c r="A317" t="s">
        <v>403</v>
      </c>
      <c r="B317" t="s">
        <v>80</v>
      </c>
      <c r="C317" t="str">
        <f>SUBSTITUTE(data_v6__32[[#This Row],[Sentença]]," ", "")</f>
        <v>AtuanasáreasdeEcologiaAplicado,EntomologiaEconômica,pragasagrícolasedealimentosarmazenados,educaçãoambiental,indicadoresdesustentabilidade,controlebiológico,patologiadeinsetoseAgroecologia.</v>
      </c>
      <c r="D317">
        <f>LEN(data_v6__32[[#This Row],[senteças sem espaços]])</f>
        <v>189</v>
      </c>
      <c r="E317" t="e">
        <f>#REF!-data_v6__32[[#This Row],[número de caractéres sem espaço]] + 1</f>
        <v>#REF!</v>
      </c>
      <c r="F317">
        <v>54</v>
      </c>
      <c r="H317" s="3" t="s">
        <v>105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  <c r="S317" t="s">
        <v>18</v>
      </c>
      <c r="T317" t="s">
        <v>18</v>
      </c>
      <c r="U317" t="s">
        <v>18</v>
      </c>
      <c r="V317">
        <v>54</v>
      </c>
    </row>
    <row r="318" spans="1:22" x14ac:dyDescent="0.35">
      <c r="A318" t="s">
        <v>403</v>
      </c>
      <c r="B318" t="s">
        <v>80</v>
      </c>
      <c r="C318" t="str">
        <f>SUBSTITUTE(data_v6__32[[#This Row],[Sentença]]," ", "")</f>
        <v>Participoudasduasreformasdagraduaçãomédica(1982e2001),atuaemdisciplinasdo1º,2º,3º4ºe5ºano,alémdaResidênciaemPediatria.</v>
      </c>
      <c r="D318">
        <f>LEN(data_v6__32[[#This Row],[senteças sem espaços]])</f>
        <v>118</v>
      </c>
      <c r="E318" t="e">
        <f>#REF!-data_v6__32[[#This Row],[número de caractéres sem espaço]] + 1</f>
        <v>#REF!</v>
      </c>
      <c r="F318">
        <v>75</v>
      </c>
      <c r="H318" s="3" t="s">
        <v>126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  <c r="S318" t="s">
        <v>18</v>
      </c>
      <c r="T318" t="s">
        <v>18</v>
      </c>
      <c r="U318" t="s">
        <v>18</v>
      </c>
      <c r="V318">
        <v>75</v>
      </c>
    </row>
    <row r="319" spans="1:22" ht="29" x14ac:dyDescent="0.35">
      <c r="A319" t="s">
        <v>403</v>
      </c>
      <c r="B319" t="s">
        <v>80</v>
      </c>
      <c r="C319" t="str">
        <f>SUBSTITUTE(data_v6__32[[#This Row],[Sentença]]," ", "")</f>
        <v>GraduaçãoBacharelGeógrafoeLicenciaturaemGeografiapelaUniversidadeEstadualPaulistaJúliodeMesquitaFilho(1971),mestradoemGeografiaFísicapelaUniversidadedeSãoPaulo(1978).</v>
      </c>
      <c r="D319">
        <f>LEN(data_v6__32[[#This Row],[senteças sem espaços]])</f>
        <v>166</v>
      </c>
      <c r="E319" t="e">
        <f>#REF!-data_v6__32[[#This Row],[número de caractéres sem espaço]] + 1</f>
        <v>#REF!</v>
      </c>
      <c r="F319">
        <v>80</v>
      </c>
      <c r="H319" s="3" t="s">
        <v>131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  <c r="S319" t="s">
        <v>18</v>
      </c>
      <c r="T319" t="s">
        <v>18</v>
      </c>
      <c r="U319" t="s">
        <v>18</v>
      </c>
      <c r="V319">
        <v>80</v>
      </c>
    </row>
    <row r="320" spans="1:22" ht="29" x14ac:dyDescent="0.35">
      <c r="A320" t="s">
        <v>403</v>
      </c>
      <c r="B320" t="s">
        <v>80</v>
      </c>
      <c r="C320" t="str">
        <f>SUBSTITUTE(data_v6__32[[#This Row],[Sentença]]," ", "")</f>
        <v>FernandoHashimotoéProfessorLivreDocentedePercussãoeRítmicadaUniversidadeEstadualdeCampinas/UNICAMP,ondetemdesenvolvidopesquisasobreorepertóriobrasileiroparapercussão.</v>
      </c>
      <c r="D320">
        <f>LEN(data_v6__32[[#This Row],[senteças sem espaços]])</f>
        <v>166</v>
      </c>
      <c r="E320" t="e">
        <f>#REF!-data_v6__32[[#This Row],[número de caractéres sem espaço]] + 1</f>
        <v>#REF!</v>
      </c>
      <c r="F320">
        <v>34</v>
      </c>
      <c r="H320" s="3" t="s">
        <v>85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  <c r="S320" t="s">
        <v>18</v>
      </c>
      <c r="T320" t="s">
        <v>18</v>
      </c>
      <c r="U320" t="s">
        <v>18</v>
      </c>
      <c r="V320">
        <v>34</v>
      </c>
    </row>
    <row r="321" spans="1:22" x14ac:dyDescent="0.35">
      <c r="A321" t="s">
        <v>403</v>
      </c>
      <c r="B321" t="s">
        <v>80</v>
      </c>
      <c r="C321" t="str">
        <f>SUBSTITUTE(data_v6__32[[#This Row],[Sentença]]," ", "")</f>
        <v>Apartirdasuaaposentadoriaemjaneirode2012,atéapresentedata,éprofessorcolaboradorconvidadonaUNICAMP,dandocontinuidadeàssuasatividadesacadêmicas.</v>
      </c>
      <c r="D321">
        <f>LEN(data_v6__32[[#This Row],[senteças sem espaços]])</f>
        <v>142</v>
      </c>
      <c r="E321" t="e">
        <f>#REF!-data_v6__32[[#This Row],[número de caractéres sem espaço]] + 1</f>
        <v>#REF!</v>
      </c>
      <c r="F321">
        <v>58</v>
      </c>
      <c r="H321" s="3" t="s">
        <v>109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  <c r="S321" t="s">
        <v>18</v>
      </c>
      <c r="T321" t="s">
        <v>18</v>
      </c>
      <c r="U321" t="s">
        <v>18</v>
      </c>
      <c r="V321">
        <v>58</v>
      </c>
    </row>
    <row r="322" spans="1:22" ht="29" x14ac:dyDescent="0.35">
      <c r="A322" t="s">
        <v>403</v>
      </c>
      <c r="B322" t="s">
        <v>80</v>
      </c>
      <c r="C322" t="str">
        <f>SUBSTITUTE(data_v6__32[[#This Row],[Sentença]]," ", "")</f>
        <v>AtualmenteéprofessortitulardaUniversidadeEstadualdeCampinas,departamentodeGeografiadoInstitutodeGeociências,atuandonoensinodegraduaçãoePós-graduação.</v>
      </c>
      <c r="D322">
        <f>LEN(data_v6__32[[#This Row],[senteças sem espaços]])</f>
        <v>149</v>
      </c>
      <c r="E322" t="e">
        <f>#REF!-data_v6__32[[#This Row],[número de caractéres sem espaço]] + 1</f>
        <v>#REF!</v>
      </c>
      <c r="F322">
        <v>83</v>
      </c>
      <c r="H322" s="3" t="s">
        <v>134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  <c r="S322" t="s">
        <v>18</v>
      </c>
      <c r="T322" t="s">
        <v>18</v>
      </c>
      <c r="U322" t="s">
        <v>18</v>
      </c>
      <c r="V322">
        <v>83</v>
      </c>
    </row>
    <row r="323" spans="1:22" x14ac:dyDescent="0.35">
      <c r="A323" t="s">
        <v>403</v>
      </c>
      <c r="B323" t="s">
        <v>80</v>
      </c>
      <c r="C323" t="str">
        <f>SUBSTITUTE(data_v6__32[[#This Row],[Sentença]]," ", "")</f>
        <v>Reconhecidointernacionalmentecomoumespecialistadorepertóriobrasileiroparapercussão,Fernandoestreoumaisde50obrasdecompositoresbrasileiros.</v>
      </c>
      <c r="D323">
        <f>LEN(data_v6__32[[#This Row],[senteças sem espaços]])</f>
        <v>137</v>
      </c>
      <c r="E323" t="e">
        <f>#REF!-data_v6__32[[#This Row],[número de caractéres sem espaço]] + 1</f>
        <v>#REF!</v>
      </c>
      <c r="F323">
        <v>46</v>
      </c>
      <c r="H323" s="3" t="s">
        <v>97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  <c r="S323" t="s">
        <v>18</v>
      </c>
      <c r="T323" t="s">
        <v>18</v>
      </c>
      <c r="U323" t="s">
        <v>18</v>
      </c>
      <c r="V323">
        <v>46</v>
      </c>
    </row>
    <row r="324" spans="1:22" x14ac:dyDescent="0.35">
      <c r="A324" t="s">
        <v>403</v>
      </c>
      <c r="B324" t="s">
        <v>80</v>
      </c>
      <c r="C324" t="str">
        <f>SUBSTITUTE(data_v6__32[[#This Row],[Sentença]]," ", "")</f>
        <v>AtuanaPós-GraduaçãodeSaúdedaCriançaedoAdolescenteeéprofessorcredenciadonaEspecializaçãoemSaúdeColetiva.</v>
      </c>
      <c r="D324">
        <f>LEN(data_v6__32[[#This Row],[senteças sem espaços]])</f>
        <v>103</v>
      </c>
      <c r="E324" t="e">
        <f>#REF!-data_v6__32[[#This Row],[número de caractéres sem espaço]] + 1</f>
        <v>#REF!</v>
      </c>
      <c r="F324">
        <v>77</v>
      </c>
      <c r="H324" s="3" t="s">
        <v>128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  <c r="S324" t="s">
        <v>18</v>
      </c>
      <c r="T324" t="s">
        <v>18</v>
      </c>
      <c r="U324" t="s">
        <v>18</v>
      </c>
      <c r="V324">
        <v>77</v>
      </c>
    </row>
    <row r="325" spans="1:22" x14ac:dyDescent="0.35">
      <c r="A325" t="s">
        <v>403</v>
      </c>
      <c r="B325" t="s">
        <v>80</v>
      </c>
      <c r="C325" t="str">
        <f>SUBSTITUTE(data_v6__32[[#This Row],[Sentença]]," ", "")</f>
        <v>DoutoradoemGeografia(GeografiaFísica)pelaUniversidadedeSãoPaulo(1987)eLivreDocente,professorAdjuntoeTítularpelaUnicamp.</v>
      </c>
      <c r="D325">
        <f>LEN(data_v6__32[[#This Row],[senteças sem espaços]])</f>
        <v>119</v>
      </c>
      <c r="E325" t="e">
        <f>#REF!-data_v6__32[[#This Row],[número de caractéres sem espaço]] + 1</f>
        <v>#REF!</v>
      </c>
      <c r="F325">
        <v>81</v>
      </c>
      <c r="H325" s="3" t="s">
        <v>132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  <c r="T325" t="s">
        <v>18</v>
      </c>
      <c r="U325" t="s">
        <v>18</v>
      </c>
      <c r="V325">
        <v>81</v>
      </c>
    </row>
    <row r="326" spans="1:22" x14ac:dyDescent="0.35">
      <c r="A326" t="s">
        <v>403</v>
      </c>
      <c r="B326" t="s">
        <v>80</v>
      </c>
      <c r="C326" t="str">
        <f>SUBSTITUTE(data_v6__32[[#This Row],[Sentença]]," ", "")</f>
        <v>FernandoéartistapatrocinadopelaZildjiancymbals(USA),SchagerlDrums(Austria)eADAMS(Holanda) commodinumquam,error,est.</v>
      </c>
      <c r="D326">
        <f>LEN(data_v6__32[[#This Row],[senteças sem espaços]])</f>
        <v>115</v>
      </c>
      <c r="E326" t="e">
        <f>#REF!-data_v6__32[[#This Row],[número de caractéres sem espaço]] + 1</f>
        <v>#REF!</v>
      </c>
      <c r="F326">
        <v>47</v>
      </c>
      <c r="H326" s="3" t="s">
        <v>98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  <c r="T326" t="s">
        <v>18</v>
      </c>
      <c r="U326" t="s">
        <v>18</v>
      </c>
      <c r="V326">
        <v>47</v>
      </c>
    </row>
    <row r="327" spans="1:22" x14ac:dyDescent="0.35">
      <c r="A327" t="s">
        <v>403</v>
      </c>
      <c r="B327" t="s">
        <v>80</v>
      </c>
      <c r="C327" t="str">
        <f>SUBSTITUTE(data_v6__32[[#This Row],[Sentença]]," ", "")</f>
        <v>Atualmente,éprofessordePòs-GraduaçãonaUniversidadeSantaCecília(UNISANTA),nasáreasdeEcologiaeDesenvolvimentoSustentável.</v>
      </c>
      <c r="D327">
        <f>LEN(data_v6__32[[#This Row],[senteças sem espaços]])</f>
        <v>119</v>
      </c>
      <c r="E327" t="e">
        <f>#REF!-data_v6__32[[#This Row],[número de caractéres sem espaço]] + 1</f>
        <v>#REF!</v>
      </c>
      <c r="F327">
        <v>59</v>
      </c>
      <c r="H327" s="3" t="s">
        <v>110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  <c r="S327" t="s">
        <v>18</v>
      </c>
      <c r="T327" t="s">
        <v>18</v>
      </c>
      <c r="U327" t="s">
        <v>18</v>
      </c>
      <c r="V327">
        <v>59</v>
      </c>
    </row>
    <row r="328" spans="1:22" x14ac:dyDescent="0.35">
      <c r="A328" t="s">
        <v>403</v>
      </c>
      <c r="B328" t="s">
        <v>80</v>
      </c>
      <c r="C328" t="str">
        <f>SUBSTITUTE(data_v6__32[[#This Row],[Sentença]]," ", "")</f>
        <v>TemexperiêncianaáreadeCiênciaeTecnologiadeAlimentos,comênfaseemTecnologiadeAlimentos.</v>
      </c>
      <c r="D328">
        <f>LEN(data_v6__32[[#This Row],[senteças sem espaços]])</f>
        <v>85</v>
      </c>
      <c r="E328" t="e">
        <f>#REF!-data_v6__32[[#This Row],[número de caractéres sem espaço]] + 1</f>
        <v>#REF!</v>
      </c>
      <c r="F328">
        <v>90</v>
      </c>
      <c r="H328" s="3" t="s">
        <v>141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  <c r="T328" t="s">
        <v>18</v>
      </c>
      <c r="U328" t="s">
        <v>18</v>
      </c>
      <c r="V328">
        <v>90</v>
      </c>
    </row>
    <row r="329" spans="1:22" x14ac:dyDescent="0.35">
      <c r="A329" t="s">
        <v>403</v>
      </c>
      <c r="B329" t="s">
        <v>80</v>
      </c>
      <c r="C329" t="str">
        <f>SUBSTITUTE(data_v6__32[[#This Row],[Sentença]]," ", "")</f>
        <v>Em1998,comfomentodaFAPESP,realizouextensapesquisasobreorepertóriobrasileiroparapercussão.</v>
      </c>
      <c r="D329">
        <f>LEN(data_v6__32[[#This Row],[senteças sem espaços]])</f>
        <v>89</v>
      </c>
      <c r="E329" t="e">
        <f>#REF!-data_v6__32[[#This Row],[número de caractéres sem espaço]] + 1</f>
        <v>#REF!</v>
      </c>
      <c r="F329">
        <v>40</v>
      </c>
      <c r="H329" s="3" t="s">
        <v>91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  <c r="S329" t="s">
        <v>18</v>
      </c>
      <c r="T329" t="s">
        <v>18</v>
      </c>
      <c r="U329" t="s">
        <v>18</v>
      </c>
      <c r="V329">
        <v>40</v>
      </c>
    </row>
    <row r="330" spans="1:22" x14ac:dyDescent="0.35">
      <c r="A330" t="s">
        <v>403</v>
      </c>
      <c r="B330" t="s">
        <v>80</v>
      </c>
      <c r="C330" t="str">
        <f>SUBSTITUTE(data_v6__32[[#This Row],[Sentença]]," ", "")</f>
        <v>ProfessorAssociadonoDepartamentodeMatemáticaAplicadadoIMECCdaUniversidadeEstadualdeCampinas(UNICAMP).</v>
      </c>
      <c r="D330">
        <f>LEN(data_v6__32[[#This Row],[senteças sem espaços]])</f>
        <v>101</v>
      </c>
      <c r="E330" t="e">
        <f>#REF!-data_v6__32[[#This Row],[número de caractéres sem espaço]] + 1</f>
        <v>#REF!</v>
      </c>
      <c r="F330">
        <v>49</v>
      </c>
      <c r="H330" s="3" t="s">
        <v>100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  <c r="S330" t="s">
        <v>18</v>
      </c>
      <c r="T330" t="s">
        <v>18</v>
      </c>
      <c r="U330" t="s">
        <v>18</v>
      </c>
      <c r="V330">
        <v>49</v>
      </c>
    </row>
    <row r="331" spans="1:22" x14ac:dyDescent="0.35">
      <c r="A331" t="s">
        <v>403</v>
      </c>
      <c r="B331" t="s">
        <v>80</v>
      </c>
      <c r="C331" t="str">
        <f>SUBSTITUTE(data_v6__32[[#This Row],[Sentença]]," ", "")</f>
        <v>Demaio2005ajaneiro2012,foiPró-ReitordeExtensãoeAssuntosComunitáriosdaUNICAMP.</v>
      </c>
      <c r="D331">
        <f>LEN(data_v6__32[[#This Row],[senteças sem espaços]])</f>
        <v>77</v>
      </c>
      <c r="E331" t="e">
        <f>#REF!-data_v6__32[[#This Row],[número de caractéres sem espaço]] + 1</f>
        <v>#REF!</v>
      </c>
      <c r="F331">
        <v>56</v>
      </c>
      <c r="H331" s="3" t="s">
        <v>107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  <c r="S331" t="s">
        <v>18</v>
      </c>
      <c r="T331" t="s">
        <v>18</v>
      </c>
      <c r="U331" t="s">
        <v>18</v>
      </c>
      <c r="V331">
        <v>56</v>
      </c>
    </row>
    <row r="332" spans="1:22" x14ac:dyDescent="0.35">
      <c r="A332" t="s">
        <v>403</v>
      </c>
      <c r="B332" t="s">
        <v>80</v>
      </c>
      <c r="C332" t="str">
        <f>SUBSTITUTE(data_v6__32[[#This Row],[Sentença]]," ", "")</f>
        <v>ÉmembrodaACADEMIADECIÊNCIASDOESTADODESÃOPAULOdesdeoutubrode2015.</v>
      </c>
      <c r="D332">
        <f>LEN(data_v6__32[[#This Row],[senteças sem espaços]])</f>
        <v>64</v>
      </c>
      <c r="E332" t="e">
        <f>#REF!-data_v6__32[[#This Row],[número de caractéres sem espaço]] + 1</f>
        <v>#REF!</v>
      </c>
      <c r="F332">
        <v>61</v>
      </c>
      <c r="H332" s="3" t="s">
        <v>112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  <c r="Q332" t="s">
        <v>18</v>
      </c>
      <c r="R332" t="s">
        <v>18</v>
      </c>
      <c r="S332" t="s">
        <v>18</v>
      </c>
      <c r="T332" t="s">
        <v>18</v>
      </c>
      <c r="U332" t="s">
        <v>18</v>
      </c>
      <c r="V332">
        <v>61</v>
      </c>
    </row>
    <row r="333" spans="1:22" x14ac:dyDescent="0.35">
      <c r="A333" t="s">
        <v>403</v>
      </c>
      <c r="B333" t="s">
        <v>80</v>
      </c>
      <c r="C333" t="str">
        <f>SUBSTITUTE(data_v6__32[[#This Row],[Sentença]]," ", "")</f>
        <v>Atuaprincipalmentenosseguintestemas:análisedodiscurso,estudosbakhtinianoseensinodelínguaportuguesa.</v>
      </c>
      <c r="D333">
        <f>LEN(data_v6__32[[#This Row],[senteças sem espaços]])</f>
        <v>99</v>
      </c>
      <c r="E333" t="e">
        <f>#REF!-data_v6__32[[#This Row],[número de caractéres sem espaço]] + 1</f>
        <v>#REF!</v>
      </c>
      <c r="F333">
        <v>69</v>
      </c>
      <c r="H333" s="3" t="s">
        <v>120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  <c r="S333" t="s">
        <v>18</v>
      </c>
      <c r="T333" t="s">
        <v>18</v>
      </c>
      <c r="U333" t="s">
        <v>18</v>
      </c>
      <c r="V333">
        <v>69</v>
      </c>
    </row>
    <row r="334" spans="1:22" x14ac:dyDescent="0.35">
      <c r="A334" t="s">
        <v>403</v>
      </c>
      <c r="B334" t="s">
        <v>80</v>
      </c>
      <c r="C334" t="str">
        <f>SUBSTITUTE(data_v6__32[[#This Row],[Sentença]]," ", "")</f>
        <v>Aabordagemsistêmicaéconcepçãoteóricaemetodológicadeseustrabalhosedeseusorientandos.</v>
      </c>
      <c r="D334">
        <f>LEN(data_v6__32[[#This Row],[senteças sem espaços]])</f>
        <v>83</v>
      </c>
      <c r="E334" t="e">
        <f>#REF!-data_v6__32[[#This Row],[número de caractéres sem espaço]] + 1</f>
        <v>#REF!</v>
      </c>
      <c r="F334">
        <v>85</v>
      </c>
      <c r="H334" s="3" t="s">
        <v>136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  <c r="S334" t="s">
        <v>18</v>
      </c>
      <c r="T334" t="s">
        <v>18</v>
      </c>
      <c r="U334" t="s">
        <v>18</v>
      </c>
      <c r="V334">
        <v>85</v>
      </c>
    </row>
    <row r="335" spans="1:22" x14ac:dyDescent="0.35">
      <c r="A335" t="s">
        <v>403</v>
      </c>
      <c r="B335" t="s">
        <v>80</v>
      </c>
      <c r="C335" t="str">
        <f>SUBSTITUTE(data_v6__32[[#This Row],[Sentença]]," ", "")</f>
        <v>ePart.,atuandoprincipalmentenosseguintestemas:phonondistributions,hotphononsenon-equilibriumpolaritons.</v>
      </c>
      <c r="D335">
        <f>LEN(data_v6__32[[#This Row],[senteças sem espaços]])</f>
        <v>103</v>
      </c>
      <c r="E335" t="e">
        <f>#REF!-data_v6__32[[#This Row],[número de caractéres sem espaço]] + 1</f>
        <v>#REF!</v>
      </c>
      <c r="F335">
        <v>100</v>
      </c>
      <c r="H335" s="3" t="s">
        <v>151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  <c r="S335" t="s">
        <v>18</v>
      </c>
      <c r="T335" t="s">
        <v>18</v>
      </c>
      <c r="U335" t="s">
        <v>18</v>
      </c>
      <c r="V335">
        <v>100</v>
      </c>
    </row>
    <row r="336" spans="1:22" x14ac:dyDescent="0.35">
      <c r="A336" t="s">
        <v>403</v>
      </c>
      <c r="B336" t="s">
        <v>80</v>
      </c>
      <c r="C336" t="str">
        <f>SUBSTITUTE(data_v6__32[[#This Row],[Sentença]]," ", "")</f>
        <v>ParticipoudaimplantaçãodoIPCedosmódulosdeBioéticaeÉticaMédica.</v>
      </c>
      <c r="D336">
        <f>LEN(data_v6__32[[#This Row],[senteças sem espaços]])</f>
        <v>62</v>
      </c>
      <c r="E336" t="e">
        <f>#REF!-data_v6__32[[#This Row],[número de caractéres sem espaço]] + 1</f>
        <v>#REF!</v>
      </c>
      <c r="F336">
        <v>76</v>
      </c>
      <c r="H336" s="3" t="s">
        <v>127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  <c r="S336" t="s">
        <v>18</v>
      </c>
      <c r="T336" t="s">
        <v>18</v>
      </c>
      <c r="U336" t="s">
        <v>18</v>
      </c>
      <c r="V336">
        <v>76</v>
      </c>
    </row>
    <row r="337" spans="1:22" x14ac:dyDescent="0.35">
      <c r="A337" t="s">
        <v>403</v>
      </c>
      <c r="B337" t="s">
        <v>80</v>
      </c>
      <c r="C337" t="str">
        <f>SUBSTITUTE(data_v6__32[[#This Row],[Sentença]]," ", "")</f>
        <v>FoivicepresidentedoInstitutodeCulturaÁrabede2008a2012.</v>
      </c>
      <c r="D337">
        <f>LEN(data_v6__32[[#This Row],[senteças sem espaços]])</f>
        <v>54</v>
      </c>
      <c r="E337" t="e">
        <f>#REF!-data_v6__32[[#This Row],[número de caractéres sem espaço]] + 1</f>
        <v>#REF!</v>
      </c>
      <c r="F337">
        <v>57</v>
      </c>
      <c r="H337" s="3" t="s">
        <v>108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  <c r="R337" t="s">
        <v>18</v>
      </c>
      <c r="S337" t="s">
        <v>18</v>
      </c>
      <c r="T337" t="s">
        <v>18</v>
      </c>
      <c r="U337" t="s">
        <v>18</v>
      </c>
      <c r="V337">
        <v>57</v>
      </c>
    </row>
    <row r="338" spans="1:22" x14ac:dyDescent="0.35">
      <c r="A338" t="s">
        <v>403</v>
      </c>
      <c r="B338" t="s">
        <v>80</v>
      </c>
      <c r="C338" t="str">
        <f>SUBSTITUTE(data_v6__32[[#This Row],[Sentença]]," ", "")</f>
        <v>MembroCoordenadordaÁreaGeociências–FAPESP–(2007–atual).</v>
      </c>
      <c r="D338">
        <f>LEN(data_v6__32[[#This Row],[senteças sem espaços]])</f>
        <v>55</v>
      </c>
      <c r="E338" t="e">
        <f>#REF!-data_v6__32[[#This Row],[número de caractéres sem espaço]] + 1</f>
        <v>#REF!</v>
      </c>
      <c r="F338">
        <v>86</v>
      </c>
      <c r="H338" s="3" t="s">
        <v>137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  <c r="S338" t="s">
        <v>18</v>
      </c>
      <c r="T338" t="s">
        <v>18</v>
      </c>
      <c r="U338" t="s">
        <v>18</v>
      </c>
      <c r="V338">
        <v>86</v>
      </c>
    </row>
    <row r="339" spans="1:22" x14ac:dyDescent="0.35">
      <c r="A339" t="s">
        <v>403</v>
      </c>
      <c r="B339" t="s">
        <v>80</v>
      </c>
      <c r="C339" t="str">
        <f>SUBSTITUTE(data_v6__32[[#This Row],[Sentença]]," ", "")</f>
        <v>FoicoordenadordoCA/SACNPqeMembrodoCATC/CNPq.(2012a2013).</v>
      </c>
      <c r="D339">
        <f>LEN(data_v6__32[[#This Row],[senteças sem espaços]])</f>
        <v>56</v>
      </c>
      <c r="E339" t="e">
        <f>#REF!-data_v6__32[[#This Row],[número de caractéres sem espaço]] + 1</f>
        <v>#REF!</v>
      </c>
      <c r="F339">
        <v>87</v>
      </c>
      <c r="H339" s="3" t="s">
        <v>138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  <c r="S339" t="s">
        <v>18</v>
      </c>
      <c r="T339" t="s">
        <v>18</v>
      </c>
      <c r="U339" t="s">
        <v>18</v>
      </c>
      <c r="V339">
        <v>87</v>
      </c>
    </row>
    <row r="340" spans="1:22" x14ac:dyDescent="0.35">
      <c r="A340" t="s">
        <v>403</v>
      </c>
      <c r="B340" t="s">
        <v>80</v>
      </c>
      <c r="C340" t="str">
        <f>SUBSTITUTE(data_v6__32[[#This Row],[Sentença]]," ", "")</f>
        <v>Desenvolveuseuprogramadepós-doutoramentonaBellLaboratories(NJ,USA).</v>
      </c>
      <c r="D340">
        <f>LEN(data_v6__32[[#This Row],[senteças sem espaços]])</f>
        <v>67</v>
      </c>
      <c r="E340" t="e">
        <f>#REF!-data_v6__32[[#This Row],[número de caractéres sem espaço]] + 1</f>
        <v>#REF!</v>
      </c>
      <c r="F340">
        <v>92</v>
      </c>
      <c r="H340" s="3" t="s">
        <v>143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  <c r="S340" t="s">
        <v>18</v>
      </c>
      <c r="T340" t="s">
        <v>18</v>
      </c>
      <c r="U340" t="s">
        <v>18</v>
      </c>
      <c r="V340">
        <v>92</v>
      </c>
    </row>
    <row r="341" spans="1:22" x14ac:dyDescent="0.35">
      <c r="A341" t="s">
        <v>403</v>
      </c>
      <c r="B341" t="s">
        <v>80</v>
      </c>
      <c r="C341" t="str">
        <f>SUBSTITUTE(data_v6__32[[#This Row],[Sentença]]," ", "")</f>
        <v>Atualmnenteédiretor-sociodaempresaB2BConsultoriaeAssessoriaLtda.</v>
      </c>
      <c r="D341">
        <f>LEN(data_v6__32[[#This Row],[senteças sem espaços]])</f>
        <v>64</v>
      </c>
      <c r="E341" t="e">
        <f>#REF!-data_v6__32[[#This Row],[número de caractéres sem espaço]] + 1</f>
        <v>#REF!</v>
      </c>
      <c r="F341">
        <v>94</v>
      </c>
      <c r="H341" s="3" t="s">
        <v>145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  <c r="S341" t="s">
        <v>18</v>
      </c>
      <c r="T341" t="s">
        <v>18</v>
      </c>
      <c r="U341" t="s">
        <v>18</v>
      </c>
      <c r="V341">
        <v>94</v>
      </c>
    </row>
    <row r="342" spans="1:22" x14ac:dyDescent="0.35">
      <c r="A342" t="s">
        <v>403</v>
      </c>
      <c r="B342" t="s">
        <v>80</v>
      </c>
      <c r="C342" t="str">
        <f>SUBSTITUTE(data_v6__32[[#This Row],[Sentença]]," ", "")</f>
        <v>TemexperiêncianaáreadeFísica,comênfaseemProp.</v>
      </c>
      <c r="D342">
        <f>LEN(data_v6__32[[#This Row],[senteças sem espaços]])</f>
        <v>45</v>
      </c>
      <c r="E342" t="e">
        <f>#REF!-data_v6__32[[#This Row],[número de caractéres sem espaço]] + 1</f>
        <v>#REF!</v>
      </c>
      <c r="F342">
        <v>95</v>
      </c>
      <c r="H342" s="3" t="s">
        <v>146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  <c r="R342" t="s">
        <v>18</v>
      </c>
      <c r="S342" t="s">
        <v>18</v>
      </c>
      <c r="T342" t="s">
        <v>18</v>
      </c>
      <c r="U342" t="s">
        <v>18</v>
      </c>
      <c r="V342">
        <v>95</v>
      </c>
    </row>
    <row r="343" spans="1:22" x14ac:dyDescent="0.35">
      <c r="A343" t="s">
        <v>403</v>
      </c>
      <c r="B343" t="s">
        <v>80</v>
      </c>
      <c r="C343" t="str">
        <f>SUBSTITUTE(data_v6__32[[#This Row],[Sentença]]," ", "")</f>
        <v>AtualmenteéPró-ReitordeExtensãoeCulturadaUnicamp.</v>
      </c>
      <c r="D343">
        <f>LEN(data_v6__32[[#This Row],[senteças sem espaços]])</f>
        <v>49</v>
      </c>
      <c r="E343" t="e">
        <f>#REF!-data_v6__32[[#This Row],[número de caractéres sem espaço]] + 1</f>
        <v>#REF!</v>
      </c>
      <c r="F343">
        <v>37</v>
      </c>
      <c r="H343" s="3" t="s">
        <v>88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  <c r="S343" t="s">
        <v>18</v>
      </c>
      <c r="T343" t="s">
        <v>18</v>
      </c>
      <c r="U343" t="s">
        <v>18</v>
      </c>
      <c r="V343">
        <v>37</v>
      </c>
    </row>
    <row r="344" spans="1:22" x14ac:dyDescent="0.35">
      <c r="A344" t="s">
        <v>403</v>
      </c>
      <c r="B344" t="s">
        <v>80</v>
      </c>
      <c r="C344" t="str">
        <f>SUBSTITUTE(data_v6__32[[#This Row],[Sentença]]," ", "")</f>
        <v>ÉbolsistadePRODUTIVIDADE1AdoCNPqdesde2000.</v>
      </c>
      <c r="D344">
        <f>LEN(data_v6__32[[#This Row],[senteças sem espaços]])</f>
        <v>42</v>
      </c>
      <c r="E344" t="e">
        <f>#REF!-data_v6__32[[#This Row],[número de caractéres sem espaço]] + 1</f>
        <v>#REF!</v>
      </c>
      <c r="F344">
        <v>60</v>
      </c>
      <c r="H344" s="3" t="s">
        <v>111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18</v>
      </c>
      <c r="S344" t="s">
        <v>18</v>
      </c>
      <c r="T344" t="s">
        <v>18</v>
      </c>
      <c r="U344" t="s">
        <v>18</v>
      </c>
      <c r="V344">
        <v>60</v>
      </c>
    </row>
    <row r="345" spans="1:22" x14ac:dyDescent="0.35">
      <c r="A345" t="s">
        <v>403</v>
      </c>
      <c r="B345" t="s">
        <v>80</v>
      </c>
      <c r="C345" t="str">
        <f>SUBSTITUTE(data_v6__32[[#This Row],[Sentença]]," ", "")</f>
        <v>AtualmenteéprofessortitulardaUniversidadeEstadualdeCampinas.</v>
      </c>
      <c r="D345">
        <f>LEN(data_v6__32[[#This Row],[senteças sem espaços]])</f>
        <v>60</v>
      </c>
      <c r="E345" t="e">
        <f>#REF!-data_v6__32[[#This Row],[número de caractéres sem espaço]] + 1</f>
        <v>#REF!</v>
      </c>
      <c r="F345">
        <v>63</v>
      </c>
      <c r="H345" s="3" t="s">
        <v>114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  <c r="Q345" t="s">
        <v>18</v>
      </c>
      <c r="R345" t="s">
        <v>18</v>
      </c>
      <c r="S345" t="s">
        <v>18</v>
      </c>
      <c r="T345" t="s">
        <v>18</v>
      </c>
      <c r="U345" t="s">
        <v>18</v>
      </c>
      <c r="V345">
        <v>63</v>
      </c>
    </row>
    <row r="346" spans="1:22" x14ac:dyDescent="0.35">
      <c r="A346" t="s">
        <v>403</v>
      </c>
      <c r="B346" t="s">
        <v>80</v>
      </c>
      <c r="C346" t="str">
        <f>SUBSTITUTE(data_v6__32[[#This Row],[Sentença]]," ", "")</f>
        <v>AtuatambémcomoprofessorresponsávelpelaLigadePediatria.</v>
      </c>
      <c r="D346">
        <f>LEN(data_v6__32[[#This Row],[senteças sem espaços]])</f>
        <v>54</v>
      </c>
      <c r="E346" t="e">
        <f>#REF!-data_v6__32[[#This Row],[número de caractéres sem espaço]] + 1</f>
        <v>#REF!</v>
      </c>
      <c r="F346">
        <v>79</v>
      </c>
      <c r="H346" s="3" t="s">
        <v>130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18</v>
      </c>
      <c r="R346" t="s">
        <v>18</v>
      </c>
      <c r="S346" t="s">
        <v>18</v>
      </c>
      <c r="T346" t="s">
        <v>18</v>
      </c>
      <c r="U346" t="s">
        <v>18</v>
      </c>
      <c r="V346">
        <v>79</v>
      </c>
    </row>
    <row r="347" spans="1:22" x14ac:dyDescent="0.35">
      <c r="A347" t="s">
        <v>403</v>
      </c>
      <c r="B347" t="s">
        <v>80</v>
      </c>
      <c r="C347" t="str">
        <f>SUBSTITUTE(data_v6__32[[#This Row],[Sentença]]," ", "")</f>
        <v>doPorto(Portugal),edeuniversidadesbrasileirasaconvite.</v>
      </c>
      <c r="D347">
        <f>LEN(data_v6__32[[#This Row],[senteças sem espaços]])</f>
        <v>54</v>
      </c>
      <c r="E347" t="e">
        <f>#REF!-data_v6__32[[#This Row],[número de caractéres sem espaço]] + 1</f>
        <v>#REF!</v>
      </c>
      <c r="F347">
        <v>68</v>
      </c>
      <c r="H347" s="3" t="s">
        <v>119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  <c r="Q347" t="s">
        <v>18</v>
      </c>
      <c r="R347" t="s">
        <v>18</v>
      </c>
      <c r="S347" t="s">
        <v>18</v>
      </c>
      <c r="T347" t="s">
        <v>18</v>
      </c>
      <c r="U347" t="s">
        <v>18</v>
      </c>
      <c r="V347">
        <v>68</v>
      </c>
    </row>
    <row r="348" spans="1:22" x14ac:dyDescent="0.35">
      <c r="A348" t="s">
        <v>403</v>
      </c>
      <c r="B348" t="s">
        <v>80</v>
      </c>
      <c r="C348" t="str">
        <f>SUBSTITUTE(data_v6__32[[#This Row],[Sentença]]," ", "")</f>
        <v>ÉfundadordaAmerunicampeseu2ºpresidente.</v>
      </c>
      <c r="D348">
        <f>LEN(data_v6__32[[#This Row],[senteças sem espaços]])</f>
        <v>39</v>
      </c>
      <c r="E348" t="e">
        <f>#REF!-data_v6__32[[#This Row],[número de caractéres sem espaço]] + 1</f>
        <v>#REF!</v>
      </c>
      <c r="F348">
        <v>72</v>
      </c>
      <c r="H348" s="3" t="s">
        <v>123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  <c r="S348" t="s">
        <v>18</v>
      </c>
      <c r="T348" t="s">
        <v>18</v>
      </c>
      <c r="U348" t="s">
        <v>18</v>
      </c>
      <c r="V348">
        <v>72</v>
      </c>
    </row>
    <row r="349" spans="1:22" x14ac:dyDescent="0.35">
      <c r="A349" t="s">
        <v>403</v>
      </c>
      <c r="B349" t="s">
        <v>80</v>
      </c>
      <c r="C349" t="str">
        <f>SUBSTITUTE(data_v6__32[[#This Row],[Sentença]]," ", "")</f>
        <v>ProfessorAposentado,colaboradorvisitantedaUniv.</v>
      </c>
      <c r="D349">
        <f>LEN(data_v6__32[[#This Row],[senteças sem espaços]])</f>
        <v>47</v>
      </c>
      <c r="E349" t="e">
        <f>#REF!-data_v6__32[[#This Row],[número de caractéres sem espaço]] + 1</f>
        <v>#REF!</v>
      </c>
      <c r="F349">
        <v>67</v>
      </c>
      <c r="H349" s="3" t="s">
        <v>118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  <c r="S349" t="s">
        <v>18</v>
      </c>
      <c r="T349" t="s">
        <v>18</v>
      </c>
      <c r="U349" t="s">
        <v>18</v>
      </c>
      <c r="V349">
        <v>67</v>
      </c>
    </row>
    <row r="350" spans="1:22" x14ac:dyDescent="0.35">
      <c r="A350" t="s">
        <v>403</v>
      </c>
      <c r="B350" t="s">
        <v>80</v>
      </c>
      <c r="C350" t="str">
        <f>SUBSTITUTE(data_v6__32[[#This Row],[Sentença]]," ", "")</f>
        <v>Foiprofessorhomenageadoemduasoportunidades.</v>
      </c>
      <c r="D350">
        <f>LEN(data_v6__32[[#This Row],[senteças sem espaços]])</f>
        <v>43</v>
      </c>
      <c r="E350" t="e">
        <f>#REF!-data_v6__32[[#This Row],[número de caractéres sem espaço]] + 1</f>
        <v>#REF!</v>
      </c>
      <c r="F350">
        <v>78</v>
      </c>
      <c r="H350" s="3" t="s">
        <v>129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  <c r="S350" t="s">
        <v>18</v>
      </c>
      <c r="T350" t="s">
        <v>18</v>
      </c>
      <c r="U350" t="s">
        <v>18</v>
      </c>
      <c r="V350">
        <v>78</v>
      </c>
    </row>
    <row r="351" spans="1:22" x14ac:dyDescent="0.35">
      <c r="A351" t="s">
        <v>403</v>
      </c>
      <c r="B351" t="s">
        <v>80</v>
      </c>
      <c r="C351" t="str">
        <f>SUBSTITUTE(data_v6__32[[#This Row],[Sentença]]," ", "")</f>
        <v>AtualmentemembrosuplentedoCA/SACNPq</v>
      </c>
      <c r="D351">
        <f>LEN(data_v6__32[[#This Row],[senteças sem espaços]])</f>
        <v>35</v>
      </c>
      <c r="E351" t="e">
        <f>#REF!-data_v6__32[[#This Row],[número de caractéres sem espaço]] + 1</f>
        <v>#REF!</v>
      </c>
      <c r="F351">
        <v>88</v>
      </c>
      <c r="H351" s="3" t="s">
        <v>139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18</v>
      </c>
      <c r="S351" t="s">
        <v>18</v>
      </c>
      <c r="T351" t="s">
        <v>18</v>
      </c>
      <c r="U351" t="s">
        <v>18</v>
      </c>
      <c r="V351">
        <v>88</v>
      </c>
    </row>
    <row r="352" spans="1:22" x14ac:dyDescent="0.35">
      <c r="A352" t="s">
        <v>403</v>
      </c>
      <c r="B352" t="s">
        <v>80</v>
      </c>
      <c r="C352" t="str">
        <f>SUBSTITUTE(data_v6__32[[#This Row],[Sentença]]," ", "")</f>
        <v>FernandoAntonioSantosCoelho</v>
      </c>
      <c r="D352">
        <f>LEN(data_v6__32[[#This Row],[senteças sem espaços]])</f>
        <v>27</v>
      </c>
      <c r="E352" t="e">
        <f>#REF!-data_v6__32[[#This Row],[número de caractéres sem espaço]] + 1</f>
        <v>#REF!</v>
      </c>
      <c r="F352">
        <v>31</v>
      </c>
      <c r="H352" s="3" t="s">
        <v>82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  <c r="S352" t="s">
        <v>18</v>
      </c>
      <c r="T352" t="s">
        <v>18</v>
      </c>
      <c r="U352" t="s">
        <v>18</v>
      </c>
      <c r="V352">
        <v>31</v>
      </c>
    </row>
    <row r="353" spans="1:22" x14ac:dyDescent="0.35">
      <c r="A353" t="s">
        <v>403</v>
      </c>
      <c r="B353" t="s">
        <v>80</v>
      </c>
      <c r="C353" t="str">
        <f>SUBSTITUTE(data_v6__32[[#This Row],[Sentença]]," ", "")</f>
        <v>2021-2024</v>
      </c>
      <c r="D353">
        <f>LEN(data_v6__32[[#This Row],[senteças sem espaços]])</f>
        <v>9</v>
      </c>
      <c r="E353" t="e">
        <f>#REF!-data_v6__32[[#This Row],[número de caractéres sem espaço]] + 1</f>
        <v>#REF!</v>
      </c>
      <c r="F353">
        <v>32</v>
      </c>
      <c r="H353" s="3" t="s">
        <v>83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  <c r="S353" t="s">
        <v>18</v>
      </c>
      <c r="T353" t="s">
        <v>18</v>
      </c>
      <c r="U353" t="s">
        <v>18</v>
      </c>
      <c r="V353">
        <v>32</v>
      </c>
    </row>
    <row r="354" spans="1:22" x14ac:dyDescent="0.35">
      <c r="A354" t="s">
        <v>403</v>
      </c>
      <c r="B354" t="s">
        <v>80</v>
      </c>
      <c r="C354" t="str">
        <f>SUBSTITUTE(data_v6__32[[#This Row],[Sentença]]," ", "")</f>
        <v>HistóricodePró-Reitores</v>
      </c>
      <c r="D354">
        <f>LEN(data_v6__32[[#This Row],[senteças sem espaços]])</f>
        <v>23</v>
      </c>
      <c r="E354" t="e">
        <f>#REF!-data_v6__32[[#This Row],[número de caractéres sem espaço]] + 1</f>
        <v>#REF!</v>
      </c>
      <c r="F354">
        <v>33</v>
      </c>
      <c r="H354" s="3" t="s">
        <v>84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18</v>
      </c>
      <c r="S354" t="s">
        <v>18</v>
      </c>
      <c r="T354" t="s">
        <v>18</v>
      </c>
      <c r="U354" t="s">
        <v>18</v>
      </c>
      <c r="V354">
        <v>33</v>
      </c>
    </row>
    <row r="355" spans="1:22" x14ac:dyDescent="0.35">
      <c r="A355" t="s">
        <v>403</v>
      </c>
      <c r="B355" t="s">
        <v>80</v>
      </c>
      <c r="C355" t="str">
        <f>SUBSTITUTE(data_v6__32[[#This Row],[Sentença]]," ", "")</f>
        <v>ÓticaseEspectrosc.</v>
      </c>
      <c r="D355">
        <f>LEN(data_v6__32[[#This Row],[senteças sem espaços]])</f>
        <v>18</v>
      </c>
      <c r="E355" t="e">
        <f>#REF!-data_v6__32[[#This Row],[número de caractéres sem espaço]] + 1</f>
        <v>#REF!</v>
      </c>
      <c r="F355">
        <v>96</v>
      </c>
      <c r="H355" s="3" t="s">
        <v>147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  <c r="S355" t="s">
        <v>18</v>
      </c>
      <c r="T355" t="s">
        <v>18</v>
      </c>
      <c r="U355" t="s">
        <v>18</v>
      </c>
      <c r="V355">
        <v>96</v>
      </c>
    </row>
    <row r="356" spans="1:22" x14ac:dyDescent="0.35">
      <c r="A356" t="s">
        <v>403</v>
      </c>
      <c r="B356" t="s">
        <v>80</v>
      </c>
      <c r="C356" t="str">
        <f>SUBSTITUTE(data_v6__32[[#This Row],[Sentença]]," ", "")</f>
        <v>Condens;OutrasInter.</v>
      </c>
      <c r="D356">
        <f>LEN(data_v6__32[[#This Row],[senteças sem espaços]])</f>
        <v>20</v>
      </c>
      <c r="E356" t="e">
        <f>#REF!-data_v6__32[[#This Row],[número de caractéres sem espaço]] + 1</f>
        <v>#REF!</v>
      </c>
      <c r="F356">
        <v>98</v>
      </c>
      <c r="H356" s="3" t="s">
        <v>149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  <c r="S356" t="s">
        <v>18</v>
      </c>
      <c r="T356" t="s">
        <v>18</v>
      </c>
      <c r="U356" t="s">
        <v>18</v>
      </c>
      <c r="V356">
        <v>98</v>
      </c>
    </row>
    <row r="357" spans="1:22" x14ac:dyDescent="0.35">
      <c r="A357" t="s">
        <v>403</v>
      </c>
      <c r="B357" t="s">
        <v>80</v>
      </c>
      <c r="C357" t="str">
        <f>SUBSTITUTE(data_v6__32[[#This Row],[Sentença]]," ", "")</f>
        <v>Ea,consequatur.</v>
      </c>
      <c r="D357">
        <f>LEN(data_v6__32[[#This Row],[senteças sem espaços]])</f>
        <v>15</v>
      </c>
      <c r="E357" t="e">
        <f>#REF!-data_v6__32[[#This Row],[número de caractéres sem espaço]] + 1</f>
        <v>#REF!</v>
      </c>
      <c r="F357">
        <v>48</v>
      </c>
      <c r="H357" s="3" t="s">
        <v>99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  <c r="T357" t="s">
        <v>18</v>
      </c>
      <c r="U357" t="s">
        <v>18</v>
      </c>
      <c r="V357">
        <v>48</v>
      </c>
    </row>
    <row r="358" spans="1:22" x14ac:dyDescent="0.35">
      <c r="A358" t="s">
        <v>403</v>
      </c>
      <c r="B358" t="s">
        <v>80</v>
      </c>
      <c r="C358" t="str">
        <f>SUBSTITUTE(data_v6__32[[#This Row],[Sentença]]," ", "")</f>
        <v>daMat.</v>
      </c>
      <c r="D358">
        <f>LEN(data_v6__32[[#This Row],[senteças sem espaços]])</f>
        <v>6</v>
      </c>
      <c r="E358" t="e">
        <f>#REF!-data_v6__32[[#This Row],[número de caractéres sem espaço]] + 1</f>
        <v>#REF!</v>
      </c>
      <c r="F358">
        <v>97</v>
      </c>
      <c r="H358" s="3" t="s">
        <v>148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  <c r="S358" t="s">
        <v>18</v>
      </c>
      <c r="T358" t="s">
        <v>18</v>
      </c>
      <c r="U358" t="s">
        <v>18</v>
      </c>
      <c r="V358">
        <v>97</v>
      </c>
    </row>
    <row r="359" spans="1:22" x14ac:dyDescent="0.35">
      <c r="A359" t="s">
        <v>403</v>
      </c>
      <c r="B359" t="s">
        <v>80</v>
      </c>
      <c r="C359" t="str">
        <f>SUBSTITUTE(data_v6__32[[#This Row],[Sentença]]," ", "")</f>
        <v>comRad.</v>
      </c>
      <c r="D359">
        <f>LEN(data_v6__32[[#This Row],[senteças sem espaços]])</f>
        <v>7</v>
      </c>
      <c r="E359" t="e">
        <f>#REF!-data_v6__32[[#This Row],[número de caractéres sem espaço]] + 1</f>
        <v>#REF!</v>
      </c>
      <c r="F359">
        <v>99</v>
      </c>
      <c r="H359" s="3" t="s">
        <v>150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  <c r="S359" t="s">
        <v>18</v>
      </c>
      <c r="T359" t="s">
        <v>18</v>
      </c>
      <c r="U359" t="s">
        <v>18</v>
      </c>
      <c r="V359">
        <v>99</v>
      </c>
    </row>
    <row r="360" spans="1:22" ht="29" x14ac:dyDescent="0.35">
      <c r="A360" t="s">
        <v>404</v>
      </c>
      <c r="B360" t="s">
        <v>405</v>
      </c>
      <c r="C360" t="str">
        <f>SUBSTITUTE(data_v6__32[[#This Row],[Sentença]]," ", "")</f>
        <v>II–Orientaraexecuçãodaspolíticasdefinidas,tendoemvistaacoordenaçãodeiniciativasedeesforçosderesponsabilidadedaUniversidadenocampodacultura,tantonoqueserefereàcomunidadeuniversitáriaquantoàsociedadecomaqualaUniversidadeserelaciona.</v>
      </c>
      <c r="D360">
        <f>LEN(data_v6__32[[#This Row],[senteças sem espaços]])</f>
        <v>230</v>
      </c>
      <c r="E360" t="e">
        <f>#REF!-data_v6__32[[#This Row],[número de caractéres sem espaço]] + 1</f>
        <v>#REF!</v>
      </c>
      <c r="F360">
        <v>26</v>
      </c>
      <c r="H360" s="3" t="s">
        <v>411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  <c r="S360" t="s">
        <v>18</v>
      </c>
      <c r="T360" t="s">
        <v>18</v>
      </c>
      <c r="U360" t="s">
        <v>18</v>
      </c>
      <c r="V360">
        <v>26</v>
      </c>
    </row>
    <row r="361" spans="1:22" ht="29" x14ac:dyDescent="0.35">
      <c r="A361" t="s">
        <v>404</v>
      </c>
      <c r="B361" t="s">
        <v>405</v>
      </c>
      <c r="C361" t="str">
        <f>SUBSTITUTE(data_v6__32[[#This Row],[Sentença]]," ", "")</f>
        <v>OConselhodeCultura–CONCULTdaUnicamp,criadopelaDeliberaçãoCONSU-A-017/2019,estásubordinadoaPróReitoriadeExtensãoeCultura(ProEC)etemcomoobjetivos:</v>
      </c>
      <c r="D361">
        <f>LEN(data_v6__32[[#This Row],[senteças sem espaços]])</f>
        <v>144</v>
      </c>
      <c r="E361" t="e">
        <f>#REF!-data_v6__32[[#This Row],[número de caractéres sem espaço]] + 1</f>
        <v>#REF!</v>
      </c>
      <c r="F361">
        <v>24</v>
      </c>
      <c r="H361" s="3" t="s">
        <v>409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  <c r="S361" t="s">
        <v>18</v>
      </c>
      <c r="T361" t="s">
        <v>18</v>
      </c>
      <c r="U361" t="s">
        <v>18</v>
      </c>
      <c r="V361">
        <v>24</v>
      </c>
    </row>
    <row r="362" spans="1:22" x14ac:dyDescent="0.35">
      <c r="A362" t="s">
        <v>404</v>
      </c>
      <c r="B362" t="s">
        <v>405</v>
      </c>
      <c r="C362" t="str">
        <f>SUBSTITUTE(data_v6__32[[#This Row],[Sentença]]," ", "")</f>
        <v>I–ProporapolíticaculturalparaaUnicamp,noâmbitodasatividadesdaPróReitoriadeExtensãoeCultura;</v>
      </c>
      <c r="D362">
        <f>LEN(data_v6__32[[#This Row],[senteças sem espaços]])</f>
        <v>91</v>
      </c>
      <c r="E362" t="e">
        <f>#REF!-data_v6__32[[#This Row],[número de caractéres sem espaço]] + 1</f>
        <v>#REF!</v>
      </c>
      <c r="F362">
        <v>25</v>
      </c>
      <c r="H362" s="3" t="s">
        <v>410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  <c r="S362" t="s">
        <v>18</v>
      </c>
      <c r="T362" t="s">
        <v>18</v>
      </c>
      <c r="U362" t="s">
        <v>18</v>
      </c>
      <c r="V362">
        <v>25</v>
      </c>
    </row>
    <row r="363" spans="1:22" x14ac:dyDescent="0.35">
      <c r="A363" t="s">
        <v>404</v>
      </c>
      <c r="B363" t="s">
        <v>405</v>
      </c>
      <c r="C363" t="str">
        <f>SUBSTITUTE(data_v6__32[[#This Row],[Sentença]]," ", "")</f>
        <v>NormasrelacionadasàsatividadesdoCONCULT</v>
      </c>
      <c r="D363">
        <f>LEN(data_v6__32[[#This Row],[senteças sem espaços]])</f>
        <v>39</v>
      </c>
      <c r="E363" t="e">
        <f>#REF!-data_v6__32[[#This Row],[número de caractéres sem espaço]] + 1</f>
        <v>#REF!</v>
      </c>
      <c r="F363">
        <v>29</v>
      </c>
      <c r="H363" s="3" t="s">
        <v>414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  <c r="S363" t="s">
        <v>18</v>
      </c>
      <c r="T363" t="s">
        <v>18</v>
      </c>
      <c r="U363" t="s">
        <v>18</v>
      </c>
      <c r="V363">
        <v>29</v>
      </c>
    </row>
    <row r="364" spans="1:22" ht="101.5" x14ac:dyDescent="0.35">
      <c r="A364" t="s">
        <v>404</v>
      </c>
      <c r="B364" t="s">
        <v>405</v>
      </c>
      <c r="C364" t="str">
        <f>SUBSTITUTE(data_v6__32[[#This Row],[Sentença]]," ", "")</f>
        <v xml:space="preserve">
DeliberaçãoCONSU-A-054/2020,de24/11/2020
</v>
      </c>
      <c r="D364">
        <f>LEN(data_v6__32[[#This Row],[senteças sem espaços]])</f>
        <v>46</v>
      </c>
      <c r="E364" t="e">
        <f>#REF!-data_v6__32[[#This Row],[número de caractéres sem espaço]] + 1</f>
        <v>#REF!</v>
      </c>
      <c r="F364">
        <v>30</v>
      </c>
      <c r="H364" s="3" t="s">
        <v>415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  <c r="S364" t="s">
        <v>18</v>
      </c>
      <c r="T364" t="s">
        <v>18</v>
      </c>
      <c r="U364" t="s">
        <v>18</v>
      </c>
      <c r="V364">
        <v>30</v>
      </c>
    </row>
    <row r="365" spans="1:22" ht="72.5" x14ac:dyDescent="0.35">
      <c r="A365" t="s">
        <v>404</v>
      </c>
      <c r="B365" t="s">
        <v>405</v>
      </c>
      <c r="C365" t="str">
        <f>SUBSTITUTE(data_v6__32[[#This Row],[Sentença]]," ", "")</f>
        <v xml:space="preserve">
DeliberaçãoCONSU-A-054/2020,de24/11/2020
</v>
      </c>
      <c r="D365">
        <f>LEN(data_v6__32[[#This Row],[senteças sem espaços]])</f>
        <v>44</v>
      </c>
      <c r="E365" t="e">
        <f>#REF!-data_v6__32[[#This Row],[número de caractéres sem espaço]] + 1</f>
        <v>#REF!</v>
      </c>
      <c r="F365">
        <v>31</v>
      </c>
      <c r="H365" s="3" t="s">
        <v>416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  <c r="S365" t="s">
        <v>18</v>
      </c>
      <c r="T365" t="s">
        <v>18</v>
      </c>
      <c r="U365" t="s">
        <v>18</v>
      </c>
      <c r="V365">
        <v>31</v>
      </c>
    </row>
    <row r="366" spans="1:22" ht="101.5" x14ac:dyDescent="0.35">
      <c r="A366" t="s">
        <v>404</v>
      </c>
      <c r="B366" t="s">
        <v>405</v>
      </c>
      <c r="C366" t="str">
        <f>SUBSTITUTE(data_v6__32[[#This Row],[Sentença]]," ", "")</f>
        <v xml:space="preserve">
DeliberaçãoCAD-A-004/2020,de03/11/2020
</v>
      </c>
      <c r="D366">
        <f>LEN(data_v6__32[[#This Row],[senteças sem espaços]])</f>
        <v>44</v>
      </c>
      <c r="E366" t="e">
        <f>#REF!-data_v6__32[[#This Row],[número de caractéres sem espaço]] + 1</f>
        <v>#REF!</v>
      </c>
      <c r="F366">
        <v>32</v>
      </c>
      <c r="H366" s="3" t="s">
        <v>417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  <c r="S366" t="s">
        <v>18</v>
      </c>
      <c r="T366" t="s">
        <v>18</v>
      </c>
      <c r="U366" t="s">
        <v>18</v>
      </c>
      <c r="V366">
        <v>32</v>
      </c>
    </row>
    <row r="367" spans="1:22" ht="72.5" x14ac:dyDescent="0.35">
      <c r="A367" t="s">
        <v>404</v>
      </c>
      <c r="B367" t="s">
        <v>405</v>
      </c>
      <c r="C367" t="str">
        <f>SUBSTITUTE(data_v6__32[[#This Row],[Sentença]]," ", "")</f>
        <v xml:space="preserve">
DeliberaçãoCAD-A-004/2020,de03/11/2020
</v>
      </c>
      <c r="D367">
        <f>LEN(data_v6__32[[#This Row],[senteças sem espaços]])</f>
        <v>42</v>
      </c>
      <c r="E367" t="e">
        <f>#REF!-data_v6__32[[#This Row],[número de caractéres sem espaço]] + 1</f>
        <v>#REF!</v>
      </c>
      <c r="F367">
        <v>33</v>
      </c>
      <c r="H367" s="3" t="s">
        <v>418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  <c r="S367" t="s">
        <v>18</v>
      </c>
      <c r="T367" t="s">
        <v>18</v>
      </c>
      <c r="U367" t="s">
        <v>18</v>
      </c>
      <c r="V367">
        <v>33</v>
      </c>
    </row>
    <row r="368" spans="1:22" ht="101.5" x14ac:dyDescent="0.35">
      <c r="A368" t="s">
        <v>404</v>
      </c>
      <c r="B368" t="s">
        <v>405</v>
      </c>
      <c r="C368" t="str">
        <f>SUBSTITUTE(data_v6__32[[#This Row],[Sentença]]," ", "")</f>
        <v xml:space="preserve">
DeliberaçãoCONSU-A-017/2019,de28/05/2019
</v>
      </c>
      <c r="D368">
        <f>LEN(data_v6__32[[#This Row],[senteças sem espaços]])</f>
        <v>46</v>
      </c>
      <c r="E368" t="e">
        <f>#REF!-data_v6__32[[#This Row],[número de caractéres sem espaço]] + 1</f>
        <v>#REF!</v>
      </c>
      <c r="F368">
        <v>34</v>
      </c>
      <c r="H368" s="3" t="s">
        <v>419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  <c r="S368" t="s">
        <v>18</v>
      </c>
      <c r="T368" t="s">
        <v>18</v>
      </c>
      <c r="U368" t="s">
        <v>18</v>
      </c>
      <c r="V368">
        <v>34</v>
      </c>
    </row>
    <row r="369" spans="1:22" ht="72.5" x14ac:dyDescent="0.35">
      <c r="A369" t="s">
        <v>404</v>
      </c>
      <c r="B369" t="s">
        <v>405</v>
      </c>
      <c r="C369" t="str">
        <f>SUBSTITUTE(data_v6__32[[#This Row],[Sentença]]," ", "")</f>
        <v xml:space="preserve">
DeliberaçãoCONSU-A-017/2019,de28/05/2019
</v>
      </c>
      <c r="D369">
        <f>LEN(data_v6__32[[#This Row],[senteças sem espaços]])</f>
        <v>44</v>
      </c>
      <c r="E369" t="e">
        <f>#REF!-data_v6__32[[#This Row],[número de caractéres sem espaço]] + 1</f>
        <v>#REF!</v>
      </c>
      <c r="F369">
        <v>35</v>
      </c>
      <c r="H369" s="3" t="s">
        <v>420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  <c r="T369" t="s">
        <v>18</v>
      </c>
      <c r="U369" t="s">
        <v>18</v>
      </c>
      <c r="V369">
        <v>35</v>
      </c>
    </row>
    <row r="370" spans="1:22" ht="101.5" x14ac:dyDescent="0.35">
      <c r="A370" t="s">
        <v>404</v>
      </c>
      <c r="B370" t="s">
        <v>405</v>
      </c>
      <c r="C370" t="str">
        <f>SUBSTITUTE(data_v6__32[[#This Row],[Sentença]]," ", "")</f>
        <v xml:space="preserve">
DeliberaçãoCONSU-A-027/2019,de06/08/2019
</v>
      </c>
      <c r="D370">
        <f>LEN(data_v6__32[[#This Row],[senteças sem espaços]])</f>
        <v>46</v>
      </c>
      <c r="E370" t="e">
        <f>#REF!-data_v6__32[[#This Row],[número de caractéres sem espaço]] + 1</f>
        <v>#REF!</v>
      </c>
      <c r="F370">
        <v>36</v>
      </c>
      <c r="H370" s="3" t="s">
        <v>421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  <c r="T370" t="s">
        <v>18</v>
      </c>
      <c r="U370" t="s">
        <v>18</v>
      </c>
      <c r="V370">
        <v>36</v>
      </c>
    </row>
    <row r="371" spans="1:22" ht="72.5" x14ac:dyDescent="0.35">
      <c r="A371" t="s">
        <v>404</v>
      </c>
      <c r="B371" t="s">
        <v>405</v>
      </c>
      <c r="C371" t="str">
        <f>SUBSTITUTE(data_v6__32[[#This Row],[Sentença]]," ", "")</f>
        <v xml:space="preserve">
DeliberaçãoCONSU-A-027/2019,de06/08/2019
</v>
      </c>
      <c r="D371">
        <f>LEN(data_v6__32[[#This Row],[senteças sem espaços]])</f>
        <v>44</v>
      </c>
      <c r="E371" t="e">
        <f>#REF!-data_v6__32[[#This Row],[número de caractéres sem espaço]] + 1</f>
        <v>#REF!</v>
      </c>
      <c r="F371">
        <v>37</v>
      </c>
      <c r="H371" s="3" t="s">
        <v>422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  <c r="T371" t="s">
        <v>18</v>
      </c>
      <c r="U371" t="s">
        <v>18</v>
      </c>
      <c r="V371">
        <v>37</v>
      </c>
    </row>
    <row r="372" spans="1:22" x14ac:dyDescent="0.35">
      <c r="A372" t="s">
        <v>404</v>
      </c>
      <c r="B372" t="s">
        <v>405</v>
      </c>
      <c r="C372" t="str">
        <f>SUBSTITUTE(data_v6__32[[#This Row],[Sentença]]," ", "")</f>
        <v>SobreoConCult</v>
      </c>
      <c r="D372">
        <f>LEN(data_v6__32[[#This Row],[senteças sem espaços]])</f>
        <v>13</v>
      </c>
      <c r="E372" t="e">
        <f>#REF!-data_v6__32[[#This Row],[número de caractéres sem espaço]] + 1</f>
        <v>#REF!</v>
      </c>
      <c r="F372">
        <v>23</v>
      </c>
      <c r="H372" s="3" t="s">
        <v>408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  <c r="T372" t="s">
        <v>18</v>
      </c>
      <c r="U372" t="s">
        <v>18</v>
      </c>
      <c r="V372">
        <v>23</v>
      </c>
    </row>
    <row r="373" spans="1:22" x14ac:dyDescent="0.35">
      <c r="A373" t="s">
        <v>404</v>
      </c>
      <c r="B373" t="s">
        <v>405</v>
      </c>
      <c r="C373" t="str">
        <f>SUBSTITUTE(data_v6__32[[#This Row],[Sentença]]," ", "")</f>
        <v>Agosto,2023</v>
      </c>
      <c r="D373">
        <f>LEN(data_v6__32[[#This Row],[senteças sem espaços]])</f>
        <v>11</v>
      </c>
      <c r="E373" t="e">
        <f>#REF!-data_v6__32[[#This Row],[número de caractéres sem espaço]] + 1</f>
        <v>#REF!</v>
      </c>
      <c r="F373">
        <v>27</v>
      </c>
      <c r="H373" s="3" t="s">
        <v>412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  <c r="T373" t="s">
        <v>18</v>
      </c>
      <c r="U373" t="s">
        <v>18</v>
      </c>
      <c r="V373">
        <v>27</v>
      </c>
    </row>
    <row r="374" spans="1:22" x14ac:dyDescent="0.35">
      <c r="A374" t="s">
        <v>404</v>
      </c>
      <c r="B374" t="s">
        <v>405</v>
      </c>
      <c r="C374" t="str">
        <f>SUBSTITUTE(data_v6__32[[#This Row],[Sentença]]," ", "")</f>
        <v>NormaseRegras</v>
      </c>
      <c r="D374">
        <f>LEN(data_v6__32[[#This Row],[senteças sem espaços]])</f>
        <v>13</v>
      </c>
      <c r="E374" t="e">
        <f>#REF!-data_v6__32[[#This Row],[número de caractéres sem espaço]] + 1</f>
        <v>#REF!</v>
      </c>
      <c r="F374">
        <v>28</v>
      </c>
      <c r="H374" s="3" t="s">
        <v>413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  <c r="T374" t="s">
        <v>18</v>
      </c>
      <c r="U374" t="s">
        <v>18</v>
      </c>
      <c r="V374">
        <v>28</v>
      </c>
    </row>
    <row r="375" spans="1:22" x14ac:dyDescent="0.35">
      <c r="A375" t="s">
        <v>404</v>
      </c>
      <c r="B375" t="s">
        <v>405</v>
      </c>
      <c r="C375" t="str">
        <f>SUBSTITUTE(data_v6__32[[#This Row],[Sentença]]," ", "")</f>
        <v>HOMECONCULT</v>
      </c>
      <c r="D375">
        <f>LEN(data_v6__32[[#This Row],[senteças sem espaços]])</f>
        <v>11</v>
      </c>
      <c r="E375" t="e">
        <f>#REF!-data_v6__32[[#This Row],[número de caractéres sem espaço]] + 1</f>
        <v>#REF!</v>
      </c>
      <c r="F375">
        <v>21</v>
      </c>
      <c r="H375" s="3" t="s">
        <v>406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  <c r="T375" t="s">
        <v>18</v>
      </c>
      <c r="U375" t="s">
        <v>18</v>
      </c>
      <c r="V375">
        <v>21</v>
      </c>
    </row>
    <row r="376" spans="1:22" x14ac:dyDescent="0.35">
      <c r="A376" t="s">
        <v>404</v>
      </c>
      <c r="B376" t="s">
        <v>405</v>
      </c>
      <c r="C376" t="str">
        <f>SUBSTITUTE(data_v6__32[[#This Row],[Sentença]]," ", "")</f>
        <v>COMPOSIÇÃO</v>
      </c>
      <c r="D376">
        <f>LEN(data_v6__32[[#This Row],[senteças sem espaços]])</f>
        <v>10</v>
      </c>
      <c r="E376" t="e">
        <f>#REF!-data_v6__32[[#This Row],[número de caractéres sem espaço]] + 1</f>
        <v>#REF!</v>
      </c>
      <c r="F376">
        <v>22</v>
      </c>
      <c r="H376" s="3" t="s">
        <v>407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  <c r="T376" t="s">
        <v>18</v>
      </c>
      <c r="U376" t="s">
        <v>18</v>
      </c>
      <c r="V376">
        <v>22</v>
      </c>
    </row>
    <row r="377" spans="1:22" ht="29" x14ac:dyDescent="0.35">
      <c r="A377" t="s">
        <v>423</v>
      </c>
      <c r="B377" t="s">
        <v>424</v>
      </c>
      <c r="C377" t="str">
        <f>SUBSTITUTE(data_v6__32[[#This Row],[Sentença]]," ", "")</f>
        <v>UmdospilaresfundamentaisqueimpulsionaessaconexãoéaPró-ReitoriadeExtensãoeCultura,quedesempenhaumpapelvitalnoengajamentodauniversidadecomacomunidadeenapromoçãodaculturaemtodasassuasformas.</v>
      </c>
      <c r="D377">
        <f>LEN(data_v6__32[[#This Row],[senteças sem espaços]])</f>
        <v>187</v>
      </c>
      <c r="E377" t="e">
        <f>#REF!-data_v6__32[[#This Row],[número de caractéres sem espaço]] + 1</f>
        <v>#REF!</v>
      </c>
      <c r="F377">
        <v>32</v>
      </c>
      <c r="H377" s="3" t="s">
        <v>427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  <c r="T377" t="s">
        <v>18</v>
      </c>
      <c r="U377" t="s">
        <v>18</v>
      </c>
      <c r="V377">
        <v>32</v>
      </c>
    </row>
    <row r="378" spans="1:22" ht="29" x14ac:dyDescent="0.35">
      <c r="A378" t="s">
        <v>423</v>
      </c>
      <c r="B378" t="s">
        <v>424</v>
      </c>
      <c r="C378" t="str">
        <f>SUBSTITUTE(data_v6__32[[#This Row],[Sentença]]," ", "")</f>
        <v>Essaexperiênciavaialémdasteoriaseconceitosaprendidosemsaladeaula,permitindoqueosalunosapliquemseusconhecimentosnaprática,enquantocontribuemparaamelhoriadoambienteurbanoeaqualidadedevidadacomunidade.</v>
      </c>
      <c r="D378">
        <f>LEN(data_v6__32[[#This Row],[senteças sem espaços]])</f>
        <v>198</v>
      </c>
      <c r="E378" t="e">
        <f>#REF!-data_v6__32[[#This Row],[número de caractéres sem espaço]] + 1</f>
        <v>#REF!</v>
      </c>
      <c r="F378">
        <v>38</v>
      </c>
      <c r="H378" s="3" t="s">
        <v>433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  <c r="T378" t="s">
        <v>18</v>
      </c>
      <c r="U378" t="s">
        <v>18</v>
      </c>
      <c r="V378">
        <v>38</v>
      </c>
    </row>
    <row r="379" spans="1:22" ht="29" x14ac:dyDescent="0.35">
      <c r="A379" t="s">
        <v>423</v>
      </c>
      <c r="B379" t="s">
        <v>424</v>
      </c>
      <c r="C379" t="str">
        <f>SUBSTITUTE(data_v6__32[[#This Row],[Sentença]]," ", "")</f>
        <v>Aoparticipardeprojetosdeextensão,osestudantestêmaoportunidadedecolocarempráticaosconhecimentosadquiridosemsaladeaula,desenvolverhabilidadessociaisedeliderança,alémdevivenciardiferentesrealidadesecontextos.</v>
      </c>
      <c r="D379">
        <f>LEN(data_v6__32[[#This Row],[senteças sem espaços]])</f>
        <v>205</v>
      </c>
      <c r="E379" t="e">
        <f>#REF!-data_v6__32[[#This Row],[número de caractéres sem espaço]] + 1</f>
        <v>#REF!</v>
      </c>
      <c r="F379">
        <v>52</v>
      </c>
      <c r="H379" s="3" t="s">
        <v>447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  <c r="T379" t="s">
        <v>18</v>
      </c>
      <c r="U379" t="s">
        <v>18</v>
      </c>
      <c r="V379">
        <v>52</v>
      </c>
    </row>
    <row r="380" spans="1:22" ht="29" x14ac:dyDescent="0.35">
      <c r="A380" t="s">
        <v>423</v>
      </c>
      <c r="B380" t="s">
        <v>424</v>
      </c>
      <c r="C380" t="str">
        <f>SUBSTITUTE(data_v6__32[[#This Row],[Sentença]]," ", "")</f>
        <v>Nospróximoscapítulos,exploraremosemdetalhesasáreasdeatuaçãodaPró-ReitoriadeExtensãoeCulturadaUnicamp,osprogramaseprojetosoferecidos,ecomovocêpodeseenvolvernessemovimentodetransformação.</v>
      </c>
      <c r="D380">
        <f>LEN(data_v6__32[[#This Row],[senteças sem espaços]])</f>
        <v>185</v>
      </c>
      <c r="E380" t="e">
        <f>#REF!-data_v6__32[[#This Row],[número de caractéres sem espaço]] + 1</f>
        <v>#REF!</v>
      </c>
      <c r="F380">
        <v>58</v>
      </c>
      <c r="H380" s="3" t="s">
        <v>453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  <c r="T380" t="s">
        <v>18</v>
      </c>
      <c r="U380" t="s">
        <v>18</v>
      </c>
      <c r="V380">
        <v>58</v>
      </c>
    </row>
    <row r="381" spans="1:22" ht="29" x14ac:dyDescent="0.35">
      <c r="A381" t="s">
        <v>423</v>
      </c>
      <c r="B381" t="s">
        <v>424</v>
      </c>
      <c r="C381" t="str">
        <f>SUBSTITUTE(data_v6__32[[#This Row],[Sentença]]," ", "")</f>
        <v>Essasiniciativasoferecemumagamadeoportunidadesparaosestudantes,professoreseopúblicoemgeralexploraremdiferentesformasdeexpressãoartística,participaremdeeventosculturaiseseenvolveremematividadesenriquecedoras.</v>
      </c>
      <c r="D381">
        <f>LEN(data_v6__32[[#This Row],[senteças sem espaços]])</f>
        <v>207</v>
      </c>
      <c r="E381" t="e">
        <f>#REF!-data_v6__32[[#This Row],[número de caractéres sem espaço]] + 1</f>
        <v>#REF!</v>
      </c>
      <c r="F381">
        <v>48</v>
      </c>
      <c r="H381" s="3" t="s">
        <v>443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  <c r="T381" t="s">
        <v>18</v>
      </c>
      <c r="U381" t="s">
        <v>18</v>
      </c>
      <c r="V381">
        <v>48</v>
      </c>
    </row>
    <row r="382" spans="1:22" ht="29" x14ac:dyDescent="0.35">
      <c r="A382" t="s">
        <v>423</v>
      </c>
      <c r="B382" t="s">
        <v>424</v>
      </c>
      <c r="C382" t="str">
        <f>SUBSTITUTE(data_v6__32[[#This Row],[Sentença]]," ", "")</f>
        <v>Essefestivalnãoapenasenriqueceavidaacadêmica,mastambémaproximaacomunidadeedespertaointeressepelaculturaemindivíduosquepodemnãotertidoacessoaessasexperiênciasanteriormente.</v>
      </c>
      <c r="D382">
        <f>LEN(data_v6__32[[#This Row],[senteças sem espaços]])</f>
        <v>171</v>
      </c>
      <c r="E382" t="e">
        <f>#REF!-data_v6__32[[#This Row],[número de caractéres sem espaço]] + 1</f>
        <v>#REF!</v>
      </c>
      <c r="F382">
        <v>50</v>
      </c>
      <c r="H382" s="3" t="s">
        <v>445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  <c r="T382" t="s">
        <v>18</v>
      </c>
      <c r="U382" t="s">
        <v>18</v>
      </c>
      <c r="V382">
        <v>50</v>
      </c>
    </row>
    <row r="383" spans="1:22" ht="29" x14ac:dyDescent="0.35">
      <c r="A383" t="s">
        <v>423</v>
      </c>
      <c r="B383" t="s">
        <v>424</v>
      </c>
      <c r="C383" t="str">
        <f>SUBSTITUTE(data_v6__32[[#This Row],[Sentença]]," ", "")</f>
        <v>Projetosdeextensãoqueabordamquestõescomosaúde,educação,meioambiente,inclusãosocialetecnologiatêmacapacidadedetransformarrealidadesemelhoraraqualidadedevidadaspessoas.</v>
      </c>
      <c r="D383">
        <f>LEN(data_v6__32[[#This Row],[senteças sem espaços]])</f>
        <v>166</v>
      </c>
      <c r="E383" t="e">
        <f>#REF!-data_v6__32[[#This Row],[número de caractéres sem espaço]] + 1</f>
        <v>#REF!</v>
      </c>
      <c r="F383">
        <v>41</v>
      </c>
      <c r="H383" s="3" t="s">
        <v>436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  <c r="T383" t="s">
        <v>18</v>
      </c>
      <c r="U383" t="s">
        <v>18</v>
      </c>
      <c r="V383">
        <v>41</v>
      </c>
    </row>
    <row r="384" spans="1:22" ht="29" x14ac:dyDescent="0.35">
      <c r="A384" t="s">
        <v>423</v>
      </c>
      <c r="B384" t="s">
        <v>424</v>
      </c>
      <c r="C384" t="str">
        <f>SUBSTITUTE(data_v6__32[[#This Row],[Sentença]]," ", "")</f>
        <v>ExtensãoUniversitária:ConectandoSaberes–Aextensãouniversitáriaéumapráticaquevaialémdassalasdeaulaelaboratórios,levandooconhecimentoacadêmicoparaasociedade.</v>
      </c>
      <c r="D384">
        <f>LEN(data_v6__32[[#This Row],[senteças sem espaços]])</f>
        <v>155</v>
      </c>
      <c r="E384" t="e">
        <f>#REF!-data_v6__32[[#This Row],[número de caractéres sem espaço]] + 1</f>
        <v>#REF!</v>
      </c>
      <c r="F384">
        <v>35</v>
      </c>
      <c r="H384" s="3" t="s">
        <v>430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  <c r="T384" t="s">
        <v>18</v>
      </c>
      <c r="U384" t="s">
        <v>18</v>
      </c>
      <c r="V384">
        <v>35</v>
      </c>
    </row>
    <row r="385" spans="1:22" ht="29" x14ac:dyDescent="0.35">
      <c r="A385" t="s">
        <v>423</v>
      </c>
      <c r="B385" t="s">
        <v>424</v>
      </c>
      <c r="C385" t="str">
        <f>SUBSTITUTE(data_v6__32[[#This Row],[Sentença]]," ", "")</f>
        <v>Alémdisso,aparticipaçãoematividadesculturaisnauniversidadeproporcionaumaexperiênciaenriquecedoraparatodososenvolvidos,estimulandoacriatividade,asensibilidadeestéticaeodesenvolvimentopessoal.</v>
      </c>
      <c r="D385">
        <f>LEN(data_v6__32[[#This Row],[senteças sem espaços]])</f>
        <v>190</v>
      </c>
      <c r="E385" t="e">
        <f>#REF!-data_v6__32[[#This Row],[número de caractéres sem espaço]] + 1</f>
        <v>#REF!</v>
      </c>
      <c r="F385">
        <v>55</v>
      </c>
      <c r="H385" s="3" t="s">
        <v>450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  <c r="T385" t="s">
        <v>18</v>
      </c>
      <c r="U385" t="s">
        <v>18</v>
      </c>
      <c r="V385">
        <v>55</v>
      </c>
    </row>
    <row r="386" spans="1:22" ht="29" x14ac:dyDescent="0.35">
      <c r="A386" t="s">
        <v>423</v>
      </c>
      <c r="B386" t="s">
        <v>424</v>
      </c>
      <c r="C386" t="str">
        <f>SUBSTITUTE(data_v6__32[[#This Row],[Sentença]]," ", "")</f>
        <v>Elestêmaoportunidadedeampliarsuaatuação,compartilharseuconhecimentoespecializadocomacomunidadeecontribuirparaaformaçãodeprofissionaismaisconscientesecomprometidos.</v>
      </c>
      <c r="D386">
        <f>LEN(data_v6__32[[#This Row],[senteças sem espaços]])</f>
        <v>163</v>
      </c>
      <c r="E386" t="e">
        <f>#REF!-data_v6__32[[#This Row],[número de caractéres sem espaço]] + 1</f>
        <v>#REF!</v>
      </c>
      <c r="F386">
        <v>54</v>
      </c>
      <c r="H386" s="3" t="s">
        <v>449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  <c r="S386" t="s">
        <v>18</v>
      </c>
      <c r="T386" t="s">
        <v>18</v>
      </c>
      <c r="U386" t="s">
        <v>18</v>
      </c>
      <c r="V386">
        <v>54</v>
      </c>
    </row>
    <row r="387" spans="1:22" x14ac:dyDescent="0.35">
      <c r="A387" t="s">
        <v>423</v>
      </c>
      <c r="B387" t="s">
        <v>424</v>
      </c>
      <c r="C387" t="str">
        <f>SUBSTITUTE(data_v6__32[[#This Row],[Sentença]]," ", "")</f>
        <v>Emresumo,aextensãoeaculturadesempenhamumpapelcrucialnaUnicamp,conectandoauniversidadecomasociedadeepromovendoumaformaçãointegraldosalunos.</v>
      </c>
      <c r="D387">
        <f>LEN(data_v6__32[[#This Row],[senteças sem espaços]])</f>
        <v>138</v>
      </c>
      <c r="E387" t="e">
        <f>#REF!-data_v6__32[[#This Row],[número de caractéres sem espaço]] + 1</f>
        <v>#REF!</v>
      </c>
      <c r="F387">
        <v>56</v>
      </c>
      <c r="H387" s="3" t="s">
        <v>451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  <c r="T387" t="s">
        <v>18</v>
      </c>
      <c r="U387" t="s">
        <v>18</v>
      </c>
      <c r="V387">
        <v>56</v>
      </c>
    </row>
    <row r="388" spans="1:22" x14ac:dyDescent="0.35">
      <c r="A388" t="s">
        <v>423</v>
      </c>
      <c r="B388" t="s">
        <v>424</v>
      </c>
      <c r="C388" t="str">
        <f>SUBSTITUTE(data_v6__32[[#This Row],[Sentença]]," ", "")</f>
        <v>Éumamaneiradeconectarossaberesproduzidosnauniversidadecomasdemandasenecessidadesdacomunidade,promovendoumdiálogoconstanteentreteoriaeprática.</v>
      </c>
      <c r="D388">
        <f>LEN(data_v6__32[[#This Row],[senteças sem espaços]])</f>
        <v>141</v>
      </c>
      <c r="E388" t="e">
        <f>#REF!-data_v6__32[[#This Row],[número de caractéres sem espaço]] + 1</f>
        <v>#REF!</v>
      </c>
      <c r="F388">
        <v>36</v>
      </c>
      <c r="H388" s="3" t="s">
        <v>431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  <c r="T388" t="s">
        <v>18</v>
      </c>
      <c r="U388" t="s">
        <v>18</v>
      </c>
      <c r="V388">
        <v>36</v>
      </c>
    </row>
    <row r="389" spans="1:22" ht="29" x14ac:dyDescent="0.35">
      <c r="A389" t="s">
        <v>423</v>
      </c>
      <c r="B389" t="s">
        <v>424</v>
      </c>
      <c r="C389" t="str">
        <f>SUBSTITUTE(data_v6__32[[#This Row],[Sentença]]," ", "")</f>
        <v>ImagineumprojetodeextensãoemqueestudantesdeArquiteturaeUrbanismotrabalhamemparceriacommoradoresdeumacomunidadelocalpararevitalizarespaçospúblicos.</v>
      </c>
      <c r="D389">
        <f>LEN(data_v6__32[[#This Row],[senteças sem espaços]])</f>
        <v>146</v>
      </c>
      <c r="E389" t="e">
        <f>#REF!-data_v6__32[[#This Row],[número de caractéres sem espaço]] + 1</f>
        <v>#REF!</v>
      </c>
      <c r="F389">
        <v>37</v>
      </c>
      <c r="H389" s="3" t="s">
        <v>432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  <c r="T389" t="s">
        <v>18</v>
      </c>
      <c r="U389" t="s">
        <v>18</v>
      </c>
      <c r="V389">
        <v>37</v>
      </c>
    </row>
    <row r="390" spans="1:22" x14ac:dyDescent="0.35">
      <c r="A390" t="s">
        <v>423</v>
      </c>
      <c r="B390" t="s">
        <v>424</v>
      </c>
      <c r="C390" t="str">
        <f>SUBSTITUTE(data_v6__32[[#This Row],[Sentença]]," ", "")</f>
        <v>FormaçãoCidadãeAprendizadoSignificativo–AextensãoeaculturanaUnicampproporcionamaosalunosdegraduaçãoumaformaçãocidadãeumaprendizadosignificativo.</v>
      </c>
      <c r="D390">
        <f>LEN(data_v6__32[[#This Row],[senteças sem espaços]])</f>
        <v>144</v>
      </c>
      <c r="E390" t="e">
        <f>#REF!-data_v6__32[[#This Row],[número de caractéres sem espaço]] + 1</f>
        <v>#REF!</v>
      </c>
      <c r="F390">
        <v>51</v>
      </c>
      <c r="H390" s="3" t="s">
        <v>446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  <c r="T390" t="s">
        <v>18</v>
      </c>
      <c r="U390" t="s">
        <v>18</v>
      </c>
      <c r="V390">
        <v>51</v>
      </c>
    </row>
    <row r="391" spans="1:22" x14ac:dyDescent="0.35">
      <c r="A391" t="s">
        <v>423</v>
      </c>
      <c r="B391" t="s">
        <v>424</v>
      </c>
      <c r="C391" t="str">
        <f>SUBSTITUTE(data_v6__32[[#This Row],[Sentença]]," ", "")</f>
        <v>Pormeiodeprojetosdeextensão,auniversidadecontribuiparaasoluçãodeproblemassociais,enquantoosprogramasculturaisenriquecemavidaacadêmicaesocial.</v>
      </c>
      <c r="D391">
        <f>LEN(data_v6__32[[#This Row],[senteças sem espaços]])</f>
        <v>141</v>
      </c>
      <c r="E391" t="e">
        <f>#REF!-data_v6__32[[#This Row],[número de caractéres sem espaço]] + 1</f>
        <v>#REF!</v>
      </c>
      <c r="F391">
        <v>57</v>
      </c>
      <c r="H391" s="3" t="s">
        <v>452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  <c r="T391" t="s">
        <v>18</v>
      </c>
      <c r="U391" t="s">
        <v>18</v>
      </c>
      <c r="V391">
        <v>57</v>
      </c>
    </row>
    <row r="392" spans="1:22" x14ac:dyDescent="0.35">
      <c r="A392" t="s">
        <v>423</v>
      </c>
      <c r="B392" t="s">
        <v>424</v>
      </c>
      <c r="C392" t="str">
        <f>SUBSTITUTE(data_v6__32[[#This Row],[Sentença]]," ", "")</f>
        <v>Aocapacitaressaspessoasnaeradigital,elassetornammaisindependentes,aumentandosuaschancesdeinclusãosocialeparticipaçãoativanasociedadeatual.</v>
      </c>
      <c r="D392">
        <f>LEN(data_v6__32[[#This Row],[senteças sem espaços]])</f>
        <v>138</v>
      </c>
      <c r="E392" t="e">
        <f>#REF!-data_v6__32[[#This Row],[número de caractéres sem espaço]] + 1</f>
        <v>#REF!</v>
      </c>
      <c r="F392">
        <v>43</v>
      </c>
      <c r="H392" s="3" t="s">
        <v>438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  <c r="S392" t="s">
        <v>18</v>
      </c>
      <c r="T392" t="s">
        <v>18</v>
      </c>
      <c r="U392" t="s">
        <v>18</v>
      </c>
      <c r="V392">
        <v>43</v>
      </c>
    </row>
    <row r="393" spans="1:22" x14ac:dyDescent="0.35">
      <c r="A393" t="s">
        <v>423</v>
      </c>
      <c r="B393" t="s">
        <v>424</v>
      </c>
      <c r="C393" t="str">
        <f>SUBSTITUTE(data_v6__32[[#This Row],[Sentença]]," ", "")</f>
        <v>NaUnicamp,aculturaéentendidaemseusentidoamplo,englobandonãoapenasasartes,mastambémasmanifestaçõesculturaispresentesnocotidiano.</v>
      </c>
      <c r="D393">
        <f>LEN(data_v6__32[[#This Row],[senteças sem espaços]])</f>
        <v>127</v>
      </c>
      <c r="E393" t="e">
        <f>#REF!-data_v6__32[[#This Row],[número de caractéres sem espaço]] + 1</f>
        <v>#REF!</v>
      </c>
      <c r="F393">
        <v>45</v>
      </c>
      <c r="H393" s="3" t="s">
        <v>440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  <c r="S393" t="s">
        <v>18</v>
      </c>
      <c r="T393" t="s">
        <v>18</v>
      </c>
      <c r="U393" t="s">
        <v>18</v>
      </c>
      <c r="V393">
        <v>45</v>
      </c>
    </row>
    <row r="394" spans="1:22" x14ac:dyDescent="0.35">
      <c r="A394" t="s">
        <v>423</v>
      </c>
      <c r="B394" t="s">
        <v>424</v>
      </c>
      <c r="C394" t="str">
        <f>SUBSTITUTE(data_v6__32[[#This Row],[Sentença]]," ", "")</f>
        <v>Umexemploéofestivalculturalrealizadoanualmentenauniversidade,ondesãoapresentadosespetáculosdedança,teatro,música,exposiçõesdearteeoficinas.</v>
      </c>
      <c r="D394">
        <f>LEN(data_v6__32[[#This Row],[senteças sem espaços]])</f>
        <v>139</v>
      </c>
      <c r="E394" t="e">
        <f>#REF!-data_v6__32[[#This Row],[número de caractéres sem espaço]] + 1</f>
        <v>#REF!</v>
      </c>
      <c r="F394">
        <v>49</v>
      </c>
      <c r="H394" s="3" t="s">
        <v>444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  <c r="S394" t="s">
        <v>18</v>
      </c>
      <c r="T394" t="s">
        <v>18</v>
      </c>
      <c r="U394" t="s">
        <v>18</v>
      </c>
      <c r="V394">
        <v>49</v>
      </c>
    </row>
    <row r="395" spans="1:22" x14ac:dyDescent="0.35">
      <c r="A395" t="s">
        <v>423</v>
      </c>
      <c r="B395" t="s">
        <v>424</v>
      </c>
      <c r="C395" t="str">
        <f>SUBSTITUTE(data_v6__32[[#This Row],[Sentença]]," ", "")</f>
        <v>Pormeiodela,aUnicampdesempenhaumpapelativonasoluçãodeproblemassociais,nodesenvolvimentoregionalenapromoçãodacidadania.</v>
      </c>
      <c r="D395">
        <f>LEN(data_v6__32[[#This Row],[senteças sem espaços]])</f>
        <v>118</v>
      </c>
      <c r="E395" t="e">
        <f>#REF!-data_v6__32[[#This Row],[número de caractéres sem espaço]] + 1</f>
        <v>#REF!</v>
      </c>
      <c r="F395">
        <v>40</v>
      </c>
      <c r="H395" s="3" t="s">
        <v>435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18</v>
      </c>
      <c r="R395" t="s">
        <v>18</v>
      </c>
      <c r="S395" t="s">
        <v>18</v>
      </c>
      <c r="T395" t="s">
        <v>18</v>
      </c>
      <c r="U395" t="s">
        <v>18</v>
      </c>
      <c r="V395">
        <v>40</v>
      </c>
    </row>
    <row r="396" spans="1:22" x14ac:dyDescent="0.35">
      <c r="A396" t="s">
        <v>423</v>
      </c>
      <c r="B396" t="s">
        <v>424</v>
      </c>
      <c r="C396" t="str">
        <f>SUBSTITUTE(data_v6__32[[#This Row],[Sentença]]," ", "")</f>
        <v>Umexemplopráticoéoprojetoqueoferececursosdeinformáticabásicaparaidososemparceriacomumainstituiçãodeassistênciasocial.</v>
      </c>
      <c r="D396">
        <f>LEN(data_v6__32[[#This Row],[senteças sem espaços]])</f>
        <v>117</v>
      </c>
      <c r="E396" t="e">
        <f>#REF!-data_v6__32[[#This Row],[número de caractéres sem espaço]] + 1</f>
        <v>#REF!</v>
      </c>
      <c r="F396">
        <v>42</v>
      </c>
      <c r="H396" s="3" t="s">
        <v>437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18</v>
      </c>
      <c r="S396" t="s">
        <v>18</v>
      </c>
      <c r="T396" t="s">
        <v>18</v>
      </c>
      <c r="U396" t="s">
        <v>18</v>
      </c>
      <c r="V396">
        <v>42</v>
      </c>
    </row>
    <row r="397" spans="1:22" x14ac:dyDescent="0.35">
      <c r="A397" t="s">
        <v>423</v>
      </c>
      <c r="B397" t="s">
        <v>424</v>
      </c>
      <c r="C397" t="str">
        <f>SUBSTITUTE(data_v6__32[[#This Row],[Sentença]]," ", "")</f>
        <v>Atravésdeprogramaseprojetosculturais,aUnicampbuscapromoveradiversidadecultural,incentivarodiálogointerculturalevalorizaracriatividade.</v>
      </c>
      <c r="D397">
        <f>LEN(data_v6__32[[#This Row],[senteças sem espaços]])</f>
        <v>134</v>
      </c>
      <c r="E397" t="e">
        <f>#REF!-data_v6__32[[#This Row],[número de caractéres sem espaço]] + 1</f>
        <v>#REF!</v>
      </c>
      <c r="F397">
        <v>47</v>
      </c>
      <c r="H397" s="3" t="s">
        <v>442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18</v>
      </c>
      <c r="S397" t="s">
        <v>18</v>
      </c>
      <c r="T397" t="s">
        <v>18</v>
      </c>
      <c r="U397" t="s">
        <v>18</v>
      </c>
      <c r="V397">
        <v>47</v>
      </c>
    </row>
    <row r="398" spans="1:22" x14ac:dyDescent="0.35">
      <c r="A398" t="s">
        <v>423</v>
      </c>
      <c r="B398" t="s">
        <v>424</v>
      </c>
      <c r="C398" t="str">
        <f>SUBSTITUTE(data_v6__32[[#This Row],[Sentença]]," ", "")</f>
        <v>AUniversidadeEstadualdeCampinas(Unicamp)éreconhecidanãoapenaspelaexcelênciaacadêmica,mastambémpelocompromissocomasociedade.</v>
      </c>
      <c r="D398">
        <f>LEN(data_v6__32[[#This Row],[senteças sem espaços]])</f>
        <v>123</v>
      </c>
      <c r="E398" t="e">
        <f>#REF!-data_v6__32[[#This Row],[número de caractéres sem espaço]] + 1</f>
        <v>#REF!</v>
      </c>
      <c r="F398">
        <v>31</v>
      </c>
      <c r="H398" s="3" t="s">
        <v>426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  <c r="S398" t="s">
        <v>18</v>
      </c>
      <c r="T398" t="s">
        <v>18</v>
      </c>
      <c r="U398" t="s">
        <v>18</v>
      </c>
      <c r="V398">
        <v>31</v>
      </c>
    </row>
    <row r="399" spans="1:22" x14ac:dyDescent="0.35">
      <c r="A399" t="s">
        <v>423</v>
      </c>
      <c r="B399" t="s">
        <v>424</v>
      </c>
      <c r="C399" t="str">
        <f>SUBSTITUTE(data_v6__32[[#This Row],[Sentença]]," ", "")</f>
        <v>Juntos,vamosconstruirpontesentreauniversidadeeasociedade,promovendoumaculturadeparticipação,conhecimentoetransformação.</v>
      </c>
      <c r="D399">
        <f>LEN(data_v6__32[[#This Row],[senteças sem espaços]])</f>
        <v>119</v>
      </c>
      <c r="E399" t="e">
        <f>#REF!-data_v6__32[[#This Row],[número de caractéres sem espaço]] + 1</f>
        <v>#REF!</v>
      </c>
      <c r="F399">
        <v>60</v>
      </c>
      <c r="H399" s="3" t="s">
        <v>455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18</v>
      </c>
      <c r="S399" t="s">
        <v>18</v>
      </c>
      <c r="T399" t="s">
        <v>18</v>
      </c>
      <c r="U399" t="s">
        <v>18</v>
      </c>
      <c r="V399">
        <v>60</v>
      </c>
    </row>
    <row r="400" spans="1:22" x14ac:dyDescent="0.35">
      <c r="A400" t="s">
        <v>423</v>
      </c>
      <c r="B400" t="s">
        <v>424</v>
      </c>
      <c r="C400" t="str">
        <f>SUBSTITUTE(data_v6__32[[#This Row],[Sentença]]," ", "")</f>
        <v>CulturacomoTransformação–Aculturadesempenhaumpapelessencialnaformaçãointegraldosindivíduos.</v>
      </c>
      <c r="D400">
        <f>LEN(data_v6__32[[#This Row],[senteças sem espaços]])</f>
        <v>91</v>
      </c>
      <c r="E400" t="e">
        <f>#REF!-data_v6__32[[#This Row],[número de caractéres sem espaço]] + 1</f>
        <v>#REF!</v>
      </c>
      <c r="F400">
        <v>44</v>
      </c>
      <c r="H400" s="3" t="s">
        <v>439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  <c r="R400" t="s">
        <v>18</v>
      </c>
      <c r="S400" t="s">
        <v>18</v>
      </c>
      <c r="T400" t="s">
        <v>18</v>
      </c>
      <c r="U400" t="s">
        <v>18</v>
      </c>
      <c r="V400">
        <v>44</v>
      </c>
    </row>
    <row r="401" spans="1:22" x14ac:dyDescent="0.35">
      <c r="A401" t="s">
        <v>423</v>
      </c>
      <c r="B401" t="s">
        <v>424</v>
      </c>
      <c r="C401" t="str">
        <f>SUBSTITUTE(data_v6__32[[#This Row],[Sentença]]," ", "")</f>
        <v>Prepare-separadescobrirhistóriasinspiradoras,exemplosreaisdeimpactoeoportunidadesemocionantesdeengajamento.</v>
      </c>
      <c r="D401">
        <f>LEN(data_v6__32[[#This Row],[senteças sem espaços]])</f>
        <v>107</v>
      </c>
      <c r="E401" t="e">
        <f>#REF!-data_v6__32[[#This Row],[número de caractéres sem espaço]] + 1</f>
        <v>#REF!</v>
      </c>
      <c r="F401">
        <v>59</v>
      </c>
      <c r="H401" s="3" t="s">
        <v>454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18</v>
      </c>
      <c r="S401" t="s">
        <v>18</v>
      </c>
      <c r="T401" t="s">
        <v>18</v>
      </c>
      <c r="U401" t="s">
        <v>18</v>
      </c>
      <c r="V401">
        <v>59</v>
      </c>
    </row>
    <row r="402" spans="1:22" x14ac:dyDescent="0.35">
      <c r="A402" t="s">
        <v>423</v>
      </c>
      <c r="B402" t="s">
        <v>424</v>
      </c>
      <c r="C402" t="str">
        <f>SUBSTITUTE(data_v6__32[[#This Row],[Sentença]]," ", "")</f>
        <v>MasporqueaextensãoeaculturasãotãoimportantesnaUnicamp?</v>
      </c>
      <c r="D402">
        <f>LEN(data_v6__32[[#This Row],[senteças sem espaços]])</f>
        <v>54</v>
      </c>
      <c r="E402" t="e">
        <f>#REF!-data_v6__32[[#This Row],[número de caractéres sem espaço]] + 1</f>
        <v>#REF!</v>
      </c>
      <c r="F402">
        <v>33</v>
      </c>
      <c r="H402" s="3" t="s">
        <v>428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s">
        <v>18</v>
      </c>
      <c r="Q402" t="s">
        <v>18</v>
      </c>
      <c r="R402" t="s">
        <v>18</v>
      </c>
      <c r="S402" t="s">
        <v>18</v>
      </c>
      <c r="T402" t="s">
        <v>18</v>
      </c>
      <c r="U402" t="s">
        <v>18</v>
      </c>
      <c r="V402">
        <v>33</v>
      </c>
    </row>
    <row r="403" spans="1:22" x14ac:dyDescent="0.35">
      <c r="A403" t="s">
        <v>423</v>
      </c>
      <c r="B403" t="s">
        <v>424</v>
      </c>
      <c r="C403" t="str">
        <f>SUBSTITUTE(data_v6__32[[#This Row],[Sentença]]," ", "")</f>
        <v>ImpactonaSociedade–Aextensãouniversitáriatemumimpactosignificativonasociedade.</v>
      </c>
      <c r="D403">
        <f>LEN(data_v6__32[[#This Row],[senteças sem espaços]])</f>
        <v>78</v>
      </c>
      <c r="E403" t="e">
        <f>#REF!-data_v6__32[[#This Row],[número de caractéres sem espaço]] + 1</f>
        <v>#REF!</v>
      </c>
      <c r="F403">
        <v>39</v>
      </c>
      <c r="H403" s="3" t="s">
        <v>434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  <c r="S403" t="s">
        <v>18</v>
      </c>
      <c r="T403" t="s">
        <v>18</v>
      </c>
      <c r="U403" t="s">
        <v>18</v>
      </c>
      <c r="V403">
        <v>39</v>
      </c>
    </row>
    <row r="404" spans="1:22" x14ac:dyDescent="0.35">
      <c r="A404" t="s">
        <v>423</v>
      </c>
      <c r="B404" t="s">
        <v>424</v>
      </c>
      <c r="C404" t="str">
        <f>SUBSTITUTE(data_v6__32[[#This Row],[Sentença]]," ", "")</f>
        <v>Osprofessorestambémsebeneficiamaoenvolver-seemprojetosdeextensãoecultura.</v>
      </c>
      <c r="D404">
        <f>LEN(data_v6__32[[#This Row],[senteças sem espaços]])</f>
        <v>73</v>
      </c>
      <c r="E404" t="e">
        <f>#REF!-data_v6__32[[#This Row],[número de caractéres sem espaço]] + 1</f>
        <v>#REF!</v>
      </c>
      <c r="F404">
        <v>53</v>
      </c>
      <c r="H404" s="3" t="s">
        <v>448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  <c r="Q404" t="s">
        <v>18</v>
      </c>
      <c r="R404" t="s">
        <v>18</v>
      </c>
      <c r="S404" t="s">
        <v>18</v>
      </c>
      <c r="T404" t="s">
        <v>18</v>
      </c>
      <c r="U404" t="s">
        <v>18</v>
      </c>
      <c r="V404">
        <v>53</v>
      </c>
    </row>
    <row r="405" spans="1:22" x14ac:dyDescent="0.35">
      <c r="A405" t="s">
        <v>423</v>
      </c>
      <c r="B405" t="s">
        <v>424</v>
      </c>
      <c r="C405" t="str">
        <f>SUBSTITUTE(data_v6__32[[#This Row],[Sentença]]," ", "")</f>
        <v>Aculturaéumaferramentadeexpressão,reflexão,identidadeetransformação.</v>
      </c>
      <c r="D405">
        <f>LEN(data_v6__32[[#This Row],[senteças sem espaços]])</f>
        <v>68</v>
      </c>
      <c r="E405" t="e">
        <f>#REF!-data_v6__32[[#This Row],[número de caractéres sem espaço]] + 1</f>
        <v>#REF!</v>
      </c>
      <c r="F405">
        <v>46</v>
      </c>
      <c r="H405" s="3" t="s">
        <v>441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18</v>
      </c>
      <c r="S405" t="s">
        <v>18</v>
      </c>
      <c r="T405" t="s">
        <v>18</v>
      </c>
      <c r="U405" t="s">
        <v>18</v>
      </c>
      <c r="V405">
        <v>46</v>
      </c>
    </row>
    <row r="406" spans="1:22" x14ac:dyDescent="0.35">
      <c r="A406" t="s">
        <v>423</v>
      </c>
      <c r="B406" t="s">
        <v>424</v>
      </c>
      <c r="C406" t="str">
        <f>SUBSTITUTE(data_v6__32[[#This Row],[Sentença]]," ", "")</f>
        <v>VamosmergulharnessajornadaempolgantepelaextensãoeculturanaUnicamp!</v>
      </c>
      <c r="D406">
        <f>LEN(data_v6__32[[#This Row],[senteças sem espaços]])</f>
        <v>66</v>
      </c>
      <c r="E406" t="e">
        <f>#REF!-data_v6__32[[#This Row],[número de caractéres sem espaço]] + 1</f>
        <v>#REF!</v>
      </c>
      <c r="F406">
        <v>61</v>
      </c>
      <c r="H406" s="3" t="s">
        <v>456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  <c r="R406" t="s">
        <v>18</v>
      </c>
      <c r="S406" t="s">
        <v>18</v>
      </c>
      <c r="T406" t="s">
        <v>18</v>
      </c>
      <c r="U406" t="s">
        <v>18</v>
      </c>
      <c r="V406">
        <v>61</v>
      </c>
    </row>
    <row r="407" spans="1:22" x14ac:dyDescent="0.35">
      <c r="A407" t="s">
        <v>423</v>
      </c>
      <c r="B407" t="s">
        <v>424</v>
      </c>
      <c r="C407" t="str">
        <f>SUBSTITUTE(data_v6__32[[#This Row],[Sentença]]," ", "")</f>
        <v>ImportânciadaExtensãoeCulturanaUnicamp</v>
      </c>
      <c r="D407">
        <f>LEN(data_v6__32[[#This Row],[senteças sem espaços]])</f>
        <v>38</v>
      </c>
      <c r="E407" t="e">
        <f>#REF!-data_v6__32[[#This Row],[número de caractéres sem espaço]] + 1</f>
        <v>#REF!</v>
      </c>
      <c r="F407">
        <v>30</v>
      </c>
      <c r="H407" s="3" t="s">
        <v>425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  <c r="T407" t="s">
        <v>18</v>
      </c>
      <c r="U407" t="s">
        <v>18</v>
      </c>
      <c r="V407">
        <v>30</v>
      </c>
    </row>
    <row r="408" spans="1:22" x14ac:dyDescent="0.35">
      <c r="A408" t="s">
        <v>423</v>
      </c>
      <c r="B408" t="s">
        <v>424</v>
      </c>
      <c r="C408" t="str">
        <f>SUBSTITUTE(data_v6__32[[#This Row],[Sentença]]," ", "")</f>
        <v>Vamosexplorarjuntos.</v>
      </c>
      <c r="D408">
        <f>LEN(data_v6__32[[#This Row],[senteças sem espaços]])</f>
        <v>20</v>
      </c>
      <c r="E408" t="e">
        <f>#REF!-data_v6__32[[#This Row],[número de caractéres sem espaço]] + 1</f>
        <v>#REF!</v>
      </c>
      <c r="F408">
        <v>34</v>
      </c>
      <c r="H408" s="3" t="s">
        <v>429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  <c r="S408" t="s">
        <v>18</v>
      </c>
      <c r="T408" t="s">
        <v>18</v>
      </c>
      <c r="U408" t="s">
        <v>18</v>
      </c>
      <c r="V408">
        <v>34</v>
      </c>
    </row>
    <row r="409" spans="1:22" ht="29" x14ac:dyDescent="0.35">
      <c r="A409" t="s">
        <v>457</v>
      </c>
      <c r="B409" t="s">
        <v>458</v>
      </c>
      <c r="C409" t="str">
        <f>SUBSTITUTE(data_v6__32[[#This Row],[Sentença]]," ", "")</f>
        <v>Emresumo,oassessordepró-reitordeExtensãoeCulturaéumprofissionalquedesempenhaumpapelimportantenagestãodeprogramaseaçõesvoltadosparaapromoçãodacidadania,dainclusãosocialedodesenvolvimentoregional,pormeiodeprojetoseaçõesdeextensãoeculturapromovidospelauniversidade.</v>
      </c>
      <c r="D409">
        <f>LEN(data_v6__32[[#This Row],[senteças sem espaços]])</f>
        <v>262</v>
      </c>
      <c r="E409" t="e">
        <f>#REF!-data_v6__32[[#This Row],[número de caractéres sem espaço]] + 1</f>
        <v>#REF!</v>
      </c>
      <c r="F409">
        <v>32</v>
      </c>
      <c r="H409" s="3" t="s">
        <v>461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  <c r="T409" t="s">
        <v>18</v>
      </c>
      <c r="U409" t="s">
        <v>18</v>
      </c>
      <c r="V409">
        <v>32</v>
      </c>
    </row>
    <row r="410" spans="1:22" ht="29" x14ac:dyDescent="0.35">
      <c r="A410" t="s">
        <v>457</v>
      </c>
      <c r="B410" t="s">
        <v>458</v>
      </c>
      <c r="C410" t="str">
        <f>SUBSTITUTE(data_v6__32[[#This Row],[Sentença]]," ", "")</f>
        <v>Assessordepró-reitordeExtensãoeCulturaéresponsávelporfornecerapoiodiretoaopró-reitoremquestõesrelacionadasàextensãouniversitáriaeàculturaemumauniversidadeouinstituiçãodeensinosuperior.</v>
      </c>
      <c r="D410">
        <f>LEN(data_v6__32[[#This Row],[senteças sem espaços]])</f>
        <v>184</v>
      </c>
      <c r="E410" t="e">
        <f>#REF!-data_v6__32[[#This Row],[número de caractéres sem espaço]] + 1</f>
        <v>#REF!</v>
      </c>
      <c r="F410">
        <v>31</v>
      </c>
      <c r="H410" s="3" t="s">
        <v>460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  <c r="T410" t="s">
        <v>18</v>
      </c>
      <c r="U410" t="s">
        <v>18</v>
      </c>
      <c r="V410">
        <v>31</v>
      </c>
    </row>
    <row r="411" spans="1:22" x14ac:dyDescent="0.35">
      <c r="A411" t="s">
        <v>457</v>
      </c>
      <c r="B411" t="s">
        <v>458</v>
      </c>
      <c r="C411" t="str">
        <f>SUBSTITUTE(data_v6__32[[#This Row],[Sentença]]," ", "")</f>
        <v xml:space="preserve">JoséLuizdaCosta					</v>
      </c>
      <c r="D411">
        <f>LEN(data_v6__32[[#This Row],[senteças sem espaços]])</f>
        <v>20</v>
      </c>
      <c r="E411" t="e">
        <f>#REF!-data_v6__32[[#This Row],[número de caractéres sem espaço]] + 1</f>
        <v>#REF!</v>
      </c>
      <c r="F411">
        <v>37</v>
      </c>
      <c r="H411" s="3" t="s">
        <v>465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  <c r="T411" t="s">
        <v>18</v>
      </c>
      <c r="U411" t="s">
        <v>18</v>
      </c>
      <c r="V411">
        <v>37</v>
      </c>
    </row>
    <row r="412" spans="1:22" x14ac:dyDescent="0.35">
      <c r="A412" t="s">
        <v>457</v>
      </c>
      <c r="B412" t="s">
        <v>458</v>
      </c>
      <c r="C412" t="str">
        <f>SUBSTITUTE(data_v6__32[[#This Row],[Sentença]]," ", "")</f>
        <v>AssessoresdaProEC</v>
      </c>
      <c r="D412">
        <f>LEN(data_v6__32[[#This Row],[senteças sem espaços]])</f>
        <v>17</v>
      </c>
      <c r="E412" t="e">
        <f>#REF!-data_v6__32[[#This Row],[número de caractéres sem espaço]] + 1</f>
        <v>#REF!</v>
      </c>
      <c r="F412">
        <v>30</v>
      </c>
      <c r="H412" s="3" t="s">
        <v>459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  <c r="T412" t="s">
        <v>18</v>
      </c>
      <c r="U412" t="s">
        <v>18</v>
      </c>
      <c r="V412">
        <v>30</v>
      </c>
    </row>
    <row r="413" spans="1:22" x14ac:dyDescent="0.35">
      <c r="A413" t="s">
        <v>457</v>
      </c>
      <c r="B413" t="s">
        <v>458</v>
      </c>
      <c r="C413" t="str">
        <f>SUBSTITUTE(data_v6__32[[#This Row],[Sentença]]," ", "")</f>
        <v xml:space="preserve">MarcoAurélioCremasco					</v>
      </c>
      <c r="D413">
        <f>LEN(data_v6__32[[#This Row],[senteças sem espaços]])</f>
        <v>25</v>
      </c>
      <c r="E413" t="e">
        <f>#REF!-data_v6__32[[#This Row],[número de caractéres sem espaço]] + 1</f>
        <v>#REF!</v>
      </c>
      <c r="F413">
        <v>35</v>
      </c>
      <c r="H413" s="3" t="s">
        <v>463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  <c r="T413" t="s">
        <v>18</v>
      </c>
      <c r="U413" t="s">
        <v>18</v>
      </c>
      <c r="V413">
        <v>35</v>
      </c>
    </row>
    <row r="414" spans="1:22" ht="29" x14ac:dyDescent="0.35">
      <c r="A414" t="s">
        <v>457</v>
      </c>
      <c r="B414" t="s">
        <v>458</v>
      </c>
      <c r="C414" t="str">
        <f>SUBSTITUTE(data_v6__32[[#This Row],[Sentença]]," ", "")</f>
        <v xml:space="preserve">_x000D_
						SimoneCristinaFerreira					</v>
      </c>
      <c r="D414">
        <f>LEN(data_v6__32[[#This Row],[senteças sem espaços]])</f>
        <v>35</v>
      </c>
      <c r="E414" t="e">
        <f>#REF!-data_v6__32[[#This Row],[número de caractéres sem espaço]] + 1</f>
        <v>#REF!</v>
      </c>
      <c r="F414">
        <v>38</v>
      </c>
      <c r="H414" s="3" t="s">
        <v>466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  <c r="S414" t="s">
        <v>18</v>
      </c>
      <c r="T414" t="s">
        <v>18</v>
      </c>
      <c r="U414" t="s">
        <v>18</v>
      </c>
      <c r="V414">
        <v>38</v>
      </c>
    </row>
    <row r="415" spans="1:22" ht="43.5" x14ac:dyDescent="0.35">
      <c r="A415" t="s">
        <v>457</v>
      </c>
      <c r="B415" t="s">
        <v>458</v>
      </c>
      <c r="C415" t="str">
        <f>SUBSTITUTE(data_v6__32[[#This Row],[Sentença]]," ", "")</f>
        <v xml:space="preserve">
ASSESSORADEGABINETE
</v>
      </c>
      <c r="D415">
        <f>LEN(data_v6__32[[#This Row],[senteças sem espaços]])</f>
        <v>21</v>
      </c>
      <c r="E415" t="e">
        <f>#REF!-data_v6__32[[#This Row],[número de caractéres sem espaço]] + 1</f>
        <v>#REF!</v>
      </c>
      <c r="F415">
        <v>39</v>
      </c>
      <c r="H415" s="3" t="s">
        <v>467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18</v>
      </c>
      <c r="R415" t="s">
        <v>18</v>
      </c>
      <c r="S415" t="s">
        <v>18</v>
      </c>
      <c r="T415" t="s">
        <v>18</v>
      </c>
      <c r="U415" t="s">
        <v>18</v>
      </c>
      <c r="V415">
        <v>39</v>
      </c>
    </row>
    <row r="416" spans="1:22" ht="29" x14ac:dyDescent="0.35">
      <c r="A416" t="s">
        <v>457</v>
      </c>
      <c r="B416" t="s">
        <v>458</v>
      </c>
      <c r="C416" t="str">
        <f>SUBSTITUTE(data_v6__32[[#This Row],[Sentença]]," ", "")</f>
        <v>_x000D_
						Prof.</v>
      </c>
      <c r="D416">
        <f>LEN(data_v6__32[[#This Row],[senteças sem espaços]])</f>
        <v>13</v>
      </c>
      <c r="E416" t="e">
        <f>#REF!-data_v6__32[[#This Row],[número de caractéres sem espaço]] + 1</f>
        <v>#REF!</v>
      </c>
      <c r="F416">
        <v>33</v>
      </c>
      <c r="H416" s="3" t="s">
        <v>462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  <c r="S416" t="s">
        <v>18</v>
      </c>
      <c r="T416" t="s">
        <v>18</v>
      </c>
      <c r="U416" t="s">
        <v>18</v>
      </c>
      <c r="V416">
        <v>33</v>
      </c>
    </row>
    <row r="417" spans="1:22" ht="43.5" x14ac:dyDescent="0.35">
      <c r="A417" t="s">
        <v>457</v>
      </c>
      <c r="B417" t="s">
        <v>458</v>
      </c>
      <c r="C417" t="str">
        <f>SUBSTITUTE(data_v6__32[[#This Row],[Sentença]]," ", "")</f>
        <v xml:space="preserve">
ASSESSOR
</v>
      </c>
      <c r="D417">
        <f>LEN(data_v6__32[[#This Row],[senteças sem espaços]])</f>
        <v>10</v>
      </c>
      <c r="E417" t="e">
        <f>#REF!-data_v6__32[[#This Row],[número de caractéres sem espaço]] + 1</f>
        <v>#REF!</v>
      </c>
      <c r="F417">
        <v>36</v>
      </c>
      <c r="H417" s="3" t="s">
        <v>464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  <c r="S417" t="s">
        <v>18</v>
      </c>
      <c r="T417" t="s">
        <v>18</v>
      </c>
      <c r="U417" t="s">
        <v>18</v>
      </c>
      <c r="V417">
        <v>36</v>
      </c>
    </row>
    <row r="418" spans="1:22" ht="29" x14ac:dyDescent="0.35">
      <c r="A418" t="s">
        <v>468</v>
      </c>
      <c r="B418" t="s">
        <v>469</v>
      </c>
      <c r="C418" t="str">
        <f>SUBSTITUTE(data_v6__32[[#This Row],[Sentença]]," ", "")</f>
        <v>Emresumo,opapeldeumassistentetécnicoemumauniversidadepúblicaéfundamentalparagarantirobomfuncionamentodasatividadesadministrativas, acadêmicasedepesquisa,fornecendosuportetécnicoeadministrativoaosgestores,professores,pesquisadoreseestudantes.</v>
      </c>
      <c r="D418">
        <f>LEN(data_v6__32[[#This Row],[senteças sem espaços]])</f>
        <v>241</v>
      </c>
      <c r="E418" t="e">
        <f>#REF!-data_v6__32[[#This Row],[número de caractéres sem espaço]] + 1</f>
        <v>#REF!</v>
      </c>
      <c r="F418">
        <v>40</v>
      </c>
      <c r="H418" s="3" t="s">
        <v>480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  <c r="S418" t="s">
        <v>18</v>
      </c>
      <c r="T418" t="s">
        <v>18</v>
      </c>
      <c r="U418" t="s">
        <v>18</v>
      </c>
      <c r="V418">
        <v>40</v>
      </c>
    </row>
    <row r="419" spans="1:22" x14ac:dyDescent="0.35">
      <c r="A419" t="s">
        <v>468</v>
      </c>
      <c r="B419" t="s">
        <v>469</v>
      </c>
      <c r="C419" t="str">
        <f>SUBSTITUTE(data_v6__32[[#This Row],[Sentença]]," ", "")</f>
        <v>Emgeral,umassistentetécnicoéresponsávelporprestarsuportetécnicoeadministrativoematividadesacadêmicas,depesquisaedeextensão.</v>
      </c>
      <c r="D419">
        <f>LEN(data_v6__32[[#This Row],[senteças sem espaços]])</f>
        <v>123</v>
      </c>
      <c r="E419" t="e">
        <f>#REF!-data_v6__32[[#This Row],[número de caractéres sem espaço]] + 1</f>
        <v>#REF!</v>
      </c>
      <c r="F419">
        <v>39</v>
      </c>
      <c r="H419" s="3" t="s">
        <v>479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  <c r="S419" t="s">
        <v>18</v>
      </c>
      <c r="T419" t="s">
        <v>18</v>
      </c>
      <c r="U419" t="s">
        <v>18</v>
      </c>
      <c r="V419">
        <v>39</v>
      </c>
    </row>
    <row r="420" spans="1:22" x14ac:dyDescent="0.35">
      <c r="A420" t="s">
        <v>468</v>
      </c>
      <c r="B420" t="s">
        <v>469</v>
      </c>
      <c r="C420" t="str">
        <f>SUBSTITUTE(data_v6__32[[#This Row],[Sentença]]," ", "")</f>
        <v>Opapeldeumassistentetécnicoemumauniversidadepúblicapodevariardeacordocomaáreaemqueatua.</v>
      </c>
      <c r="D420">
        <f>LEN(data_v6__32[[#This Row],[senteças sem espaços]])</f>
        <v>87</v>
      </c>
      <c r="E420" t="e">
        <f>#REF!-data_v6__32[[#This Row],[número de caractéres sem espaço]] + 1</f>
        <v>#REF!</v>
      </c>
      <c r="F420">
        <v>38</v>
      </c>
      <c r="H420" s="3" t="s">
        <v>478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  <c r="S420" t="s">
        <v>18</v>
      </c>
      <c r="T420" t="s">
        <v>18</v>
      </c>
      <c r="U420" t="s">
        <v>18</v>
      </c>
      <c r="V420">
        <v>38</v>
      </c>
    </row>
    <row r="421" spans="1:22" x14ac:dyDescent="0.35">
      <c r="A421" t="s">
        <v>468</v>
      </c>
      <c r="B421" t="s">
        <v>469</v>
      </c>
      <c r="C421" t="str">
        <f>SUBSTITUTE(data_v6__32[[#This Row],[Sentença]]," ", "")</f>
        <v>AnaPaulaG.</v>
      </c>
      <c r="D421">
        <f>LEN(data_v6__32[[#This Row],[senteças sem espaços]])</f>
        <v>10</v>
      </c>
      <c r="E421" t="e">
        <f>#REF!-data_v6__32[[#This Row],[número de caractéres sem espaço]] + 1</f>
        <v>#REF!</v>
      </c>
      <c r="F421">
        <v>31</v>
      </c>
      <c r="H421" s="3" t="s">
        <v>471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  <c r="T421" t="s">
        <v>18</v>
      </c>
      <c r="U421" t="s">
        <v>18</v>
      </c>
      <c r="V421">
        <v>31</v>
      </c>
    </row>
    <row r="422" spans="1:22" x14ac:dyDescent="0.35">
      <c r="A422" t="s">
        <v>468</v>
      </c>
      <c r="B422" t="s">
        <v>469</v>
      </c>
      <c r="C422" t="str">
        <f>SUBSTITUTE(data_v6__32[[#This Row],[Sentença]]," ", "")</f>
        <v>AssistenteTécnica</v>
      </c>
      <c r="D422">
        <f>LEN(data_v6__32[[#This Row],[senteças sem espaços]])</f>
        <v>17</v>
      </c>
      <c r="E422" t="e">
        <f>#REF!-data_v6__32[[#This Row],[número de caractéres sem espaço]] + 1</f>
        <v>#REF!</v>
      </c>
      <c r="F422">
        <v>33</v>
      </c>
      <c r="H422" s="3" t="s">
        <v>473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18</v>
      </c>
      <c r="S422" t="s">
        <v>18</v>
      </c>
      <c r="T422" t="s">
        <v>18</v>
      </c>
      <c r="U422" t="s">
        <v>18</v>
      </c>
      <c r="V422">
        <v>33</v>
      </c>
    </row>
    <row r="423" spans="1:22" ht="43.5" x14ac:dyDescent="0.35">
      <c r="A423" t="s">
        <v>468</v>
      </c>
      <c r="B423" t="s">
        <v>469</v>
      </c>
      <c r="C423" t="str">
        <f>SUBSTITUTE(data_v6__32[[#This Row],[Sentença]]," ", "")</f>
        <v xml:space="preserve">
Envelope
</v>
      </c>
      <c r="D423">
        <f>LEN(data_v6__32[[#This Row],[senteças sem espaços]])</f>
        <v>10</v>
      </c>
      <c r="E423" t="e">
        <f>#REF!-data_v6__32[[#This Row],[número de caractéres sem espaço]] + 1</f>
        <v>#REF!</v>
      </c>
      <c r="F423">
        <v>34</v>
      </c>
      <c r="H423" s="3" t="s">
        <v>474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  <c r="S423" t="s">
        <v>18</v>
      </c>
      <c r="T423" t="s">
        <v>18</v>
      </c>
      <c r="U423" t="s">
        <v>18</v>
      </c>
      <c r="V423">
        <v>34</v>
      </c>
    </row>
    <row r="424" spans="1:22" ht="43.5" x14ac:dyDescent="0.35">
      <c r="A424" t="s">
        <v>468</v>
      </c>
      <c r="B424" t="s">
        <v>469</v>
      </c>
      <c r="C424" t="str">
        <f>SUBSTITUTE(data_v6__32[[#This Row],[Sentença]]," ", "")</f>
        <v xml:space="preserve">
Im-phone
</v>
      </c>
      <c r="D424">
        <f>LEN(data_v6__32[[#This Row],[senteças sem espaços]])</f>
        <v>10</v>
      </c>
      <c r="E424" t="e">
        <f>#REF!-data_v6__32[[#This Row],[número de caractéres sem espaço]] + 1</f>
        <v>#REF!</v>
      </c>
      <c r="F424">
        <v>35</v>
      </c>
      <c r="H424" s="3" t="s">
        <v>475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  <c r="S424" t="s">
        <v>18</v>
      </c>
      <c r="T424" t="s">
        <v>18</v>
      </c>
      <c r="U424" t="s">
        <v>18</v>
      </c>
      <c r="V424">
        <v>35</v>
      </c>
    </row>
    <row r="425" spans="1:22" x14ac:dyDescent="0.35">
      <c r="A425" t="s">
        <v>468</v>
      </c>
      <c r="B425" t="s">
        <v>469</v>
      </c>
      <c r="C425" t="str">
        <f>SUBSTITUTE(data_v6__32[[#This Row],[Sentença]]," ", "")</f>
        <v>AssistenteTécnico</v>
      </c>
      <c r="D425">
        <f>LEN(data_v6__32[[#This Row],[senteças sem espaços]])</f>
        <v>17</v>
      </c>
      <c r="E425" t="e">
        <f>#REF!-data_v6__32[[#This Row],[número de caractéres sem espaço]] + 1</f>
        <v>#REF!</v>
      </c>
      <c r="F425">
        <v>37</v>
      </c>
      <c r="H425" s="3" t="s">
        <v>477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  <c r="T425" t="s">
        <v>18</v>
      </c>
      <c r="U425" t="s">
        <v>18</v>
      </c>
      <c r="V425">
        <v>37</v>
      </c>
    </row>
    <row r="426" spans="1:22" x14ac:dyDescent="0.35">
      <c r="A426" t="s">
        <v>468</v>
      </c>
      <c r="B426" t="s">
        <v>469</v>
      </c>
      <c r="C426" t="str">
        <f>SUBSTITUTE(data_v6__32[[#This Row],[Sentença]]," ", "")</f>
        <v>Sidoti</v>
      </c>
      <c r="D426">
        <f>LEN(data_v6__32[[#This Row],[senteças sem espaços]])</f>
        <v>6</v>
      </c>
      <c r="E426" t="e">
        <f>#REF!-data_v6__32[[#This Row],[número de caractéres sem espaço]] + 1</f>
        <v>#REF!</v>
      </c>
      <c r="F426">
        <v>32</v>
      </c>
      <c r="H426" s="3" t="s">
        <v>472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t="s">
        <v>18</v>
      </c>
      <c r="T426" t="s">
        <v>18</v>
      </c>
      <c r="U426" t="s">
        <v>18</v>
      </c>
      <c r="V426">
        <v>32</v>
      </c>
    </row>
    <row r="427" spans="1:22" x14ac:dyDescent="0.35">
      <c r="A427" t="s">
        <v>468</v>
      </c>
      <c r="B427" t="s">
        <v>469</v>
      </c>
      <c r="C427" t="str">
        <f>SUBSTITUTE(data_v6__32[[#This Row],[Sentença]]," ", "")</f>
        <v>Sebastião</v>
      </c>
      <c r="D427">
        <f>LEN(data_v6__32[[#This Row],[senteças sem espaços]])</f>
        <v>9</v>
      </c>
      <c r="E427" t="e">
        <f>#REF!-data_v6__32[[#This Row],[número de caractéres sem espaço]] + 1</f>
        <v>#REF!</v>
      </c>
      <c r="F427">
        <v>36</v>
      </c>
      <c r="H427" s="3" t="s">
        <v>476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  <c r="S427" t="s">
        <v>18</v>
      </c>
      <c r="T427" t="s">
        <v>18</v>
      </c>
      <c r="U427" t="s">
        <v>18</v>
      </c>
      <c r="V427">
        <v>36</v>
      </c>
    </row>
    <row r="428" spans="1:22" ht="58" x14ac:dyDescent="0.35">
      <c r="A428" t="s">
        <v>481</v>
      </c>
      <c r="B428" t="s">
        <v>482</v>
      </c>
      <c r="C428" t="str">
        <f>SUBSTITUTE(data_v6__32[[#This Row],[Sentença]]," ", "")</f>
        <v>ADiretoriadeCulturadaPró-ReitoriadeExtensãoeCulturadaUnicampcompreendeaculturacomoparteestruturantedasociedadee,poressarazão,oambienteacadêmicodevegarantirosdireitosculturaisconstitucionais,associadosaosdemaisdireitoscidadãos,propiciandoapresençadetodasasformasdemanifestação;aparticipaçãoampladetodosossegmentos,independentementedegênero,raça,etnia,orientaçãosexual,condiçãosocioeconômica,formação;aparticipaçãoirrestritadetodasasáreasdeconhecimentoeagarantiadecondiçõesdeadaptaçãoedeacessibilidadeuniversal.</v>
      </c>
      <c r="D428">
        <f>LEN(data_v6__32[[#This Row],[senteças sem espaços]])</f>
        <v>509</v>
      </c>
      <c r="E428" t="e">
        <f>#REF!-data_v6__32[[#This Row],[número de caractéres sem espaço]] + 1</f>
        <v>#REF!</v>
      </c>
      <c r="F428">
        <v>33</v>
      </c>
      <c r="H428" s="3" t="s">
        <v>493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  <c r="Q428" t="s">
        <v>18</v>
      </c>
      <c r="R428" t="s">
        <v>18</v>
      </c>
      <c r="S428" t="s">
        <v>18</v>
      </c>
      <c r="T428" t="s">
        <v>18</v>
      </c>
      <c r="U428" t="s">
        <v>18</v>
      </c>
      <c r="V428">
        <v>33</v>
      </c>
    </row>
    <row r="429" spans="1:22" ht="29" x14ac:dyDescent="0.35">
      <c r="A429" t="s">
        <v>481</v>
      </c>
      <c r="B429" t="s">
        <v>482</v>
      </c>
      <c r="C429" t="str">
        <f>SUBSTITUTE(data_v6__32[[#This Row],[Sentença]]," ", "")</f>
        <v>Naprática,istosignificaafinarasnossassensibilidadesapartirdastrocasepotencializar,dopontodevistainstitucional,aspossibilidadesdecriaçãodefluxoseaçõescomunscomtudoaquiloquenosrodeia,nospenetraenostransforma,aprofundando,assim,nossapermeabilidadesobrenósmesmosesobreoqueentendemoscomoooutro.</v>
      </c>
      <c r="D429">
        <f>LEN(data_v6__32[[#This Row],[senteças sem espaços]])</f>
        <v>289</v>
      </c>
      <c r="E429" t="e">
        <f>#REF!-data_v6__32[[#This Row],[número de caractéres sem espaço]] + 1</f>
        <v>#REF!</v>
      </c>
      <c r="F429">
        <v>34</v>
      </c>
      <c r="H429" s="3" t="s">
        <v>494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  <c r="Q429" t="s">
        <v>18</v>
      </c>
      <c r="R429" t="s">
        <v>18</v>
      </c>
      <c r="S429" t="s">
        <v>18</v>
      </c>
      <c r="T429" t="s">
        <v>18</v>
      </c>
      <c r="U429" t="s">
        <v>18</v>
      </c>
      <c r="V429">
        <v>34</v>
      </c>
    </row>
    <row r="430" spans="1:22" ht="29" x14ac:dyDescent="0.35">
      <c r="A430" t="s">
        <v>481</v>
      </c>
      <c r="B430" t="s">
        <v>482</v>
      </c>
      <c r="C430" t="str">
        <f>SUBSTITUTE(data_v6__32[[#This Row],[Sentença]]," ", "")</f>
        <v>Nessesentido,auniversidadepúblicadeveatuarnoplanejamentoenagestãodepolíticassobalógicadadiversidadecultural,considerandosuasdimensõessimbólica,cidadãeeconômicanoâmbitodaeducaçãosuperiorpúblicanoBrasil.</v>
      </c>
      <c r="D430">
        <f>LEN(data_v6__32[[#This Row],[senteças sem espaços]])</f>
        <v>201</v>
      </c>
      <c r="E430" t="e">
        <f>#REF!-data_v6__32[[#This Row],[número de caractéres sem espaço]] + 1</f>
        <v>#REF!</v>
      </c>
      <c r="F430">
        <v>32</v>
      </c>
      <c r="H430" s="3" t="s">
        <v>492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  <c r="Q430" t="s">
        <v>18</v>
      </c>
      <c r="R430" t="s">
        <v>18</v>
      </c>
      <c r="S430" t="s">
        <v>18</v>
      </c>
      <c r="T430" t="s">
        <v>18</v>
      </c>
      <c r="U430" t="s">
        <v>18</v>
      </c>
      <c r="V430">
        <v>32</v>
      </c>
    </row>
    <row r="431" spans="1:22" x14ac:dyDescent="0.35">
      <c r="A431" t="s">
        <v>481</v>
      </c>
      <c r="B431" t="s">
        <v>482</v>
      </c>
      <c r="C431" t="str">
        <f>SUBSTITUTE(data_v6__32[[#This Row],[Sentença]]," ", "")</f>
        <v>Adiversidadedosprocessosdecriação,produção,intercâmbio,difusãoevalorizaçãodoconhecimentoedasculturasdefinem,essencialmente,arazãodeserdauniversidade.</v>
      </c>
      <c r="D431">
        <f>LEN(data_v6__32[[#This Row],[senteças sem espaços]])</f>
        <v>149</v>
      </c>
      <c r="E431" t="e">
        <f>#REF!-data_v6__32[[#This Row],[número de caractéres sem espaço]] + 1</f>
        <v>#REF!</v>
      </c>
      <c r="F431">
        <v>31</v>
      </c>
      <c r="H431" s="3" t="s">
        <v>491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  <c r="T431" t="s">
        <v>18</v>
      </c>
      <c r="U431" t="s">
        <v>18</v>
      </c>
      <c r="V431">
        <v>31</v>
      </c>
    </row>
    <row r="432" spans="1:22" ht="145" x14ac:dyDescent="0.35">
      <c r="A432" t="s">
        <v>481</v>
      </c>
      <c r="B432" t="s">
        <v>482</v>
      </c>
      <c r="C432" t="str">
        <f>SUBSTITUTE(data_v6__32[[#This Row],[Sentença]]," ", "")</f>
        <v xml:space="preserve">ÁREASDCULT
CENTRODECONVENÇÕES
CASADOLAGO
CIS-GUANABARA
GINÁSIOMULTIDISCIPLINAR
MUSEUDEARTESVISUAIS
MUSEUEXPLORATÓRIODECIÊNCIAS
</v>
      </c>
      <c r="D432">
        <f>LEN(data_v6__32[[#This Row],[senteças sem espaços]])</f>
        <v>129</v>
      </c>
      <c r="E432" t="e">
        <f>#REF!-data_v6__32[[#This Row],[número de caractéres sem espaço]] + 1</f>
        <v>#REF!</v>
      </c>
      <c r="F432">
        <v>22</v>
      </c>
      <c r="H432" s="3" t="s">
        <v>483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  <c r="R432" t="s">
        <v>18</v>
      </c>
      <c r="S432" t="s">
        <v>18</v>
      </c>
      <c r="T432" t="s">
        <v>18</v>
      </c>
      <c r="U432" t="s">
        <v>18</v>
      </c>
      <c r="V432">
        <v>22</v>
      </c>
    </row>
    <row r="433" spans="1:22" x14ac:dyDescent="0.35">
      <c r="A433" t="s">
        <v>481</v>
      </c>
      <c r="B433" t="s">
        <v>482</v>
      </c>
      <c r="C433" t="str">
        <f>SUBSTITUTE(data_v6__32[[#This Row],[Sentença]]," ", "")</f>
        <v>SobreaDiretoriadeCultura</v>
      </c>
      <c r="D433">
        <f>LEN(data_v6__32[[#This Row],[senteças sem espaços]])</f>
        <v>24</v>
      </c>
      <c r="E433" t="e">
        <f>#REF!-data_v6__32[[#This Row],[número de caractéres sem espaço]] + 1</f>
        <v>#REF!</v>
      </c>
      <c r="F433">
        <v>30</v>
      </c>
      <c r="H433" s="3" t="s">
        <v>490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  <c r="S433" t="s">
        <v>18</v>
      </c>
      <c r="T433" t="s">
        <v>18</v>
      </c>
      <c r="U433" t="s">
        <v>18</v>
      </c>
      <c r="V433">
        <v>30</v>
      </c>
    </row>
    <row r="434" spans="1:22" x14ac:dyDescent="0.35">
      <c r="A434" t="s">
        <v>481</v>
      </c>
      <c r="B434" t="s">
        <v>482</v>
      </c>
      <c r="C434" t="str">
        <f>SUBSTITUTE(data_v6__32[[#This Row],[Sentença]]," ", "")</f>
        <v>MUSEUDEARTESVISUAIS</v>
      </c>
      <c r="D434">
        <f>LEN(data_v6__32[[#This Row],[senteças sem espaços]])</f>
        <v>19</v>
      </c>
      <c r="E434" t="e">
        <f>#REF!-data_v6__32[[#This Row],[número de caractéres sem espaço]] + 1</f>
        <v>#REF!</v>
      </c>
      <c r="F434">
        <v>28</v>
      </c>
      <c r="H434" s="3" t="s">
        <v>489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  <c r="S434" t="s">
        <v>18</v>
      </c>
      <c r="T434" t="s">
        <v>18</v>
      </c>
      <c r="U434" t="s">
        <v>18</v>
      </c>
      <c r="V434">
        <v>28</v>
      </c>
    </row>
    <row r="435" spans="1:22" ht="87" x14ac:dyDescent="0.35">
      <c r="A435" t="s">
        <v>481</v>
      </c>
      <c r="B435" t="s">
        <v>482</v>
      </c>
      <c r="C435" t="str">
        <f>SUBSTITUTE(data_v6__32[[#This Row],[Sentença]]," ", "")</f>
        <v xml:space="preserve">
_x000D_
					baixarcatálogoDCult				
</v>
      </c>
      <c r="D435">
        <f>LEN(data_v6__32[[#This Row],[senteças sem espaços]])</f>
        <v>34</v>
      </c>
      <c r="E435" t="e">
        <f>#REF!-data_v6__32[[#This Row],[número de caractéres sem espaço]] + 1</f>
        <v>#REF!</v>
      </c>
      <c r="F435">
        <v>35</v>
      </c>
      <c r="H435" s="3" t="s">
        <v>495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  <c r="T435" t="s">
        <v>18</v>
      </c>
      <c r="U435" t="s">
        <v>18</v>
      </c>
      <c r="V435">
        <v>35</v>
      </c>
    </row>
    <row r="436" spans="1:22" x14ac:dyDescent="0.35">
      <c r="A436" t="s">
        <v>481</v>
      </c>
      <c r="B436" t="s">
        <v>482</v>
      </c>
      <c r="C436" t="str">
        <f>SUBSTITUTE(data_v6__32[[#This Row],[Sentença]]," ", "")</f>
        <v>CarlosGonçalvesMachadoNeto</v>
      </c>
      <c r="D436">
        <f>LEN(data_v6__32[[#This Row],[senteças sem espaços]])</f>
        <v>26</v>
      </c>
      <c r="E436" t="e">
        <f>#REF!-data_v6__32[[#This Row],[número de caractéres sem espaço]] + 1</f>
        <v>#REF!</v>
      </c>
      <c r="F436">
        <v>39</v>
      </c>
      <c r="H436" s="3" t="s">
        <v>497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t="s">
        <v>18</v>
      </c>
      <c r="T436" t="s">
        <v>18</v>
      </c>
      <c r="U436" t="s">
        <v>18</v>
      </c>
      <c r="V436">
        <v>39</v>
      </c>
    </row>
    <row r="437" spans="1:22" x14ac:dyDescent="0.35">
      <c r="A437" t="s">
        <v>481</v>
      </c>
      <c r="B437" t="s">
        <v>482</v>
      </c>
      <c r="C437" t="str">
        <f>SUBSTITUTE(data_v6__32[[#This Row],[Sentença]]," ", "")</f>
        <v>CarmenLuciaRodriguesArruda</v>
      </c>
      <c r="D437">
        <f>LEN(data_v6__32[[#This Row],[senteças sem espaços]])</f>
        <v>26</v>
      </c>
      <c r="E437" t="e">
        <f>#REF!-data_v6__32[[#This Row],[número de caractéres sem espaço]] + 1</f>
        <v>#REF!</v>
      </c>
      <c r="F437">
        <v>43</v>
      </c>
      <c r="H437" s="3" t="s">
        <v>499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t="s">
        <v>18</v>
      </c>
      <c r="T437" t="s">
        <v>18</v>
      </c>
      <c r="U437" t="s">
        <v>18</v>
      </c>
      <c r="V437">
        <v>43</v>
      </c>
    </row>
    <row r="438" spans="1:22" x14ac:dyDescent="0.35">
      <c r="A438" t="s">
        <v>481</v>
      </c>
      <c r="B438" t="s">
        <v>482</v>
      </c>
      <c r="C438" t="str">
        <f>SUBSTITUTE(data_v6__32[[#This Row],[Sentença]]," ", "")</f>
        <v>IvieNunesdeSantana</v>
      </c>
      <c r="D438">
        <f>LEN(data_v6__32[[#This Row],[senteças sem espaços]])</f>
        <v>18</v>
      </c>
      <c r="E438" t="e">
        <f>#REF!-data_v6__32[[#This Row],[número de caractéres sem espaço]] + 1</f>
        <v>#REF!</v>
      </c>
      <c r="F438">
        <v>44</v>
      </c>
      <c r="H438" s="3" t="s">
        <v>500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t="s">
        <v>18</v>
      </c>
      <c r="T438" t="s">
        <v>18</v>
      </c>
      <c r="U438" t="s">
        <v>18</v>
      </c>
      <c r="V438">
        <v>44</v>
      </c>
    </row>
    <row r="439" spans="1:22" x14ac:dyDescent="0.35">
      <c r="A439" t="s">
        <v>481</v>
      </c>
      <c r="B439" t="s">
        <v>482</v>
      </c>
      <c r="C439" t="str">
        <f>SUBSTITUTE(data_v6__32[[#This Row],[Sentença]]," ", "")</f>
        <v>AlexandreFagianideOliveira</v>
      </c>
      <c r="D439">
        <f>LEN(data_v6__32[[#This Row],[senteças sem espaços]])</f>
        <v>26</v>
      </c>
      <c r="E439" t="e">
        <f>#REF!-data_v6__32[[#This Row],[número de caractéres sem espaço]] + 1</f>
        <v>#REF!</v>
      </c>
      <c r="F439">
        <v>45</v>
      </c>
      <c r="H439" s="3" t="s">
        <v>501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18</v>
      </c>
      <c r="S439" t="s">
        <v>18</v>
      </c>
      <c r="T439" t="s">
        <v>18</v>
      </c>
      <c r="U439" t="s">
        <v>18</v>
      </c>
      <c r="V439">
        <v>45</v>
      </c>
    </row>
    <row r="440" spans="1:22" x14ac:dyDescent="0.35">
      <c r="A440" t="s">
        <v>481</v>
      </c>
      <c r="B440" t="s">
        <v>482</v>
      </c>
      <c r="C440" t="str">
        <f>SUBSTITUTE(data_v6__32[[#This Row],[Sentença]]," ", "")</f>
        <v>RonaldoSepúlvedadeAlmeida</v>
      </c>
      <c r="D440">
        <f>LEN(data_v6__32[[#This Row],[senteças sem espaços]])</f>
        <v>25</v>
      </c>
      <c r="E440" t="e">
        <f>#REF!-data_v6__32[[#This Row],[número de caractéres sem espaço]] + 1</f>
        <v>#REF!</v>
      </c>
      <c r="F440">
        <v>48</v>
      </c>
      <c r="H440" s="3" t="s">
        <v>504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18</v>
      </c>
      <c r="S440" t="s">
        <v>18</v>
      </c>
      <c r="T440" t="s">
        <v>18</v>
      </c>
      <c r="U440" t="s">
        <v>18</v>
      </c>
      <c r="V440">
        <v>48</v>
      </c>
    </row>
    <row r="441" spans="1:22" x14ac:dyDescent="0.35">
      <c r="A441" t="s">
        <v>481</v>
      </c>
      <c r="B441" t="s">
        <v>482</v>
      </c>
      <c r="C441" t="str">
        <f>SUBSTITUTE(data_v6__32[[#This Row],[Sentença]]," ", "")</f>
        <v>KimberllyLeticiaAlvesPereira</v>
      </c>
      <c r="D441">
        <f>LEN(data_v6__32[[#This Row],[senteças sem espaços]])</f>
        <v>28</v>
      </c>
      <c r="E441" t="e">
        <f>#REF!-data_v6__32[[#This Row],[número de caractéres sem espaço]] + 1</f>
        <v>#REF!</v>
      </c>
      <c r="F441">
        <v>49</v>
      </c>
      <c r="H441" s="3" t="s">
        <v>505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18</v>
      </c>
      <c r="S441" t="s">
        <v>18</v>
      </c>
      <c r="T441" t="s">
        <v>18</v>
      </c>
      <c r="U441" t="s">
        <v>18</v>
      </c>
      <c r="V441">
        <v>49</v>
      </c>
    </row>
    <row r="442" spans="1:22" x14ac:dyDescent="0.35">
      <c r="A442" t="s">
        <v>481</v>
      </c>
      <c r="B442" t="s">
        <v>482</v>
      </c>
      <c r="C442" t="str">
        <f>SUBSTITUTE(data_v6__32[[#This Row],[Sentença]]," ", "")</f>
        <v>CENTRODECONVENÇÕES</v>
      </c>
      <c r="D442">
        <f>LEN(data_v6__32[[#This Row],[senteças sem espaços]])</f>
        <v>18</v>
      </c>
      <c r="E442" t="e">
        <f>#REF!-data_v6__32[[#This Row],[número de caractéres sem espaço]] + 1</f>
        <v>#REF!</v>
      </c>
      <c r="F442">
        <v>24</v>
      </c>
      <c r="H442" s="3" t="s">
        <v>485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t="s">
        <v>18</v>
      </c>
      <c r="T442" t="s">
        <v>18</v>
      </c>
      <c r="U442" t="s">
        <v>18</v>
      </c>
      <c r="V442">
        <v>24</v>
      </c>
    </row>
    <row r="443" spans="1:22" x14ac:dyDescent="0.35">
      <c r="A443" t="s">
        <v>481</v>
      </c>
      <c r="B443" t="s">
        <v>482</v>
      </c>
      <c r="C443" t="str">
        <f>SUBSTITUTE(data_v6__32[[#This Row],[Sentença]]," ", "")</f>
        <v>CASADOLAGO</v>
      </c>
      <c r="D443">
        <f>LEN(data_v6__32[[#This Row],[senteças sem espaços]])</f>
        <v>10</v>
      </c>
      <c r="E443" t="e">
        <f>#REF!-data_v6__32[[#This Row],[número de caractéres sem espaço]] + 1</f>
        <v>#REF!</v>
      </c>
      <c r="F443">
        <v>25</v>
      </c>
      <c r="H443" s="3" t="s">
        <v>486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  <c r="T443" t="s">
        <v>18</v>
      </c>
      <c r="U443" t="s">
        <v>18</v>
      </c>
      <c r="V443">
        <v>25</v>
      </c>
    </row>
    <row r="444" spans="1:22" x14ac:dyDescent="0.35">
      <c r="A444" t="s">
        <v>481</v>
      </c>
      <c r="B444" t="s">
        <v>482</v>
      </c>
      <c r="C444" t="str">
        <f>SUBSTITUTE(data_v6__32[[#This Row],[Sentença]]," ", "")</f>
        <v>CarolinaCantarinoRodrigues</v>
      </c>
      <c r="D444">
        <f>LEN(data_v6__32[[#This Row],[senteças sem espaços]])</f>
        <v>26</v>
      </c>
      <c r="E444" t="e">
        <f>#REF!-data_v6__32[[#This Row],[número de caractéres sem espaço]] + 1</f>
        <v>#REF!</v>
      </c>
      <c r="F444">
        <v>42</v>
      </c>
      <c r="H444" s="3" t="s">
        <v>498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  <c r="S444" t="s">
        <v>18</v>
      </c>
      <c r="T444" t="s">
        <v>18</v>
      </c>
      <c r="U444" t="s">
        <v>18</v>
      </c>
      <c r="V444">
        <v>42</v>
      </c>
    </row>
    <row r="445" spans="1:22" x14ac:dyDescent="0.35">
      <c r="A445" t="s">
        <v>481</v>
      </c>
      <c r="B445" t="s">
        <v>482</v>
      </c>
      <c r="C445" t="str">
        <f>SUBSTITUTE(data_v6__32[[#This Row],[Sentença]]," ", "")</f>
        <v>FábioAugustoCerqueira</v>
      </c>
      <c r="D445">
        <f>LEN(data_v6__32[[#This Row],[senteças sem espaços]])</f>
        <v>21</v>
      </c>
      <c r="E445" t="e">
        <f>#REF!-data_v6__32[[#This Row],[número de caractéres sem espaço]] + 1</f>
        <v>#REF!</v>
      </c>
      <c r="F445">
        <v>46</v>
      </c>
      <c r="H445" s="3" t="s">
        <v>502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  <c r="S445" t="s">
        <v>18</v>
      </c>
      <c r="T445" t="s">
        <v>18</v>
      </c>
      <c r="U445" t="s">
        <v>18</v>
      </c>
      <c r="V445">
        <v>46</v>
      </c>
    </row>
    <row r="446" spans="1:22" x14ac:dyDescent="0.35">
      <c r="A446" t="s">
        <v>481</v>
      </c>
      <c r="B446" t="s">
        <v>482</v>
      </c>
      <c r="C446" t="str">
        <f>SUBSTITUTE(data_v6__32[[#This Row],[Sentença]]," ", "")</f>
        <v>LuizFernandoVasconcellos</v>
      </c>
      <c r="D446">
        <f>LEN(data_v6__32[[#This Row],[senteças sem espaços]])</f>
        <v>24</v>
      </c>
      <c r="E446" t="e">
        <f>#REF!-data_v6__32[[#This Row],[número de caractéres sem espaço]] + 1</f>
        <v>#REF!</v>
      </c>
      <c r="F446">
        <v>47</v>
      </c>
      <c r="H446" s="3" t="s">
        <v>503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  <c r="R446" t="s">
        <v>18</v>
      </c>
      <c r="S446" t="s">
        <v>18</v>
      </c>
      <c r="T446" t="s">
        <v>18</v>
      </c>
      <c r="U446" t="s">
        <v>18</v>
      </c>
      <c r="V446">
        <v>47</v>
      </c>
    </row>
    <row r="447" spans="1:22" x14ac:dyDescent="0.35">
      <c r="A447" t="s">
        <v>481</v>
      </c>
      <c r="B447" t="s">
        <v>482</v>
      </c>
      <c r="C447" t="str">
        <f>SUBSTITUTE(data_v6__32[[#This Row],[Sentença]]," ", "")</f>
        <v>ÁREASDCULT</v>
      </c>
      <c r="D447">
        <f>LEN(data_v6__32[[#This Row],[senteças sem espaços]])</f>
        <v>10</v>
      </c>
      <c r="E447" t="e">
        <f>#REF!-data_v6__32[[#This Row],[número de caractéres sem espaço]] + 1</f>
        <v>#REF!</v>
      </c>
      <c r="F447">
        <v>23</v>
      </c>
      <c r="H447" s="3" t="s">
        <v>484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  <c r="S447" t="s">
        <v>18</v>
      </c>
      <c r="T447" t="s">
        <v>18</v>
      </c>
      <c r="U447" t="s">
        <v>18</v>
      </c>
      <c r="V447">
        <v>23</v>
      </c>
    </row>
    <row r="448" spans="1:22" x14ac:dyDescent="0.35">
      <c r="A448" t="s">
        <v>481</v>
      </c>
      <c r="B448" t="s">
        <v>482</v>
      </c>
      <c r="C448" t="str">
        <f>SUBSTITUTE(data_v6__32[[#This Row],[Sentença]]," ", "")</f>
        <v>GINÁSIOMULTIDISCIPLINAR</v>
      </c>
      <c r="D448">
        <f>LEN(data_v6__32[[#This Row],[senteças sem espaços]])</f>
        <v>23</v>
      </c>
      <c r="E448" t="e">
        <f>#REF!-data_v6__32[[#This Row],[número de caractéres sem espaço]] + 1</f>
        <v>#REF!</v>
      </c>
      <c r="F448">
        <v>27</v>
      </c>
      <c r="H448" s="3" t="s">
        <v>488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t="s">
        <v>18</v>
      </c>
      <c r="T448" t="s">
        <v>18</v>
      </c>
      <c r="U448" t="s">
        <v>18</v>
      </c>
      <c r="V448">
        <v>27</v>
      </c>
    </row>
    <row r="449" spans="1:22" x14ac:dyDescent="0.35">
      <c r="A449" t="s">
        <v>481</v>
      </c>
      <c r="B449" t="s">
        <v>482</v>
      </c>
      <c r="C449" t="str">
        <f>SUBSTITUTE(data_v6__32[[#This Row],[Sentença]]," ", "")</f>
        <v>EquipeDCult</v>
      </c>
      <c r="D449">
        <f>LEN(data_v6__32[[#This Row],[senteças sem espaços]])</f>
        <v>11</v>
      </c>
      <c r="E449" t="e">
        <f>#REF!-data_v6__32[[#This Row],[número de caractéres sem espaço]] + 1</f>
        <v>#REF!</v>
      </c>
      <c r="F449">
        <v>36</v>
      </c>
      <c r="H449" s="3" t="s">
        <v>496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  <c r="S449" t="s">
        <v>18</v>
      </c>
      <c r="T449" t="s">
        <v>18</v>
      </c>
      <c r="U449" t="s">
        <v>18</v>
      </c>
      <c r="V449">
        <v>36</v>
      </c>
    </row>
    <row r="450" spans="1:22" x14ac:dyDescent="0.35">
      <c r="A450" t="s">
        <v>481</v>
      </c>
      <c r="B450" t="s">
        <v>482</v>
      </c>
      <c r="C450" t="str">
        <f>SUBSTITUTE(data_v6__32[[#This Row],[Sentença]]," ", "")</f>
        <v>CIS-GUANABARA</v>
      </c>
      <c r="D450">
        <f>LEN(data_v6__32[[#This Row],[senteças sem espaços]])</f>
        <v>13</v>
      </c>
      <c r="E450" t="e">
        <f>#REF!-data_v6__32[[#This Row],[número de caractéres sem espaço]] + 1</f>
        <v>#REF!</v>
      </c>
      <c r="F450">
        <v>26</v>
      </c>
      <c r="H450" s="3" t="s">
        <v>487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  <c r="T450" t="s">
        <v>18</v>
      </c>
      <c r="U450" t="s">
        <v>18</v>
      </c>
      <c r="V450">
        <v>26</v>
      </c>
    </row>
    <row r="451" spans="1:22" ht="29" x14ac:dyDescent="0.35">
      <c r="A451" t="s">
        <v>506</v>
      </c>
      <c r="B451" t="s">
        <v>507</v>
      </c>
      <c r="C451" t="str">
        <f>SUBSTITUTE(data_v6__32[[#This Row],[Sentença]]," ", "")</f>
        <v>Égeridoporumaequipemultiprofissionalquedesenvolveecoordenaaçõesdeapoiologístico,técnico,tecnológicoeadministrativo,assessorandoeprestandoconsultoriaaosorganizadoresdoseventos,sejamelesdacomunidadeuniversitáriaouexternosàUniversidade.</v>
      </c>
      <c r="D451">
        <f>LEN(data_v6__32[[#This Row],[senteças sem espaços]])</f>
        <v>233</v>
      </c>
      <c r="E451" t="e">
        <f>#REF!-data_v6__32[[#This Row],[número de caractéres sem espaço]] + 1</f>
        <v>#REF!</v>
      </c>
      <c r="F451">
        <v>26</v>
      </c>
      <c r="H451" s="3" t="s">
        <v>512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  <c r="T451" t="s">
        <v>18</v>
      </c>
      <c r="U451" t="s">
        <v>18</v>
      </c>
      <c r="V451">
        <v>26</v>
      </c>
    </row>
    <row r="452" spans="1:22" x14ac:dyDescent="0.35">
      <c r="A452" t="s">
        <v>506</v>
      </c>
      <c r="B452" t="s">
        <v>507</v>
      </c>
      <c r="C452" t="str">
        <f>SUBSTITUTE(data_v6__32[[#This Row],[Sentença]]," ", "")</f>
        <v>OCentrodeConvençõesdaUnicampéumespaçoparaarealizaçãodeatividadesacadêmicaseculturais,visandoapromoçãododebateedadisseminaçãodopensamento.</v>
      </c>
      <c r="D452">
        <f>LEN(data_v6__32[[#This Row],[senteças sem espaços]])</f>
        <v>137</v>
      </c>
      <c r="E452" t="e">
        <f>#REF!-data_v6__32[[#This Row],[número de caractéres sem espaço]] + 1</f>
        <v>#REF!</v>
      </c>
      <c r="F452">
        <v>25</v>
      </c>
      <c r="H452" s="3" t="s">
        <v>511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18</v>
      </c>
      <c r="S452" t="s">
        <v>18</v>
      </c>
      <c r="T452" t="s">
        <v>18</v>
      </c>
      <c r="U452" t="s">
        <v>18</v>
      </c>
      <c r="V452">
        <v>25</v>
      </c>
    </row>
    <row r="453" spans="1:22" ht="29" x14ac:dyDescent="0.35">
      <c r="A453" t="s">
        <v>506</v>
      </c>
      <c r="B453" t="s">
        <v>507</v>
      </c>
      <c r="C453" t="str">
        <f>SUBSTITUTE(data_v6__32[[#This Row],[Sentença]]," ", "")</f>
        <v>Éumespaçocriadoparapermitirainterlocuçãoqualificadadasatividadesacadêmicascompessoase/ouinstituiçõesdasdiferentescomunidadescomasquaisaUnicampserelaciona.</v>
      </c>
      <c r="D453">
        <f>LEN(data_v6__32[[#This Row],[senteças sem espaços]])</f>
        <v>154</v>
      </c>
      <c r="E453" t="e">
        <f>#REF!-data_v6__32[[#This Row],[número de caractéres sem espaço]] + 1</f>
        <v>#REF!</v>
      </c>
      <c r="F453">
        <v>27</v>
      </c>
      <c r="H453" s="3" t="s">
        <v>513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18</v>
      </c>
      <c r="S453" t="s">
        <v>18</v>
      </c>
      <c r="T453" t="s">
        <v>18</v>
      </c>
      <c r="U453" t="s">
        <v>18</v>
      </c>
      <c r="V453">
        <v>27</v>
      </c>
    </row>
    <row r="454" spans="1:22" x14ac:dyDescent="0.35">
      <c r="A454" t="s">
        <v>506</v>
      </c>
      <c r="B454" t="s">
        <v>507</v>
      </c>
      <c r="C454" t="str">
        <f>SUBSTITUTE(data_v6__32[[#This Row],[Sentença]]," ", "")</f>
        <v>ÂngelodeFátimaValentedaSilva</v>
      </c>
      <c r="D454">
        <f>LEN(data_v6__32[[#This Row],[senteças sem espaços]])</f>
        <v>28</v>
      </c>
      <c r="E454" t="e">
        <f>#REF!-data_v6__32[[#This Row],[número de caractéres sem espaço]] + 1</f>
        <v>#REF!</v>
      </c>
      <c r="F454">
        <v>31</v>
      </c>
      <c r="H454" s="3" t="s">
        <v>517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 t="s">
        <v>18</v>
      </c>
      <c r="R454" t="s">
        <v>18</v>
      </c>
      <c r="S454" t="s">
        <v>18</v>
      </c>
      <c r="T454" t="s">
        <v>18</v>
      </c>
      <c r="U454" t="s">
        <v>18</v>
      </c>
      <c r="V454">
        <v>31</v>
      </c>
    </row>
    <row r="455" spans="1:22" x14ac:dyDescent="0.35">
      <c r="A455" t="s">
        <v>506</v>
      </c>
      <c r="B455" t="s">
        <v>507</v>
      </c>
      <c r="C455" t="str">
        <f>SUBSTITUTE(data_v6__32[[#This Row],[Sentença]]," ", "")</f>
        <v>SobreoCentrodeConvenções</v>
      </c>
      <c r="D455">
        <f>LEN(data_v6__32[[#This Row],[senteças sem espaços]])</f>
        <v>24</v>
      </c>
      <c r="E455" t="e">
        <f>#REF!-data_v6__32[[#This Row],[número de caractéres sem espaço]] + 1</f>
        <v>#REF!</v>
      </c>
      <c r="F455">
        <v>24</v>
      </c>
      <c r="H455" s="3" t="s">
        <v>510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18</v>
      </c>
      <c r="S455" t="s">
        <v>18</v>
      </c>
      <c r="T455" t="s">
        <v>18</v>
      </c>
      <c r="U455" t="s">
        <v>18</v>
      </c>
      <c r="V455">
        <v>24</v>
      </c>
    </row>
    <row r="456" spans="1:22" x14ac:dyDescent="0.35">
      <c r="A456" t="s">
        <v>506</v>
      </c>
      <c r="B456" t="s">
        <v>507</v>
      </c>
      <c r="C456" t="str">
        <f>SUBSTITUTE(data_v6__32[[#This Row],[Sentença]]," ", "")</f>
        <v>MariaTeresaFonsecaMorasco</v>
      </c>
      <c r="D456">
        <f>LEN(data_v6__32[[#This Row],[senteças sem espaços]])</f>
        <v>25</v>
      </c>
      <c r="E456" t="e">
        <f>#REF!-data_v6__32[[#This Row],[número de caractéres sem espaço]] + 1</f>
        <v>#REF!</v>
      </c>
      <c r="F456">
        <v>32</v>
      </c>
      <c r="H456" s="3" t="s">
        <v>518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18</v>
      </c>
      <c r="S456" t="s">
        <v>18</v>
      </c>
      <c r="T456" t="s">
        <v>18</v>
      </c>
      <c r="U456" t="s">
        <v>18</v>
      </c>
      <c r="V456">
        <v>32</v>
      </c>
    </row>
    <row r="457" spans="1:22" x14ac:dyDescent="0.35">
      <c r="A457" t="s">
        <v>506</v>
      </c>
      <c r="B457" t="s">
        <v>507</v>
      </c>
      <c r="C457" t="str">
        <f>SUBSTITUTE(data_v6__32[[#This Row],[Sentença]]," ", "")</f>
        <v>MarcoCésarPadilha</v>
      </c>
      <c r="D457">
        <f>LEN(data_v6__32[[#This Row],[senteças sem espaços]])</f>
        <v>17</v>
      </c>
      <c r="E457" t="e">
        <f>#REF!-data_v6__32[[#This Row],[número de caractéres sem espaço]] + 1</f>
        <v>#REF!</v>
      </c>
      <c r="F457">
        <v>29</v>
      </c>
      <c r="H457" s="3" t="s">
        <v>515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  <c r="R457" t="s">
        <v>18</v>
      </c>
      <c r="S457" t="s">
        <v>18</v>
      </c>
      <c r="T457" t="s">
        <v>18</v>
      </c>
      <c r="U457" t="s">
        <v>18</v>
      </c>
      <c r="V457">
        <v>29</v>
      </c>
    </row>
    <row r="458" spans="1:22" x14ac:dyDescent="0.35">
      <c r="A458" t="s">
        <v>506</v>
      </c>
      <c r="B458" t="s">
        <v>507</v>
      </c>
      <c r="C458" t="str">
        <f>SUBSTITUTE(data_v6__32[[#This Row],[Sentença]]," ", "")</f>
        <v>Conheçanossasestruturas</v>
      </c>
      <c r="D458">
        <f>LEN(data_v6__32[[#This Row],[senteças sem espaços]])</f>
        <v>23</v>
      </c>
      <c r="E458" t="e">
        <f>#REF!-data_v6__32[[#This Row],[número de caractéres sem espaço]] + 1</f>
        <v>#REF!</v>
      </c>
      <c r="F458">
        <v>33</v>
      </c>
      <c r="H458" s="3" t="s">
        <v>519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18</v>
      </c>
      <c r="S458" t="s">
        <v>18</v>
      </c>
      <c r="T458" t="s">
        <v>18</v>
      </c>
      <c r="U458" t="s">
        <v>18</v>
      </c>
      <c r="V458">
        <v>33</v>
      </c>
    </row>
    <row r="459" spans="1:22" x14ac:dyDescent="0.35">
      <c r="A459" t="s">
        <v>506</v>
      </c>
      <c r="B459" t="s">
        <v>507</v>
      </c>
      <c r="C459" t="str">
        <f>SUBSTITUTE(data_v6__32[[#This Row],[Sentença]]," ", "")</f>
        <v>EquipeCDC</v>
      </c>
      <c r="D459">
        <f>LEN(data_v6__32[[#This Row],[senteças sem espaços]])</f>
        <v>9</v>
      </c>
      <c r="E459" t="e">
        <f>#REF!-data_v6__32[[#This Row],[número de caractéres sem espaço]] + 1</f>
        <v>#REF!</v>
      </c>
      <c r="F459">
        <v>28</v>
      </c>
      <c r="H459" s="3" t="s">
        <v>514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  <c r="R459" t="s">
        <v>18</v>
      </c>
      <c r="S459" t="s">
        <v>18</v>
      </c>
      <c r="T459" t="s">
        <v>18</v>
      </c>
      <c r="U459" t="s">
        <v>18</v>
      </c>
      <c r="V459">
        <v>28</v>
      </c>
    </row>
    <row r="460" spans="1:22" x14ac:dyDescent="0.35">
      <c r="A460" t="s">
        <v>506</v>
      </c>
      <c r="B460" t="s">
        <v>507</v>
      </c>
      <c r="C460" t="str">
        <f>SUBSTITUTE(data_v6__32[[#This Row],[Sentença]]," ", "")</f>
        <v>ThiagoCrepaldi</v>
      </c>
      <c r="D460">
        <f>LEN(data_v6__32[[#This Row],[senteças sem espaços]])</f>
        <v>14</v>
      </c>
      <c r="E460" t="e">
        <f>#REF!-data_v6__32[[#This Row],[número de caractéres sem espaço]] + 1</f>
        <v>#REF!</v>
      </c>
      <c r="F460">
        <v>30</v>
      </c>
      <c r="H460" s="3" t="s">
        <v>516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t="s">
        <v>18</v>
      </c>
      <c r="T460" t="s">
        <v>18</v>
      </c>
      <c r="U460" t="s">
        <v>18</v>
      </c>
      <c r="V460">
        <v>30</v>
      </c>
    </row>
    <row r="461" spans="1:22" ht="29" x14ac:dyDescent="0.35">
      <c r="A461" t="s">
        <v>506</v>
      </c>
      <c r="B461" t="s">
        <v>507</v>
      </c>
      <c r="C461" t="str">
        <f>SUBSTITUTE(data_v6__32[[#This Row],[Sentença]]," ", "")</f>
        <v xml:space="preserve">
						AuditórioI					</v>
      </c>
      <c r="D461">
        <f>LEN(data_v6__32[[#This Row],[senteças sem espaços]])</f>
        <v>22</v>
      </c>
      <c r="E461" t="e">
        <f>#REF!-data_v6__32[[#This Row],[número de caractéres sem espaço]] + 1</f>
        <v>#REF!</v>
      </c>
      <c r="F461">
        <v>34</v>
      </c>
      <c r="H461" s="3" t="s">
        <v>520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  <c r="T461" t="s">
        <v>18</v>
      </c>
      <c r="U461" t="s">
        <v>18</v>
      </c>
      <c r="V461">
        <v>34</v>
      </c>
    </row>
    <row r="462" spans="1:22" ht="29" x14ac:dyDescent="0.35">
      <c r="A462" t="s">
        <v>506</v>
      </c>
      <c r="B462" t="s">
        <v>507</v>
      </c>
      <c r="C462" t="str">
        <f>SUBSTITUTE(data_v6__32[[#This Row],[Sentença]]," ", "")</f>
        <v xml:space="preserve">
						maisinformações					</v>
      </c>
      <c r="D462">
        <f>LEN(data_v6__32[[#This Row],[senteças sem espaços]])</f>
        <v>27</v>
      </c>
      <c r="E462" t="e">
        <f>#REF!-data_v6__32[[#This Row],[número de caractéres sem espaço]] + 1</f>
        <v>#REF!</v>
      </c>
      <c r="F462">
        <v>35</v>
      </c>
      <c r="H462" s="3" t="s">
        <v>521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  <c r="R462" t="s">
        <v>18</v>
      </c>
      <c r="S462" t="s">
        <v>18</v>
      </c>
      <c r="T462" t="s">
        <v>18</v>
      </c>
      <c r="U462" t="s">
        <v>18</v>
      </c>
      <c r="V462">
        <v>35</v>
      </c>
    </row>
    <row r="463" spans="1:22" ht="29" x14ac:dyDescent="0.35">
      <c r="A463" t="s">
        <v>506</v>
      </c>
      <c r="B463" t="s">
        <v>507</v>
      </c>
      <c r="C463" t="str">
        <f>SUBSTITUTE(data_v6__32[[#This Row],[Sentença]]," ", "")</f>
        <v xml:space="preserve">
						AuditórioII					</v>
      </c>
      <c r="D463">
        <f>LEN(data_v6__32[[#This Row],[senteças sem espaços]])</f>
        <v>23</v>
      </c>
      <c r="E463" t="e">
        <f>#REF!-data_v6__32[[#This Row],[número de caractéres sem espaço]] + 1</f>
        <v>#REF!</v>
      </c>
      <c r="F463">
        <v>36</v>
      </c>
      <c r="H463" s="3" t="s">
        <v>522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18</v>
      </c>
      <c r="T463" t="s">
        <v>18</v>
      </c>
      <c r="U463" t="s">
        <v>18</v>
      </c>
      <c r="V463">
        <v>36</v>
      </c>
    </row>
    <row r="464" spans="1:22" ht="29" x14ac:dyDescent="0.35">
      <c r="A464" t="s">
        <v>506</v>
      </c>
      <c r="B464" t="s">
        <v>507</v>
      </c>
      <c r="C464" t="str">
        <f>SUBSTITUTE(data_v6__32[[#This Row],[Sentença]]," ", "")</f>
        <v xml:space="preserve">
						AuditórioIII					</v>
      </c>
      <c r="D464">
        <f>LEN(data_v6__32[[#This Row],[senteças sem espaços]])</f>
        <v>24</v>
      </c>
      <c r="E464" t="e">
        <f>#REF!-data_v6__32[[#This Row],[número de caractéres sem espaço]] + 1</f>
        <v>#REF!</v>
      </c>
      <c r="F464">
        <v>37</v>
      </c>
      <c r="H464" s="3" t="s">
        <v>523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  <c r="R464" t="s">
        <v>18</v>
      </c>
      <c r="S464" t="s">
        <v>18</v>
      </c>
      <c r="T464" t="s">
        <v>18</v>
      </c>
      <c r="U464" t="s">
        <v>18</v>
      </c>
      <c r="V464">
        <v>37</v>
      </c>
    </row>
    <row r="465" spans="1:22" ht="29" x14ac:dyDescent="0.35">
      <c r="A465" t="s">
        <v>506</v>
      </c>
      <c r="B465" t="s">
        <v>507</v>
      </c>
      <c r="C465" t="str">
        <f>SUBSTITUTE(data_v6__32[[#This Row],[Sentença]]," ", "")</f>
        <v xml:space="preserve">
						SalaVIP					</v>
      </c>
      <c r="D465">
        <f>LEN(data_v6__32[[#This Row],[senteças sem espaços]])</f>
        <v>19</v>
      </c>
      <c r="E465" t="e">
        <f>#REF!-data_v6__32[[#This Row],[número de caractéres sem espaço]] + 1</f>
        <v>#REF!</v>
      </c>
      <c r="F465">
        <v>40</v>
      </c>
      <c r="H465" s="3" t="s">
        <v>526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  <c r="O465" t="s">
        <v>18</v>
      </c>
      <c r="P465" t="s">
        <v>18</v>
      </c>
      <c r="Q465" t="s">
        <v>18</v>
      </c>
      <c r="R465" t="s">
        <v>18</v>
      </c>
      <c r="S465" t="s">
        <v>18</v>
      </c>
      <c r="T465" t="s">
        <v>18</v>
      </c>
      <c r="U465" t="s">
        <v>18</v>
      </c>
      <c r="V465">
        <v>40</v>
      </c>
    </row>
    <row r="466" spans="1:22" ht="29" x14ac:dyDescent="0.35">
      <c r="A466" t="s">
        <v>506</v>
      </c>
      <c r="B466" t="s">
        <v>507</v>
      </c>
      <c r="C466" t="str">
        <f>SUBSTITUTE(data_v6__32[[#This Row],[Sentença]]," ", "")</f>
        <v xml:space="preserve">
						Áreaexterna					</v>
      </c>
      <c r="D466">
        <f>LEN(data_v6__32[[#This Row],[senteças sem espaços]])</f>
        <v>23</v>
      </c>
      <c r="E466" t="e">
        <f>#REF!-data_v6__32[[#This Row],[número de caractéres sem espaço]] + 1</f>
        <v>#REF!</v>
      </c>
      <c r="F466">
        <v>42</v>
      </c>
      <c r="H466" s="3" t="s">
        <v>528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  <c r="R466" t="s">
        <v>18</v>
      </c>
      <c r="S466" t="s">
        <v>18</v>
      </c>
      <c r="T466" t="s">
        <v>18</v>
      </c>
      <c r="U466" t="s">
        <v>18</v>
      </c>
      <c r="V466">
        <v>42</v>
      </c>
    </row>
    <row r="467" spans="1:22" x14ac:dyDescent="0.35">
      <c r="A467" t="s">
        <v>506</v>
      </c>
      <c r="B467" t="s">
        <v>507</v>
      </c>
      <c r="C467" t="str">
        <f>SUBSTITUTE(data_v6__32[[#This Row],[Sentença]]," ", "")</f>
        <v>ESPAÇOS</v>
      </c>
      <c r="D467">
        <f>LEN(data_v6__32[[#This Row],[senteças sem espaços]])</f>
        <v>7</v>
      </c>
      <c r="E467" t="e">
        <f>#REF!-data_v6__32[[#This Row],[número de caractéres sem espaço]] + 1</f>
        <v>#REF!</v>
      </c>
      <c r="F467">
        <v>22</v>
      </c>
      <c r="H467" s="3" t="s">
        <v>508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18</v>
      </c>
      <c r="R467" t="s">
        <v>18</v>
      </c>
      <c r="S467" t="s">
        <v>18</v>
      </c>
      <c r="T467" t="s">
        <v>18</v>
      </c>
      <c r="U467" t="s">
        <v>18</v>
      </c>
      <c r="V467">
        <v>22</v>
      </c>
    </row>
    <row r="468" spans="1:22" x14ac:dyDescent="0.35">
      <c r="A468" t="s">
        <v>506</v>
      </c>
      <c r="B468" t="s">
        <v>507</v>
      </c>
      <c r="C468" t="str">
        <f>SUBSTITUTE(data_v6__32[[#This Row],[Sentença]]," ", "")</f>
        <v>ORIENTAÇÕES</v>
      </c>
      <c r="D468">
        <f>LEN(data_v6__32[[#This Row],[senteças sem espaços]])</f>
        <v>11</v>
      </c>
      <c r="E468" t="e">
        <f>#REF!-data_v6__32[[#This Row],[número de caractéres sem espaço]] + 1</f>
        <v>#REF!</v>
      </c>
      <c r="F468">
        <v>23</v>
      </c>
      <c r="H468" s="3" t="s">
        <v>509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18</v>
      </c>
      <c r="R468" t="s">
        <v>18</v>
      </c>
      <c r="S468" t="s">
        <v>18</v>
      </c>
      <c r="T468" t="s">
        <v>18</v>
      </c>
      <c r="U468" t="s">
        <v>18</v>
      </c>
      <c r="V468">
        <v>23</v>
      </c>
    </row>
    <row r="469" spans="1:22" ht="29" x14ac:dyDescent="0.35">
      <c r="A469" t="s">
        <v>506</v>
      </c>
      <c r="B469" t="s">
        <v>507</v>
      </c>
      <c r="C469" t="str">
        <f>SUBSTITUTE(data_v6__32[[#This Row],[Sentença]]," ", "")</f>
        <v xml:space="preserve">
						HALL					</v>
      </c>
      <c r="D469">
        <f>LEN(data_v6__32[[#This Row],[senteças sem espaços]])</f>
        <v>16</v>
      </c>
      <c r="E469" t="e">
        <f>#REF!-data_v6__32[[#This Row],[número de caractéres sem espaço]] + 1</f>
        <v>#REF!</v>
      </c>
      <c r="F469">
        <v>38</v>
      </c>
      <c r="H469" s="3" t="s">
        <v>524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  <c r="Q469" t="s">
        <v>18</v>
      </c>
      <c r="R469" t="s">
        <v>18</v>
      </c>
      <c r="S469" t="s">
        <v>18</v>
      </c>
      <c r="T469" t="s">
        <v>18</v>
      </c>
      <c r="U469" t="s">
        <v>18</v>
      </c>
      <c r="V469">
        <v>38</v>
      </c>
    </row>
    <row r="470" spans="1:22" ht="29" x14ac:dyDescent="0.35">
      <c r="A470" t="s">
        <v>506</v>
      </c>
      <c r="B470" t="s">
        <v>507</v>
      </c>
      <c r="C470" t="str">
        <f>SUBSTITUTE(data_v6__32[[#This Row],[Sentença]]," ", "")</f>
        <v xml:space="preserve">
						Sanitários					</v>
      </c>
      <c r="D470">
        <f>LEN(data_v6__32[[#This Row],[senteças sem espaços]])</f>
        <v>22</v>
      </c>
      <c r="E470" t="e">
        <f>#REF!-data_v6__32[[#This Row],[número de caractéres sem espaço]] + 1</f>
        <v>#REF!</v>
      </c>
      <c r="F470">
        <v>39</v>
      </c>
      <c r="H470" s="3" t="s">
        <v>525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  <c r="R470" t="s">
        <v>18</v>
      </c>
      <c r="S470" t="s">
        <v>18</v>
      </c>
      <c r="T470" t="s">
        <v>18</v>
      </c>
      <c r="U470" t="s">
        <v>18</v>
      </c>
      <c r="V470">
        <v>39</v>
      </c>
    </row>
    <row r="471" spans="1:22" ht="29" x14ac:dyDescent="0.35">
      <c r="A471" t="s">
        <v>506</v>
      </c>
      <c r="B471" t="s">
        <v>507</v>
      </c>
      <c r="C471" t="str">
        <f>SUBSTITUTE(data_v6__32[[#This Row],[Sentença]]," ", "")</f>
        <v xml:space="preserve">
						Copa					</v>
      </c>
      <c r="D471">
        <f>LEN(data_v6__32[[#This Row],[senteças sem espaços]])</f>
        <v>16</v>
      </c>
      <c r="E471" t="e">
        <f>#REF!-data_v6__32[[#This Row],[número de caractéres sem espaço]] + 1</f>
        <v>#REF!</v>
      </c>
      <c r="F471">
        <v>41</v>
      </c>
      <c r="H471" s="3" t="s">
        <v>527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  <c r="R471" t="s">
        <v>18</v>
      </c>
      <c r="S471" t="s">
        <v>18</v>
      </c>
      <c r="T471" t="s">
        <v>18</v>
      </c>
      <c r="U471" t="s">
        <v>18</v>
      </c>
      <c r="V471">
        <v>41</v>
      </c>
    </row>
    <row r="472" spans="1:22" ht="43.5" x14ac:dyDescent="0.35">
      <c r="A472" t="s">
        <v>529</v>
      </c>
      <c r="B472" t="s">
        <v>530</v>
      </c>
      <c r="C472" t="str">
        <f>SUBSTITUTE(data_v6__32[[#This Row],[Sentença]]," ", "")</f>
        <v>OEspaçoCulturalCasadoLagoéumórgãodaDiretoriadeCultura,daPró-reitoriadeExtensãoeCultura,daUniversidadeEstadualdeCampinas,cujamissãoéestimularasproduçõesartísticaseculturaiseosprojetosdeextensãodacomunidadeuniversitária–formadapordocentes,discentes,técnico-administrativosepesquisadores–nasmaisdiversasvertentesdacultura,aquientendidaemsuaformamaisabrangente.</v>
      </c>
      <c r="D472">
        <f>LEN(data_v6__32[[#This Row],[senteças sem espaços]])</f>
        <v>357</v>
      </c>
      <c r="E472" t="e">
        <f>#REF!-data_v6__32[[#This Row],[número de caractéres sem espaço]] + 1</f>
        <v>#REF!</v>
      </c>
      <c r="F472">
        <v>7</v>
      </c>
      <c r="H472" s="3" t="s">
        <v>534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18</v>
      </c>
      <c r="R472" t="s">
        <v>18</v>
      </c>
      <c r="S472" t="s">
        <v>18</v>
      </c>
      <c r="T472" t="s">
        <v>18</v>
      </c>
      <c r="U472" t="s">
        <v>18</v>
      </c>
      <c r="V472">
        <v>7</v>
      </c>
    </row>
    <row r="473" spans="1:22" ht="29" x14ac:dyDescent="0.35">
      <c r="A473" t="s">
        <v>529</v>
      </c>
      <c r="B473" t="s">
        <v>530</v>
      </c>
      <c r="C473" t="str">
        <f>SUBSTITUTE(data_v6__32[[#This Row],[Sentença]]," ", "")</f>
        <v>Seguindoestaorientação,aCasadoLagoacolheespetáculosgratuitosdeteatro,dançaemúsica,mostrasdecinema,exposiçõesdeartesvisuais,oficinasculturais,lançamentosdelivros,rodasdeconversa,seminários,debateseeventosdiversos.</v>
      </c>
      <c r="D473">
        <f>LEN(data_v6__32[[#This Row],[senteças sem espaços]])</f>
        <v>212</v>
      </c>
      <c r="E473" t="e">
        <f>#REF!-data_v6__32[[#This Row],[número de caractéres sem espaço]] + 1</f>
        <v>#REF!</v>
      </c>
      <c r="F473">
        <v>9</v>
      </c>
      <c r="H473" s="3" t="s">
        <v>536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s">
        <v>18</v>
      </c>
      <c r="Q473" t="s">
        <v>18</v>
      </c>
      <c r="R473" t="s">
        <v>18</v>
      </c>
      <c r="S473" t="s">
        <v>18</v>
      </c>
      <c r="T473" t="s">
        <v>18</v>
      </c>
      <c r="U473" t="s">
        <v>18</v>
      </c>
      <c r="V473">
        <v>9</v>
      </c>
    </row>
    <row r="474" spans="1:22" ht="29" x14ac:dyDescent="0.35">
      <c r="A474" t="s">
        <v>529</v>
      </c>
      <c r="B474" t="s">
        <v>530</v>
      </c>
      <c r="C474" t="str">
        <f>SUBSTITUTE(data_v6__32[[#This Row],[Sentença]]," ", "")</f>
        <v>Comisso,proporcionaràcomunidadeeventosrelevantesedequalidade,democratizandoeampliandocadavezmaisoacessoàcultura,incentivandoedifundindoasdiversaslinguagensetendênciasartísticas</v>
      </c>
      <c r="D474">
        <f>LEN(data_v6__32[[#This Row],[senteças sem espaços]])</f>
        <v>176</v>
      </c>
      <c r="E474" t="e">
        <f>#REF!-data_v6__32[[#This Row],[número de caractéres sem espaço]] + 1</f>
        <v>#REF!</v>
      </c>
      <c r="F474">
        <v>8</v>
      </c>
      <c r="H474" s="3" t="s">
        <v>535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  <c r="R474" t="s">
        <v>18</v>
      </c>
      <c r="S474" t="s">
        <v>18</v>
      </c>
      <c r="T474" t="s">
        <v>18</v>
      </c>
      <c r="U474" t="s">
        <v>18</v>
      </c>
      <c r="V474">
        <v>8</v>
      </c>
    </row>
    <row r="475" spans="1:22" ht="29" x14ac:dyDescent="0.35">
      <c r="A475" t="s">
        <v>529</v>
      </c>
      <c r="B475" t="s">
        <v>530</v>
      </c>
      <c r="C475" t="str">
        <f>SUBSTITUTE(data_v6__32[[#This Row],[Sentença]]," ", "")</f>
        <v>Comdesenhoarquitetônicodiferenciado,deautoriadocatalãoJoanVillà,aCasadoLagoéformadaportrêsgrandesabóbadas,construídasinteiramentecompainéisdetijolocerâmico.</v>
      </c>
      <c r="D475">
        <f>LEN(data_v6__32[[#This Row],[senteças sem espaços]])</f>
        <v>156</v>
      </c>
      <c r="E475" t="e">
        <f>#REF!-data_v6__32[[#This Row],[número de caractéres sem espaço]] + 1</f>
        <v>#REF!</v>
      </c>
      <c r="F475">
        <v>10</v>
      </c>
      <c r="H475" s="3" t="s">
        <v>537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  <c r="R475" t="s">
        <v>18</v>
      </c>
      <c r="S475" t="s">
        <v>18</v>
      </c>
      <c r="T475" t="s">
        <v>18</v>
      </c>
      <c r="U475" t="s">
        <v>18</v>
      </c>
      <c r="V475">
        <v>10</v>
      </c>
    </row>
    <row r="476" spans="1:22" x14ac:dyDescent="0.35">
      <c r="A476" t="s">
        <v>529</v>
      </c>
      <c r="B476" t="s">
        <v>530</v>
      </c>
      <c r="C476" t="str">
        <f>SUBSTITUTE(data_v6__32[[#This Row],[Sentença]]," ", "")</f>
        <v>Ainda,emseuentorno,possuiumaáreadeconvívioeapresentaçõesartísticas,margeadapelobosquedoparqueecológico,eumamploestacionamentoarborizado.</v>
      </c>
      <c r="D476">
        <f>LEN(data_v6__32[[#This Row],[senteças sem espaços]])</f>
        <v>136</v>
      </c>
      <c r="E476" t="e">
        <f>#REF!-data_v6__32[[#This Row],[número de caractéres sem espaço]] + 1</f>
        <v>#REF!</v>
      </c>
      <c r="F476">
        <v>12</v>
      </c>
      <c r="H476" s="3" t="s">
        <v>539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18</v>
      </c>
      <c r="S476" t="s">
        <v>18</v>
      </c>
      <c r="T476" t="s">
        <v>18</v>
      </c>
      <c r="U476" t="s">
        <v>18</v>
      </c>
      <c r="V476">
        <v>12</v>
      </c>
    </row>
    <row r="477" spans="1:22" x14ac:dyDescent="0.35">
      <c r="A477" t="s">
        <v>529</v>
      </c>
      <c r="B477" t="s">
        <v>530</v>
      </c>
      <c r="C477" t="str">
        <f>SUBSTITUTE(data_v6__32[[#This Row],[Sentença]]," ", "")</f>
        <v>Possuimaisde900metrosquadradosdeconstrução,distribuídosem03espaçosprincipais:SalaMultiuso,SaladeCinemaeGaleriadeExposições.</v>
      </c>
      <c r="D477">
        <f>LEN(data_v6__32[[#This Row],[senteças sem espaços]])</f>
        <v>123</v>
      </c>
      <c r="E477" t="e">
        <f>#REF!-data_v6__32[[#This Row],[número de caractéres sem espaço]] + 1</f>
        <v>#REF!</v>
      </c>
      <c r="F477">
        <v>11</v>
      </c>
      <c r="H477" s="3" t="s">
        <v>538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18</v>
      </c>
      <c r="S477" t="s">
        <v>18</v>
      </c>
      <c r="T477" t="s">
        <v>18</v>
      </c>
      <c r="U477" t="s">
        <v>18</v>
      </c>
      <c r="V477">
        <v>11</v>
      </c>
    </row>
    <row r="478" spans="1:22" x14ac:dyDescent="0.35">
      <c r="A478" t="s">
        <v>529</v>
      </c>
      <c r="B478" t="s">
        <v>530</v>
      </c>
      <c r="C478" t="str">
        <f>SUBSTITUTE(data_v6__32[[#This Row],[Sentença]]," ", "")</f>
        <v>SobreaCasadoLago</v>
      </c>
      <c r="D478">
        <f>LEN(data_v6__32[[#This Row],[senteças sem espaços]])</f>
        <v>16</v>
      </c>
      <c r="E478" t="e">
        <f>#REF!-data_v6__32[[#This Row],[número de caractéres sem espaço]] + 1</f>
        <v>#REF!</v>
      </c>
      <c r="F478">
        <v>6</v>
      </c>
      <c r="H478" s="3" t="s">
        <v>533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  <c r="R478" t="s">
        <v>18</v>
      </c>
      <c r="S478" t="s">
        <v>18</v>
      </c>
      <c r="T478" t="s">
        <v>18</v>
      </c>
      <c r="U478" t="s">
        <v>18</v>
      </c>
      <c r="V478">
        <v>6</v>
      </c>
    </row>
    <row r="479" spans="1:22" x14ac:dyDescent="0.35">
      <c r="A479" t="s">
        <v>529</v>
      </c>
      <c r="B479" t="s">
        <v>530</v>
      </c>
      <c r="C479" t="str">
        <f>SUBSTITUTE(data_v6__32[[#This Row],[Sentença]]," ", "")</f>
        <v>HélioCostaJúnior(RepórterSEC)</v>
      </c>
      <c r="D479">
        <f>LEN(data_v6__32[[#This Row],[senteças sem espaços]])</f>
        <v>29</v>
      </c>
      <c r="E479" t="e">
        <f>#REF!-data_v6__32[[#This Row],[número de caractéres sem espaço]] + 1</f>
        <v>#REF!</v>
      </c>
      <c r="F479">
        <v>22</v>
      </c>
      <c r="H479" s="3" t="s">
        <v>548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  <c r="R479" t="s">
        <v>18</v>
      </c>
      <c r="S479" t="s">
        <v>18</v>
      </c>
      <c r="T479" t="s">
        <v>18</v>
      </c>
      <c r="U479" t="s">
        <v>18</v>
      </c>
      <c r="V479">
        <v>22</v>
      </c>
    </row>
    <row r="480" spans="1:22" x14ac:dyDescent="0.35">
      <c r="A480" t="s">
        <v>529</v>
      </c>
      <c r="B480" t="s">
        <v>530</v>
      </c>
      <c r="C480" t="str">
        <f>SUBSTITUTE(data_v6__32[[#This Row],[Sentença]]," ", "")</f>
        <v>RosangelaMariaGalanteMartinhago</v>
      </c>
      <c r="D480">
        <f>LEN(data_v6__32[[#This Row],[senteças sem espaços]])</f>
        <v>31</v>
      </c>
      <c r="E480" t="e">
        <f>#REF!-data_v6__32[[#This Row],[número de caractéres sem espaço]] + 1</f>
        <v>#REF!</v>
      </c>
      <c r="F480">
        <v>17</v>
      </c>
      <c r="H480" s="3" t="s">
        <v>543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  <c r="R480" t="s">
        <v>18</v>
      </c>
      <c r="S480" t="s">
        <v>18</v>
      </c>
      <c r="T480" t="s">
        <v>18</v>
      </c>
      <c r="U480" t="s">
        <v>18</v>
      </c>
      <c r="V480">
        <v>17</v>
      </c>
    </row>
    <row r="481" spans="1:22" x14ac:dyDescent="0.35">
      <c r="A481" t="s">
        <v>529</v>
      </c>
      <c r="B481" t="s">
        <v>530</v>
      </c>
      <c r="C481" t="str">
        <f>SUBSTITUTE(data_v6__32[[#This Row],[Sentença]]," ", "")</f>
        <v>AltamiroJosédaSilva</v>
      </c>
      <c r="D481">
        <f>LEN(data_v6__32[[#This Row],[senteças sem espaços]])</f>
        <v>19</v>
      </c>
      <c r="E481" t="e">
        <f>#REF!-data_v6__32[[#This Row],[número de caractéres sem espaço]] + 1</f>
        <v>#REF!</v>
      </c>
      <c r="F481">
        <v>21</v>
      </c>
      <c r="H481" s="3" t="s">
        <v>547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  <c r="S481" t="s">
        <v>18</v>
      </c>
      <c r="T481" t="s">
        <v>18</v>
      </c>
      <c r="U481" t="s">
        <v>18</v>
      </c>
      <c r="V481">
        <v>21</v>
      </c>
    </row>
    <row r="482" spans="1:22" x14ac:dyDescent="0.35">
      <c r="A482" t="s">
        <v>529</v>
      </c>
      <c r="B482" t="s">
        <v>530</v>
      </c>
      <c r="C482" t="str">
        <f>SUBSTITUTE(data_v6__32[[#This Row],[Sentença]]," ", "")</f>
        <v>ClebitondeSouzaFerreira</v>
      </c>
      <c r="D482">
        <f>LEN(data_v6__32[[#This Row],[senteças sem espaços]])</f>
        <v>23</v>
      </c>
      <c r="E482" t="e">
        <f>#REF!-data_v6__32[[#This Row],[número de caractéres sem espaço]] + 1</f>
        <v>#REF!</v>
      </c>
      <c r="F482">
        <v>23</v>
      </c>
      <c r="H482" s="3" t="s">
        <v>549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18</v>
      </c>
      <c r="S482" t="s">
        <v>18</v>
      </c>
      <c r="T482" t="s">
        <v>18</v>
      </c>
      <c r="U482" t="s">
        <v>18</v>
      </c>
      <c r="V482">
        <v>23</v>
      </c>
    </row>
    <row r="483" spans="1:22" x14ac:dyDescent="0.35">
      <c r="A483" t="s">
        <v>529</v>
      </c>
      <c r="B483" t="s">
        <v>530</v>
      </c>
      <c r="C483" t="str">
        <f>SUBSTITUTE(data_v6__32[[#This Row],[Sentença]]," ", "")</f>
        <v>RicardoVieiradeBrito</v>
      </c>
      <c r="D483">
        <f>LEN(data_v6__32[[#This Row],[senteças sem espaços]])</f>
        <v>20</v>
      </c>
      <c r="E483" t="e">
        <f>#REF!-data_v6__32[[#This Row],[número de caractéres sem espaço]] + 1</f>
        <v>#REF!</v>
      </c>
      <c r="F483">
        <v>28</v>
      </c>
      <c r="H483" s="3" t="s">
        <v>554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18</v>
      </c>
      <c r="S483" t="s">
        <v>18</v>
      </c>
      <c r="T483" t="s">
        <v>18</v>
      </c>
      <c r="U483" t="s">
        <v>18</v>
      </c>
      <c r="V483">
        <v>28</v>
      </c>
    </row>
    <row r="484" spans="1:22" ht="87" x14ac:dyDescent="0.35">
      <c r="A484" t="s">
        <v>529</v>
      </c>
      <c r="B484" t="s">
        <v>530</v>
      </c>
      <c r="C484" t="str">
        <f>SUBSTITUTE(data_v6__32[[#This Row],[Sentença]]," ", "")</f>
        <v xml:space="preserve">
_x000D_
					baixaridentidadevisual				
</v>
      </c>
      <c r="D484">
        <f>LEN(data_v6__32[[#This Row],[senteças sem espaços]])</f>
        <v>37</v>
      </c>
      <c r="E484" t="e">
        <f>#REF!-data_v6__32[[#This Row],[número de caractéres sem espaço]] + 1</f>
        <v>#REF!</v>
      </c>
      <c r="F484">
        <v>30</v>
      </c>
      <c r="H484" s="3" t="s">
        <v>555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  <c r="S484" t="s">
        <v>18</v>
      </c>
      <c r="T484" t="s">
        <v>18</v>
      </c>
      <c r="U484" t="s">
        <v>18</v>
      </c>
      <c r="V484">
        <v>30</v>
      </c>
    </row>
    <row r="485" spans="1:22" x14ac:dyDescent="0.35">
      <c r="A485" t="s">
        <v>529</v>
      </c>
      <c r="B485" t="s">
        <v>530</v>
      </c>
      <c r="C485" t="str">
        <f>SUBSTITUTE(data_v6__32[[#This Row],[Sentença]]," ", "")</f>
        <v>EspaçoCasadoLago</v>
      </c>
      <c r="D485">
        <f>LEN(data_v6__32[[#This Row],[senteças sem espaços]])</f>
        <v>16</v>
      </c>
      <c r="E485" t="e">
        <f>#REF!-data_v6__32[[#This Row],[número de caractéres sem espaço]] + 1</f>
        <v>#REF!</v>
      </c>
      <c r="F485">
        <v>31</v>
      </c>
      <c r="H485" s="3" t="s">
        <v>556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18</v>
      </c>
      <c r="S485" t="s">
        <v>18</v>
      </c>
      <c r="T485" t="s">
        <v>18</v>
      </c>
      <c r="U485" t="s">
        <v>18</v>
      </c>
      <c r="V485">
        <v>31</v>
      </c>
    </row>
    <row r="486" spans="1:22" x14ac:dyDescent="0.35">
      <c r="A486" t="s">
        <v>529</v>
      </c>
      <c r="B486" t="s">
        <v>530</v>
      </c>
      <c r="C486" t="str">
        <f>SUBSTITUTE(data_v6__32[[#This Row],[Sentença]]," ", "")</f>
        <v>SilvanaDiBlásio</v>
      </c>
      <c r="D486">
        <f>LEN(data_v6__32[[#This Row],[senteças sem espaços]])</f>
        <v>15</v>
      </c>
      <c r="E486" t="e">
        <f>#REF!-data_v6__32[[#This Row],[número de caractéres sem espaço]] + 1</f>
        <v>#REF!</v>
      </c>
      <c r="F486">
        <v>14</v>
      </c>
      <c r="H486" s="3" t="s">
        <v>540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  <c r="S486" t="s">
        <v>18</v>
      </c>
      <c r="T486" t="s">
        <v>18</v>
      </c>
      <c r="U486" t="s">
        <v>18</v>
      </c>
      <c r="V486">
        <v>14</v>
      </c>
    </row>
    <row r="487" spans="1:22" x14ac:dyDescent="0.35">
      <c r="A487" t="s">
        <v>529</v>
      </c>
      <c r="B487" t="s">
        <v>530</v>
      </c>
      <c r="C487" t="str">
        <f>SUBSTITUTE(data_v6__32[[#This Row],[Sentença]]," ", "")</f>
        <v>PedroJoséCalille</v>
      </c>
      <c r="D487">
        <f>LEN(data_v6__32[[#This Row],[senteças sem espaços]])</f>
        <v>16</v>
      </c>
      <c r="E487" t="e">
        <f>#REF!-data_v6__32[[#This Row],[número de caractéres sem espaço]] + 1</f>
        <v>#REF!</v>
      </c>
      <c r="F487">
        <v>15</v>
      </c>
      <c r="H487" s="3" t="s">
        <v>541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  <c r="T487" t="s">
        <v>18</v>
      </c>
      <c r="U487" t="s">
        <v>18</v>
      </c>
      <c r="V487">
        <v>15</v>
      </c>
    </row>
    <row r="488" spans="1:22" x14ac:dyDescent="0.35">
      <c r="A488" t="s">
        <v>529</v>
      </c>
      <c r="B488" t="s">
        <v>530</v>
      </c>
      <c r="C488" t="str">
        <f>SUBSTITUTE(data_v6__32[[#This Row],[Sentença]]," ", "")</f>
        <v>FláviadeMoraes</v>
      </c>
      <c r="D488">
        <f>LEN(data_v6__32[[#This Row],[senteças sem espaços]])</f>
        <v>14</v>
      </c>
      <c r="E488" t="e">
        <f>#REF!-data_v6__32[[#This Row],[número de caractéres sem espaço]] + 1</f>
        <v>#REF!</v>
      </c>
      <c r="F488">
        <v>16</v>
      </c>
      <c r="H488" s="3" t="s">
        <v>542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  <c r="S488" t="s">
        <v>18</v>
      </c>
      <c r="T488" t="s">
        <v>18</v>
      </c>
      <c r="U488" t="s">
        <v>18</v>
      </c>
      <c r="V488">
        <v>16</v>
      </c>
    </row>
    <row r="489" spans="1:22" x14ac:dyDescent="0.35">
      <c r="A489" t="s">
        <v>529</v>
      </c>
      <c r="B489" t="s">
        <v>530</v>
      </c>
      <c r="C489" t="str">
        <f>SUBSTITUTE(data_v6__32[[#This Row],[Sentença]]," ", "")</f>
        <v>GeraldoJoséCamargo</v>
      </c>
      <c r="D489">
        <f>LEN(data_v6__32[[#This Row],[senteças sem espaços]])</f>
        <v>18</v>
      </c>
      <c r="E489" t="e">
        <f>#REF!-data_v6__32[[#This Row],[número de caractéres sem espaço]] + 1</f>
        <v>#REF!</v>
      </c>
      <c r="F489">
        <v>19</v>
      </c>
      <c r="H489" s="3" t="s">
        <v>545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  <c r="S489" t="s">
        <v>18</v>
      </c>
      <c r="T489" t="s">
        <v>18</v>
      </c>
      <c r="U489" t="s">
        <v>18</v>
      </c>
      <c r="V489">
        <v>19</v>
      </c>
    </row>
    <row r="490" spans="1:22" x14ac:dyDescent="0.35">
      <c r="A490" t="s">
        <v>529</v>
      </c>
      <c r="B490" t="s">
        <v>530</v>
      </c>
      <c r="C490" t="str">
        <f>SUBSTITUTE(data_v6__32[[#This Row],[Sentença]]," ", "")</f>
        <v>LuizClaudioRibeiro</v>
      </c>
      <c r="D490">
        <f>LEN(data_v6__32[[#This Row],[senteças sem espaços]])</f>
        <v>18</v>
      </c>
      <c r="E490" t="e">
        <f>#REF!-data_v6__32[[#This Row],[número de caractéres sem espaço]] + 1</f>
        <v>#REF!</v>
      </c>
      <c r="F490">
        <v>20</v>
      </c>
      <c r="H490" s="3" t="s">
        <v>546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  <c r="T490" t="s">
        <v>18</v>
      </c>
      <c r="U490" t="s">
        <v>18</v>
      </c>
      <c r="V490">
        <v>20</v>
      </c>
    </row>
    <row r="491" spans="1:22" x14ac:dyDescent="0.35">
      <c r="A491" t="s">
        <v>529</v>
      </c>
      <c r="B491" t="s">
        <v>530</v>
      </c>
      <c r="C491" t="str">
        <f>SUBSTITUTE(data_v6__32[[#This Row],[Sentença]]," ", "")</f>
        <v>LuzneriAguiarAzevedo</v>
      </c>
      <c r="D491">
        <f>LEN(data_v6__32[[#This Row],[senteças sem espaços]])</f>
        <v>20</v>
      </c>
      <c r="E491" t="e">
        <f>#REF!-data_v6__32[[#This Row],[número de caractéres sem espaço]] + 1</f>
        <v>#REF!</v>
      </c>
      <c r="F491">
        <v>27</v>
      </c>
      <c r="H491" s="3" t="s">
        <v>553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  <c r="T491" t="s">
        <v>18</v>
      </c>
      <c r="U491" t="s">
        <v>18</v>
      </c>
      <c r="V491">
        <v>27</v>
      </c>
    </row>
    <row r="492" spans="1:22" x14ac:dyDescent="0.35">
      <c r="A492" t="s">
        <v>529</v>
      </c>
      <c r="B492" t="s">
        <v>530</v>
      </c>
      <c r="C492" t="str">
        <f>SUBSTITUTE(data_v6__32[[#This Row],[Sentença]]," ", "")</f>
        <v>BeneditoFerreira</v>
      </c>
      <c r="D492">
        <f>LEN(data_v6__32[[#This Row],[senteças sem espaços]])</f>
        <v>16</v>
      </c>
      <c r="E492" t="e">
        <f>#REF!-data_v6__32[[#This Row],[número de caractéres sem espaço]] + 1</f>
        <v>#REF!</v>
      </c>
      <c r="F492">
        <v>18</v>
      </c>
      <c r="H492" s="3" t="s">
        <v>544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  <c r="T492" t="s">
        <v>18</v>
      </c>
      <c r="U492" t="s">
        <v>18</v>
      </c>
      <c r="V492">
        <v>18</v>
      </c>
    </row>
    <row r="493" spans="1:22" x14ac:dyDescent="0.35">
      <c r="A493" t="s">
        <v>529</v>
      </c>
      <c r="B493" t="s">
        <v>530</v>
      </c>
      <c r="C493" t="str">
        <f>SUBSTITUTE(data_v6__32[[#This Row],[Sentença]]," ", "")</f>
        <v>JohnA.</v>
      </c>
      <c r="D493">
        <f>LEN(data_v6__32[[#This Row],[senteças sem espaços]])</f>
        <v>6</v>
      </c>
      <c r="E493" t="e">
        <f>#REF!-data_v6__32[[#This Row],[número de caractéres sem espaço]] + 1</f>
        <v>#REF!</v>
      </c>
      <c r="F493">
        <v>24</v>
      </c>
      <c r="H493" s="3" t="s">
        <v>550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  <c r="S493" t="s">
        <v>18</v>
      </c>
      <c r="T493" t="s">
        <v>18</v>
      </c>
      <c r="U493" t="s">
        <v>18</v>
      </c>
      <c r="V493">
        <v>24</v>
      </c>
    </row>
    <row r="494" spans="1:22" x14ac:dyDescent="0.35">
      <c r="A494" t="s">
        <v>529</v>
      </c>
      <c r="B494" t="s">
        <v>530</v>
      </c>
      <c r="C494" t="str">
        <f>SUBSTITUTE(data_v6__32[[#This Row],[Sentença]]," ", "")</f>
        <v>ESPAÇO</v>
      </c>
      <c r="D494">
        <f>LEN(data_v6__32[[#This Row],[senteças sem espaços]])</f>
        <v>6</v>
      </c>
      <c r="E494" t="e">
        <f>#REF!-data_v6__32[[#This Row],[número de caractéres sem espaço]] + 1</f>
        <v>#REF!</v>
      </c>
      <c r="F494">
        <v>2</v>
      </c>
      <c r="H494" s="3" t="s">
        <v>531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  <c r="S494" t="s">
        <v>18</v>
      </c>
      <c r="T494" t="s">
        <v>18</v>
      </c>
      <c r="U494" t="s">
        <v>18</v>
      </c>
      <c r="V494">
        <v>2</v>
      </c>
    </row>
    <row r="495" spans="1:22" x14ac:dyDescent="0.35">
      <c r="A495" t="s">
        <v>529</v>
      </c>
      <c r="B495" t="s">
        <v>530</v>
      </c>
      <c r="C495" t="str">
        <f>SUBSTITUTE(data_v6__32[[#This Row],[Sentença]]," ", "")</f>
        <v>AGENDAMENTO</v>
      </c>
      <c r="D495">
        <f>LEN(data_v6__32[[#This Row],[senteças sem espaços]])</f>
        <v>11</v>
      </c>
      <c r="E495" t="e">
        <f>#REF!-data_v6__32[[#This Row],[número de caractéres sem espaço]] + 1</f>
        <v>#REF!</v>
      </c>
      <c r="F495">
        <v>3</v>
      </c>
      <c r="H495" s="3" t="s">
        <v>532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  <c r="S495" t="s">
        <v>18</v>
      </c>
      <c r="T495" t="s">
        <v>18</v>
      </c>
      <c r="U495" t="s">
        <v>18</v>
      </c>
      <c r="V495">
        <v>3</v>
      </c>
    </row>
    <row r="496" spans="1:22" x14ac:dyDescent="0.35">
      <c r="A496" t="s">
        <v>529</v>
      </c>
      <c r="B496" t="s">
        <v>530</v>
      </c>
      <c r="C496" t="str">
        <f>SUBSTITUTE(data_v6__32[[#This Row],[Sentença]]," ", "")</f>
        <v>D.</v>
      </c>
      <c r="D496">
        <f>LEN(data_v6__32[[#This Row],[senteças sem espaços]])</f>
        <v>2</v>
      </c>
      <c r="E496" t="e">
        <f>#REF!-data_v6__32[[#This Row],[número de caractéres sem espaço]] + 1</f>
        <v>#REF!</v>
      </c>
      <c r="F496">
        <v>25</v>
      </c>
      <c r="H496" s="3" t="s">
        <v>551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  <c r="S496" t="s">
        <v>18</v>
      </c>
      <c r="T496" t="s">
        <v>18</v>
      </c>
      <c r="U496" t="s">
        <v>18</v>
      </c>
      <c r="V496">
        <v>25</v>
      </c>
    </row>
    <row r="497" spans="1:22" x14ac:dyDescent="0.35">
      <c r="A497" t="s">
        <v>529</v>
      </c>
      <c r="B497" t="s">
        <v>530</v>
      </c>
      <c r="C497" t="str">
        <f>SUBSTITUTE(data_v6__32[[#This Row],[Sentença]]," ", "")</f>
        <v>Restrepo</v>
      </c>
      <c r="D497">
        <f>LEN(data_v6__32[[#This Row],[senteças sem espaços]])</f>
        <v>8</v>
      </c>
      <c r="E497" t="e">
        <f>#REF!-data_v6__32[[#This Row],[número de caractéres sem espaço]] + 1</f>
        <v>#REF!</v>
      </c>
      <c r="F497">
        <v>26</v>
      </c>
      <c r="H497" s="3" t="s">
        <v>552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s">
        <v>18</v>
      </c>
      <c r="Q497" t="s">
        <v>18</v>
      </c>
      <c r="R497" t="s">
        <v>18</v>
      </c>
      <c r="S497" t="s">
        <v>18</v>
      </c>
      <c r="T497" t="s">
        <v>18</v>
      </c>
      <c r="U497" t="s">
        <v>18</v>
      </c>
      <c r="V497">
        <v>26</v>
      </c>
    </row>
    <row r="498" spans="1:22" ht="43.5" x14ac:dyDescent="0.35">
      <c r="A498" t="s">
        <v>557</v>
      </c>
      <c r="B498" t="s">
        <v>558</v>
      </c>
      <c r="C498" t="str">
        <f>SUBSTITUTE(data_v6__32[[#This Row],[Sentença]]," ", "")</f>
        <v>Atendendoaproximadamente35milpessoas/ano,realizaimportantepapelnaformaçãodosseuscidadãosproporcionandoodesenvolvimentodeprojetoseaçõesnasmaisvariadasvertentesdaarte,culturaecidadania,reafirmandoseucompromissosocioculturalnadireçãodecriar,promovereconsolidar-secomoumespaçodeofertaspúblicasdebenseserviçosculturaisvinculadosàpromoçãodacausadaemancipaçãohumana,preceitofundamentaldasuacriação.</v>
      </c>
      <c r="D498">
        <f>LEN(data_v6__32[[#This Row],[senteças sem espaços]])</f>
        <v>391</v>
      </c>
      <c r="E498" t="e">
        <f>#REF!-data_v6__32[[#This Row],[número de caractéres sem espaço]] + 1</f>
        <v>#REF!</v>
      </c>
      <c r="F498">
        <v>12</v>
      </c>
      <c r="H498" s="3" t="s">
        <v>563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  <c r="T498" t="s">
        <v>18</v>
      </c>
      <c r="U498" t="s">
        <v>18</v>
      </c>
      <c r="V498">
        <v>12</v>
      </c>
    </row>
    <row r="499" spans="1:22" ht="29" x14ac:dyDescent="0.35">
      <c r="A499" t="s">
        <v>557</v>
      </c>
      <c r="B499" t="s">
        <v>558</v>
      </c>
      <c r="C499" t="str">
        <f>SUBSTITUTE(data_v6__32[[#This Row],[Sentença]]," ", "")</f>
        <v>OCentroCulturalUnicamp,CIS-GUANABARAcomoéconhecido,éumórgãovinculadoàPró-ReitoriadeExtensãoeCulturaeestásediadonocomplexodaantigaEstaçãoGuanabara,pertencenteaextintaCompanhiaMogianadeEstradasdeFerro.</v>
      </c>
      <c r="D499">
        <f>LEN(data_v6__32[[#This Row],[senteças sem espaços]])</f>
        <v>199</v>
      </c>
      <c r="E499" t="e">
        <f>#REF!-data_v6__32[[#This Row],[número de caractéres sem espaço]] + 1</f>
        <v>#REF!</v>
      </c>
      <c r="F499">
        <v>9</v>
      </c>
      <c r="H499" s="3" t="s">
        <v>560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  <c r="T499" t="s">
        <v>18</v>
      </c>
      <c r="U499" t="s">
        <v>18</v>
      </c>
      <c r="V499">
        <v>9</v>
      </c>
    </row>
    <row r="500" spans="1:22" x14ac:dyDescent="0.35">
      <c r="A500" t="s">
        <v>557</v>
      </c>
      <c r="B500" t="s">
        <v>558</v>
      </c>
      <c r="C500" t="str">
        <f>SUBSTITUTE(data_v6__32[[#This Row],[Sentença]]," ", "")</f>
        <v>XIX,consideradosíconesdopatrimôniohistórico,arquitetônicoeculturaldeCampinasem2004,erecuperadospormeiodeparceriapúblico-privadoem2007.</v>
      </c>
      <c r="D500">
        <f>LEN(data_v6__32[[#This Row],[senteças sem espaços]])</f>
        <v>134</v>
      </c>
      <c r="E500" t="e">
        <f>#REF!-data_v6__32[[#This Row],[número de caractéres sem espaço]] + 1</f>
        <v>#REF!</v>
      </c>
      <c r="F500">
        <v>11</v>
      </c>
      <c r="H500" s="3" t="s">
        <v>562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  <c r="Q500" t="s">
        <v>18</v>
      </c>
      <c r="R500" t="s">
        <v>18</v>
      </c>
      <c r="S500" t="s">
        <v>18</v>
      </c>
      <c r="T500" t="s">
        <v>18</v>
      </c>
      <c r="U500" t="s">
        <v>18</v>
      </c>
      <c r="V500">
        <v>11</v>
      </c>
    </row>
    <row r="501" spans="1:22" x14ac:dyDescent="0.35">
      <c r="A501" t="s">
        <v>557</v>
      </c>
      <c r="B501" t="s">
        <v>558</v>
      </c>
      <c r="C501" t="str">
        <f>SUBSTITUTE(data_v6__32[[#This Row],[Sentença]]," ", "")</f>
        <v>Localizadonaregiãocentral,estáinstaladoemdoisimóveisconstruídosnofinaldoséc.</v>
      </c>
      <c r="D501">
        <f>LEN(data_v6__32[[#This Row],[senteças sem espaços]])</f>
        <v>76</v>
      </c>
      <c r="E501" t="e">
        <f>#REF!-data_v6__32[[#This Row],[número de caractéres sem espaço]] + 1</f>
        <v>#REF!</v>
      </c>
      <c r="F501">
        <v>10</v>
      </c>
      <c r="H501" s="3" t="s">
        <v>561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  <c r="R501" t="s">
        <v>18</v>
      </c>
      <c r="S501" t="s">
        <v>18</v>
      </c>
      <c r="T501" t="s">
        <v>18</v>
      </c>
      <c r="U501" t="s">
        <v>18</v>
      </c>
      <c r="V501">
        <v>10</v>
      </c>
    </row>
    <row r="502" spans="1:22" x14ac:dyDescent="0.35">
      <c r="A502" t="s">
        <v>557</v>
      </c>
      <c r="B502" t="s">
        <v>558</v>
      </c>
      <c r="C502" t="str">
        <f>SUBSTITUTE(data_v6__32[[#This Row],[Sentença]]," ", "")</f>
        <v>FlávioHenriquedeAlmeidaPrado</v>
      </c>
      <c r="D502">
        <f>LEN(data_v6__32[[#This Row],[senteças sem espaços]])</f>
        <v>28</v>
      </c>
      <c r="E502" t="e">
        <f>#REF!-data_v6__32[[#This Row],[número de caractéres sem espaço]] + 1</f>
        <v>#REF!</v>
      </c>
      <c r="F502">
        <v>17</v>
      </c>
      <c r="H502" s="3" t="s">
        <v>566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  <c r="S502" t="s">
        <v>18</v>
      </c>
      <c r="T502" t="s">
        <v>18</v>
      </c>
      <c r="U502" t="s">
        <v>18</v>
      </c>
      <c r="V502">
        <v>17</v>
      </c>
    </row>
    <row r="503" spans="1:22" x14ac:dyDescent="0.35">
      <c r="A503" t="s">
        <v>557</v>
      </c>
      <c r="B503" t="s">
        <v>558</v>
      </c>
      <c r="C503" t="str">
        <f>SUBSTITUTE(data_v6__32[[#This Row],[Sentença]]," ", "")</f>
        <v>JheniferRosaAlvesdosSantos</v>
      </c>
      <c r="D503">
        <f>LEN(data_v6__32[[#This Row],[senteças sem espaços]])</f>
        <v>26</v>
      </c>
      <c r="E503" t="e">
        <f>#REF!-data_v6__32[[#This Row],[número de caractéres sem espaço]] + 1</f>
        <v>#REF!</v>
      </c>
      <c r="F503">
        <v>22</v>
      </c>
      <c r="H503" s="3" t="s">
        <v>571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18</v>
      </c>
      <c r="S503" t="s">
        <v>18</v>
      </c>
      <c r="T503" t="s">
        <v>18</v>
      </c>
      <c r="U503" t="s">
        <v>18</v>
      </c>
      <c r="V503">
        <v>22</v>
      </c>
    </row>
    <row r="504" spans="1:22" x14ac:dyDescent="0.35">
      <c r="A504" t="s">
        <v>557</v>
      </c>
      <c r="B504" t="s">
        <v>558</v>
      </c>
      <c r="C504" t="str">
        <f>SUBSTITUTE(data_v6__32[[#This Row],[Sentença]]," ", "")</f>
        <v>SilviaCristinaCunhaMoura</v>
      </c>
      <c r="D504">
        <f>LEN(data_v6__32[[#This Row],[senteças sem espaços]])</f>
        <v>24</v>
      </c>
      <c r="E504" t="e">
        <f>#REF!-data_v6__32[[#This Row],[número de caractéres sem espaço]] + 1</f>
        <v>#REF!</v>
      </c>
      <c r="F504">
        <v>21</v>
      </c>
      <c r="H504" s="3" t="s">
        <v>570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  <c r="R504" t="s">
        <v>18</v>
      </c>
      <c r="S504" t="s">
        <v>18</v>
      </c>
      <c r="T504" t="s">
        <v>18</v>
      </c>
      <c r="U504" t="s">
        <v>18</v>
      </c>
      <c r="V504">
        <v>21</v>
      </c>
    </row>
    <row r="505" spans="1:22" x14ac:dyDescent="0.35">
      <c r="A505" t="s">
        <v>557</v>
      </c>
      <c r="B505" t="s">
        <v>558</v>
      </c>
      <c r="C505" t="str">
        <f>SUBSTITUTE(data_v6__32[[#This Row],[Sentença]]," ", "")</f>
        <v>NeideMartinsdeCamargo</v>
      </c>
      <c r="D505">
        <f>LEN(data_v6__32[[#This Row],[senteças sem espaços]])</f>
        <v>21</v>
      </c>
      <c r="E505" t="e">
        <f>#REF!-data_v6__32[[#This Row],[número de caractéres sem espaço]] + 1</f>
        <v>#REF!</v>
      </c>
      <c r="F505">
        <v>23</v>
      </c>
      <c r="H505" s="3" t="s">
        <v>572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  <c r="R505" t="s">
        <v>18</v>
      </c>
      <c r="S505" t="s">
        <v>18</v>
      </c>
      <c r="T505" t="s">
        <v>18</v>
      </c>
      <c r="U505" t="s">
        <v>18</v>
      </c>
      <c r="V505">
        <v>23</v>
      </c>
    </row>
    <row r="506" spans="1:22" x14ac:dyDescent="0.35">
      <c r="A506" t="s">
        <v>557</v>
      </c>
      <c r="B506" t="s">
        <v>558</v>
      </c>
      <c r="C506" t="str">
        <f>SUBSTITUTE(data_v6__32[[#This Row],[Sentença]]," ", "")</f>
        <v>LéiaCarolinedosSantos</v>
      </c>
      <c r="D506">
        <f>LEN(data_v6__32[[#This Row],[senteças sem espaços]])</f>
        <v>21</v>
      </c>
      <c r="E506" t="e">
        <f>#REF!-data_v6__32[[#This Row],[número de caractéres sem espaço]] + 1</f>
        <v>#REF!</v>
      </c>
      <c r="F506">
        <v>24</v>
      </c>
      <c r="H506" s="3" t="s">
        <v>573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  <c r="R506" t="s">
        <v>18</v>
      </c>
      <c r="S506" t="s">
        <v>18</v>
      </c>
      <c r="T506" t="s">
        <v>18</v>
      </c>
      <c r="U506" t="s">
        <v>18</v>
      </c>
      <c r="V506">
        <v>24</v>
      </c>
    </row>
    <row r="507" spans="1:22" x14ac:dyDescent="0.35">
      <c r="A507" t="s">
        <v>557</v>
      </c>
      <c r="B507" t="s">
        <v>558</v>
      </c>
      <c r="C507" t="str">
        <f>SUBSTITUTE(data_v6__32[[#This Row],[Sentença]]," ", "")</f>
        <v>SobreoCIS-GUANABARA</v>
      </c>
      <c r="D507">
        <f>LEN(data_v6__32[[#This Row],[senteças sem espaços]])</f>
        <v>19</v>
      </c>
      <c r="E507" t="e">
        <f>#REF!-data_v6__32[[#This Row],[número de caractéres sem espaço]] + 1</f>
        <v>#REF!</v>
      </c>
      <c r="F507">
        <v>8</v>
      </c>
      <c r="H507" s="3" t="s">
        <v>559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18</v>
      </c>
      <c r="S507" t="s">
        <v>18</v>
      </c>
      <c r="T507" t="s">
        <v>18</v>
      </c>
      <c r="U507" t="s">
        <v>18</v>
      </c>
      <c r="V507">
        <v>8</v>
      </c>
    </row>
    <row r="508" spans="1:22" x14ac:dyDescent="0.35">
      <c r="A508" t="s">
        <v>557</v>
      </c>
      <c r="B508" t="s">
        <v>558</v>
      </c>
      <c r="C508" t="str">
        <f>SUBSTITUTE(data_v6__32[[#This Row],[Sentença]]," ", "")</f>
        <v>MarceloF.</v>
      </c>
      <c r="D508">
        <f>LEN(data_v6__32[[#This Row],[senteças sem espaços]])</f>
        <v>9</v>
      </c>
      <c r="E508" t="e">
        <f>#REF!-data_v6__32[[#This Row],[número de caractéres sem espaço]] + 1</f>
        <v>#REF!</v>
      </c>
      <c r="F508">
        <v>15</v>
      </c>
      <c r="H508" s="3" t="s">
        <v>564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  <c r="R508" t="s">
        <v>18</v>
      </c>
      <c r="S508" t="s">
        <v>18</v>
      </c>
      <c r="T508" t="s">
        <v>18</v>
      </c>
      <c r="U508" t="s">
        <v>18</v>
      </c>
      <c r="V508">
        <v>15</v>
      </c>
    </row>
    <row r="509" spans="1:22" x14ac:dyDescent="0.35">
      <c r="A509" t="s">
        <v>557</v>
      </c>
      <c r="B509" t="s">
        <v>558</v>
      </c>
      <c r="C509" t="str">
        <f>SUBSTITUTE(data_v6__32[[#This Row],[Sentença]]," ", "")</f>
        <v>IraniRibeiro</v>
      </c>
      <c r="D509">
        <f>LEN(data_v6__32[[#This Row],[senteças sem espaços]])</f>
        <v>12</v>
      </c>
      <c r="E509" t="e">
        <f>#REF!-data_v6__32[[#This Row],[número de caractéres sem espaço]] + 1</f>
        <v>#REF!</v>
      </c>
      <c r="F509">
        <v>18</v>
      </c>
      <c r="H509" s="3" t="s">
        <v>567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  <c r="Q509" t="s">
        <v>18</v>
      </c>
      <c r="R509" t="s">
        <v>18</v>
      </c>
      <c r="S509" t="s">
        <v>18</v>
      </c>
      <c r="T509" t="s">
        <v>18</v>
      </c>
      <c r="U509" t="s">
        <v>18</v>
      </c>
      <c r="V509">
        <v>18</v>
      </c>
    </row>
    <row r="510" spans="1:22" x14ac:dyDescent="0.35">
      <c r="A510" t="s">
        <v>557</v>
      </c>
      <c r="B510" t="s">
        <v>558</v>
      </c>
      <c r="C510" t="str">
        <f>SUBSTITUTE(data_v6__32[[#This Row],[Sentença]]," ", "")</f>
        <v>RicardoGodoi</v>
      </c>
      <c r="D510">
        <f>LEN(data_v6__32[[#This Row],[senteças sem espaços]])</f>
        <v>12</v>
      </c>
      <c r="E510" t="e">
        <f>#REF!-data_v6__32[[#This Row],[número de caractéres sem espaço]] + 1</f>
        <v>#REF!</v>
      </c>
      <c r="F510">
        <v>19</v>
      </c>
      <c r="H510" s="3" t="s">
        <v>568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  <c r="P510" t="s">
        <v>18</v>
      </c>
      <c r="Q510" t="s">
        <v>18</v>
      </c>
      <c r="R510" t="s">
        <v>18</v>
      </c>
      <c r="S510" t="s">
        <v>18</v>
      </c>
      <c r="T510" t="s">
        <v>18</v>
      </c>
      <c r="U510" t="s">
        <v>18</v>
      </c>
      <c r="V510">
        <v>19</v>
      </c>
    </row>
    <row r="511" spans="1:22" x14ac:dyDescent="0.35">
      <c r="A511" t="s">
        <v>557</v>
      </c>
      <c r="B511" t="s">
        <v>558</v>
      </c>
      <c r="C511" t="str">
        <f>SUBSTITUTE(data_v6__32[[#This Row],[Sentença]]," ", "")</f>
        <v>CláudioCorsini</v>
      </c>
      <c r="D511">
        <f>LEN(data_v6__32[[#This Row],[senteças sem espaços]])</f>
        <v>14</v>
      </c>
      <c r="E511" t="e">
        <f>#REF!-data_v6__32[[#This Row],[número de caractéres sem espaço]] + 1</f>
        <v>#REF!</v>
      </c>
      <c r="F511">
        <v>20</v>
      </c>
      <c r="H511" s="3" t="s">
        <v>569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18</v>
      </c>
      <c r="R511" t="s">
        <v>18</v>
      </c>
      <c r="S511" t="s">
        <v>18</v>
      </c>
      <c r="T511" t="s">
        <v>18</v>
      </c>
      <c r="U511" t="s">
        <v>18</v>
      </c>
      <c r="V511">
        <v>20</v>
      </c>
    </row>
    <row r="512" spans="1:22" x14ac:dyDescent="0.35">
      <c r="A512" t="s">
        <v>557</v>
      </c>
      <c r="B512" t="s">
        <v>558</v>
      </c>
      <c r="C512" t="str">
        <f>SUBSTITUTE(data_v6__32[[#This Row],[Sentença]]," ", "")</f>
        <v>Rocco</v>
      </c>
      <c r="D512">
        <f>LEN(data_v6__32[[#This Row],[senteças sem espaços]])</f>
        <v>5</v>
      </c>
      <c r="E512" t="e">
        <f>#REF!-data_v6__32[[#This Row],[número de caractéres sem espaço]] + 1</f>
        <v>#REF!</v>
      </c>
      <c r="F512">
        <v>16</v>
      </c>
      <c r="H512" s="3" t="s">
        <v>565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  <c r="S512" t="s">
        <v>18</v>
      </c>
      <c r="T512" t="s">
        <v>18</v>
      </c>
      <c r="U512" t="s">
        <v>18</v>
      </c>
      <c r="V512">
        <v>16</v>
      </c>
    </row>
    <row r="513" spans="1:22" ht="29" x14ac:dyDescent="0.35">
      <c r="A513" t="s">
        <v>574</v>
      </c>
      <c r="B513" t="s">
        <v>575</v>
      </c>
      <c r="C513" t="str">
        <f>SUBSTITUTE(data_v6__32[[#This Row],[Sentença]]," ", "")</f>
        <v>Paraassuntosrelacionadosàreservadosespaços,deliberadaspeloConselhoGestornasreuniõesordinárias,previstasnaDeliberaçãoCAD-A-02/2016,acompanheosEditaisdeUsodosEspaçosdoGinásioMultidisciplinar,publicadosaofinaldecadasemestre,napáginadoGMU.</v>
      </c>
      <c r="D513">
        <f>LEN(data_v6__32[[#This Row],[senteças sem espaços]])</f>
        <v>235</v>
      </c>
      <c r="E513" t="e">
        <f>#REF!-data_v6__32[[#This Row],[número de caractéres sem espaço]] + 1</f>
        <v>#REF!</v>
      </c>
      <c r="F513">
        <v>45</v>
      </c>
      <c r="H513" s="3" t="s">
        <v>590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  <c r="S513" t="s">
        <v>18</v>
      </c>
      <c r="T513" t="s">
        <v>18</v>
      </c>
      <c r="U513" t="s">
        <v>18</v>
      </c>
      <c r="V513">
        <v>45</v>
      </c>
    </row>
    <row r="514" spans="1:22" ht="29" x14ac:dyDescent="0.35">
      <c r="A514" t="s">
        <v>574</v>
      </c>
      <c r="B514" t="s">
        <v>575</v>
      </c>
      <c r="C514" t="str">
        <f>SUBSTITUTE(data_v6__32[[#This Row],[Sentença]]," ", "")</f>
        <v>Nasdiversasáreasdasarquibancadasacapacidadeoficialultrapassa3.000lugares,complementadaporoutraspequenasáreasparaopúblico,alémde250lugaresnasTribunasdeHonra.</v>
      </c>
      <c r="D514">
        <f>LEN(data_v6__32[[#This Row],[senteças sem espaços]])</f>
        <v>156</v>
      </c>
      <c r="E514" t="e">
        <f>#REF!-data_v6__32[[#This Row],[número de caractéres sem espaço]] + 1</f>
        <v>#REF!</v>
      </c>
      <c r="F514">
        <v>33</v>
      </c>
      <c r="H514" s="3" t="s">
        <v>579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  <c r="R514" t="s">
        <v>18</v>
      </c>
      <c r="S514" t="s">
        <v>18</v>
      </c>
      <c r="T514" t="s">
        <v>18</v>
      </c>
      <c r="U514" t="s">
        <v>18</v>
      </c>
      <c r="V514">
        <v>33</v>
      </c>
    </row>
    <row r="515" spans="1:22" x14ac:dyDescent="0.35">
      <c r="A515" t="s">
        <v>574</v>
      </c>
      <c r="B515" t="s">
        <v>575</v>
      </c>
      <c r="C515" t="str">
        <f>SUBSTITUTE(data_v6__32[[#This Row],[Sentença]]," ", "")</f>
        <v>Temosconjuntosdesanitáriosmasculino,feminino,familiareparapessoascomdeficiência,alémdoAmbulatóriodoServiçodeAtendimentoMóveldeUrgência–SAMU.</v>
      </c>
      <c r="D515">
        <f>LEN(data_v6__32[[#This Row],[senteças sem espaços]])</f>
        <v>140</v>
      </c>
      <c r="E515" t="e">
        <f>#REF!-data_v6__32[[#This Row],[número de caractéres sem espaço]] + 1</f>
        <v>#REF!</v>
      </c>
      <c r="F515">
        <v>35</v>
      </c>
      <c r="H515" s="3" t="s">
        <v>581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  <c r="R515" t="s">
        <v>18</v>
      </c>
      <c r="S515" t="s">
        <v>18</v>
      </c>
      <c r="T515" t="s">
        <v>18</v>
      </c>
      <c r="U515" t="s">
        <v>18</v>
      </c>
      <c r="V515">
        <v>35</v>
      </c>
    </row>
    <row r="516" spans="1:22" x14ac:dyDescent="0.35">
      <c r="A516" t="s">
        <v>574</v>
      </c>
      <c r="B516" t="s">
        <v>575</v>
      </c>
      <c r="C516" t="str">
        <f>SUBSTITUTE(data_v6__32[[#This Row],[Sentença]]," ", "")</f>
        <v>V‐Diretor,CoordenadordeExtensãodaFaculdadedeCiênciasAplicadasouDocentedocursodeCiênciasdoEsporte,indicadopeloDiretor;</v>
      </c>
      <c r="D516">
        <f>LEN(data_v6__32[[#This Row],[senteças sem espaços]])</f>
        <v>117</v>
      </c>
      <c r="E516" t="e">
        <f>#REF!-data_v6__32[[#This Row],[número de caractéres sem espaço]] + 1</f>
        <v>#REF!</v>
      </c>
      <c r="F516">
        <v>52</v>
      </c>
      <c r="H516" s="3" t="s">
        <v>597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  <c r="P516" t="s">
        <v>18</v>
      </c>
      <c r="Q516" t="s">
        <v>18</v>
      </c>
      <c r="R516" t="s">
        <v>18</v>
      </c>
      <c r="S516" t="s">
        <v>18</v>
      </c>
      <c r="T516" t="s">
        <v>18</v>
      </c>
      <c r="U516" t="s">
        <v>18</v>
      </c>
      <c r="V516">
        <v>52</v>
      </c>
    </row>
    <row r="517" spans="1:22" x14ac:dyDescent="0.35">
      <c r="A517" t="s">
        <v>574</v>
      </c>
      <c r="B517" t="s">
        <v>575</v>
      </c>
      <c r="C517" t="str">
        <f>SUBSTITUTE(data_v6__32[[#This Row],[Sentença]]," ", "")</f>
        <v>OConselhoGestorsereuniráordinariamenteacadasemestree,extraordinariamente,quandonecessário,porconvocaçãodeseupresidente.</v>
      </c>
      <c r="D517">
        <f>LEN(data_v6__32[[#This Row],[senteças sem espaços]])</f>
        <v>119</v>
      </c>
      <c r="E517" t="e">
        <f>#REF!-data_v6__32[[#This Row],[número de caractéres sem espaço]] + 1</f>
        <v>#REF!</v>
      </c>
      <c r="F517">
        <v>39</v>
      </c>
      <c r="H517" s="3" t="s">
        <v>585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  <c r="O517" t="s">
        <v>18</v>
      </c>
      <c r="P517" t="s">
        <v>18</v>
      </c>
      <c r="Q517" t="s">
        <v>18</v>
      </c>
      <c r="R517" t="s">
        <v>18</v>
      </c>
      <c r="S517" t="s">
        <v>18</v>
      </c>
      <c r="T517" t="s">
        <v>18</v>
      </c>
      <c r="U517" t="s">
        <v>18</v>
      </c>
      <c r="V517">
        <v>39</v>
      </c>
    </row>
    <row r="518" spans="1:22" x14ac:dyDescent="0.35">
      <c r="A518" t="s">
        <v>574</v>
      </c>
      <c r="B518" t="s">
        <v>575</v>
      </c>
      <c r="C518" t="str">
        <f>SUBSTITUTE(data_v6__32[[#This Row],[Sentença]]," ", "")</f>
        <v>AindadispomosdeduasSalasdeApoiodeaproximadamente33m²cada,áreasdecirculaçãoeCamarins.</v>
      </c>
      <c r="D518">
        <f>LEN(data_v6__32[[#This Row],[senteças sem espaços]])</f>
        <v>84</v>
      </c>
      <c r="E518" t="e">
        <f>#REF!-data_v6__32[[#This Row],[número de caractéres sem espaço]] + 1</f>
        <v>#REF!</v>
      </c>
      <c r="F518">
        <v>34</v>
      </c>
      <c r="H518" s="3" t="s">
        <v>580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  <c r="P518" t="s">
        <v>18</v>
      </c>
      <c r="Q518" t="s">
        <v>18</v>
      </c>
      <c r="R518" t="s">
        <v>18</v>
      </c>
      <c r="S518" t="s">
        <v>18</v>
      </c>
      <c r="T518" t="s">
        <v>18</v>
      </c>
      <c r="U518" t="s">
        <v>18</v>
      </c>
      <c r="V518">
        <v>34</v>
      </c>
    </row>
    <row r="519" spans="1:22" x14ac:dyDescent="0.35">
      <c r="A519" t="s">
        <v>574</v>
      </c>
      <c r="B519" t="s">
        <v>575</v>
      </c>
      <c r="C519" t="str">
        <f>SUBSTITUTE(data_v6__32[[#This Row],[Sentença]]," ", "")</f>
        <v>ParasubmeteralgumassuntoparaapreciaçãodoConselhoGestordoGinásioMultidisciplinar,envieume-mailpararesergmu@unicamp.br.</v>
      </c>
      <c r="D519">
        <f>LEN(data_v6__32[[#This Row],[senteças sem espaços]])</f>
        <v>117</v>
      </c>
      <c r="E519" t="e">
        <f>#REF!-data_v6__32[[#This Row],[número de caractéres sem espaço]] + 1</f>
        <v>#REF!</v>
      </c>
      <c r="F519">
        <v>43</v>
      </c>
      <c r="H519" s="3" t="s">
        <v>588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  <c r="P519" t="s">
        <v>18</v>
      </c>
      <c r="Q519" t="s">
        <v>18</v>
      </c>
      <c r="R519" t="s">
        <v>18</v>
      </c>
      <c r="S519" t="s">
        <v>18</v>
      </c>
      <c r="T519" t="s">
        <v>18</v>
      </c>
      <c r="U519" t="s">
        <v>18</v>
      </c>
      <c r="V519">
        <v>43</v>
      </c>
    </row>
    <row r="520" spans="1:22" x14ac:dyDescent="0.35">
      <c r="A520" t="s">
        <v>574</v>
      </c>
      <c r="B520" t="s">
        <v>575</v>
      </c>
      <c r="C520" t="str">
        <f>SUBSTITUTE(data_v6__32[[#This Row],[Sentença]]," ", "")</f>
        <v>Suainfraestruturatemdisposiçãotécnicapararedeinformatizadaepermiteconexãosemfiocomainternet.</v>
      </c>
      <c r="D520">
        <f>LEN(data_v6__32[[#This Row],[senteças sem espaços]])</f>
        <v>92</v>
      </c>
      <c r="E520" t="e">
        <f>#REF!-data_v6__32[[#This Row],[número de caractéres sem espaço]] + 1</f>
        <v>#REF!</v>
      </c>
      <c r="F520">
        <v>32</v>
      </c>
      <c r="H520" s="3" t="s">
        <v>578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  <c r="P520" t="s">
        <v>18</v>
      </c>
      <c r="Q520" t="s">
        <v>18</v>
      </c>
      <c r="R520" t="s">
        <v>18</v>
      </c>
      <c r="S520" t="s">
        <v>18</v>
      </c>
      <c r="T520" t="s">
        <v>18</v>
      </c>
      <c r="U520" t="s">
        <v>18</v>
      </c>
      <c r="V520">
        <v>32</v>
      </c>
    </row>
    <row r="521" spans="1:22" x14ac:dyDescent="0.35">
      <c r="A521" t="s">
        <v>574</v>
      </c>
      <c r="B521" t="s">
        <v>575</v>
      </c>
      <c r="C521" t="str">
        <f>SUBSTITUTE(data_v6__32[[#This Row],[Sentença]]," ", "")</f>
        <v>OConselhoGestordoGMU,conformeprevistonaDeliberaçãoCAD-A-02/2016,possuiaseguintecomposição:</v>
      </c>
      <c r="D521">
        <f>LEN(data_v6__32[[#This Row],[senteças sem espaços]])</f>
        <v>90</v>
      </c>
      <c r="E521" t="e">
        <f>#REF!-data_v6__32[[#This Row],[número de caractéres sem espaço]] + 1</f>
        <v>#REF!</v>
      </c>
      <c r="F521">
        <v>47</v>
      </c>
      <c r="H521" s="3" t="s">
        <v>592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18</v>
      </c>
      <c r="R521" t="s">
        <v>18</v>
      </c>
      <c r="S521" t="s">
        <v>18</v>
      </c>
      <c r="T521" t="s">
        <v>18</v>
      </c>
      <c r="U521" t="s">
        <v>18</v>
      </c>
      <c r="V521">
        <v>47</v>
      </c>
    </row>
    <row r="522" spans="1:22" x14ac:dyDescent="0.35">
      <c r="A522" t="s">
        <v>574</v>
      </c>
      <c r="B522" t="s">
        <v>575</v>
      </c>
      <c r="C522" t="str">
        <f>SUBSTITUTE(data_v6__32[[#This Row],[Sentença]]," ", "")</f>
        <v>I‐Presidente:Pró‐ReitordeExtensãoeAssuntosComunitários,ouseurepresentante;</v>
      </c>
      <c r="D522">
        <f>LEN(data_v6__32[[#This Row],[senteças sem espaços]])</f>
        <v>74</v>
      </c>
      <c r="E522" t="e">
        <f>#REF!-data_v6__32[[#This Row],[número de caractéres sem espaço]] + 1</f>
        <v>#REF!</v>
      </c>
      <c r="F522">
        <v>48</v>
      </c>
      <c r="H522" s="3" t="s">
        <v>593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18</v>
      </c>
      <c r="R522" t="s">
        <v>18</v>
      </c>
      <c r="S522" t="s">
        <v>18</v>
      </c>
      <c r="T522" t="s">
        <v>18</v>
      </c>
      <c r="U522" t="s">
        <v>18</v>
      </c>
      <c r="V522">
        <v>48</v>
      </c>
    </row>
    <row r="523" spans="1:22" x14ac:dyDescent="0.35">
      <c r="A523" t="s">
        <v>574</v>
      </c>
      <c r="B523" t="s">
        <v>575</v>
      </c>
      <c r="C523" t="str">
        <f>SUBSTITUTE(data_v6__32[[#This Row],[Sentença]]," ", "")</f>
        <v>III‐DiretorouCoordenadordeExtensãodaFaculdadedeEducaçãoFísica;</v>
      </c>
      <c r="D523">
        <f>LEN(data_v6__32[[#This Row],[senteças sem espaços]])</f>
        <v>62</v>
      </c>
      <c r="E523" t="e">
        <f>#REF!-data_v6__32[[#This Row],[número de caractéres sem espaço]] + 1</f>
        <v>#REF!</v>
      </c>
      <c r="F523">
        <v>50</v>
      </c>
      <c r="H523" s="3" t="s">
        <v>595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18</v>
      </c>
      <c r="R523" t="s">
        <v>18</v>
      </c>
      <c r="S523" t="s">
        <v>18</v>
      </c>
      <c r="T523" t="s">
        <v>18</v>
      </c>
      <c r="U523" t="s">
        <v>18</v>
      </c>
      <c r="V523">
        <v>50</v>
      </c>
    </row>
    <row r="524" spans="1:22" x14ac:dyDescent="0.35">
      <c r="A524" t="s">
        <v>574</v>
      </c>
      <c r="B524" t="s">
        <v>575</v>
      </c>
      <c r="C524" t="str">
        <f>SUBSTITUTE(data_v6__32[[#This Row],[Sentença]]," ", "")</f>
        <v>OGinásioMultidisciplinardaUNICAMP–GMU,abrigadiversoseventosesportivos.</v>
      </c>
      <c r="D524">
        <f>LEN(data_v6__32[[#This Row],[senteças sem espaços]])</f>
        <v>70</v>
      </c>
      <c r="E524" t="e">
        <f>#REF!-data_v6__32[[#This Row],[número de caractéres sem espaço]] + 1</f>
        <v>#REF!</v>
      </c>
      <c r="F524">
        <v>31</v>
      </c>
      <c r="H524" s="3" t="s">
        <v>577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18</v>
      </c>
      <c r="R524" t="s">
        <v>18</v>
      </c>
      <c r="S524" t="s">
        <v>18</v>
      </c>
      <c r="T524" t="s">
        <v>18</v>
      </c>
      <c r="U524" t="s">
        <v>18</v>
      </c>
      <c r="V524">
        <v>31</v>
      </c>
    </row>
    <row r="525" spans="1:22" x14ac:dyDescent="0.35">
      <c r="A525" t="s">
        <v>574</v>
      </c>
      <c r="B525" t="s">
        <v>575</v>
      </c>
      <c r="C525" t="str">
        <f>SUBSTITUTE(data_v6__32[[#This Row],[Sentença]]," ", "")</f>
        <v>IV‐DiretorouCoordenadordeExtensãodoInstitutodeArtes;</v>
      </c>
      <c r="D525">
        <f>LEN(data_v6__32[[#This Row],[senteças sem espaços]])</f>
        <v>52</v>
      </c>
      <c r="E525" t="e">
        <f>#REF!-data_v6__32[[#This Row],[número de caractéres sem espaço]] + 1</f>
        <v>#REF!</v>
      </c>
      <c r="F525">
        <v>51</v>
      </c>
      <c r="H525" s="3" t="s">
        <v>596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  <c r="O525" t="s">
        <v>18</v>
      </c>
      <c r="P525" t="s">
        <v>18</v>
      </c>
      <c r="Q525" t="s">
        <v>18</v>
      </c>
      <c r="R525" t="s">
        <v>18</v>
      </c>
      <c r="S525" t="s">
        <v>18</v>
      </c>
      <c r="T525" t="s">
        <v>18</v>
      </c>
      <c r="U525" t="s">
        <v>18</v>
      </c>
      <c r="V525">
        <v>51</v>
      </c>
    </row>
    <row r="526" spans="1:22" ht="72.5" x14ac:dyDescent="0.35">
      <c r="A526" t="s">
        <v>574</v>
      </c>
      <c r="B526" t="s">
        <v>575</v>
      </c>
      <c r="C526" t="str">
        <f>SUBSTITUTE(data_v6__32[[#This Row],[Sentença]]," ", "")</f>
        <v xml:space="preserve">
ConselhoGestordoGinásioMultidisciplinardaUnicamp-GMU
</v>
      </c>
      <c r="D526">
        <f>LEN(data_v6__32[[#This Row],[senteças sem espaços]])</f>
        <v>56</v>
      </c>
      <c r="E526" t="e">
        <f>#REF!-data_v6__32[[#This Row],[número de caractéres sem espaço]] + 1</f>
        <v>#REF!</v>
      </c>
      <c r="F526">
        <v>37</v>
      </c>
      <c r="H526" s="3" t="s">
        <v>583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  <c r="O526" t="s">
        <v>18</v>
      </c>
      <c r="P526" t="s">
        <v>18</v>
      </c>
      <c r="Q526" t="s">
        <v>18</v>
      </c>
      <c r="R526" t="s">
        <v>18</v>
      </c>
      <c r="S526" t="s">
        <v>18</v>
      </c>
      <c r="T526" t="s">
        <v>18</v>
      </c>
      <c r="U526" t="s">
        <v>18</v>
      </c>
      <c r="V526">
        <v>37</v>
      </c>
    </row>
    <row r="527" spans="1:22" x14ac:dyDescent="0.35">
      <c r="A527" t="s">
        <v>574</v>
      </c>
      <c r="B527" t="s">
        <v>575</v>
      </c>
      <c r="C527" t="str">
        <f>SUBSTITUTE(data_v6__32[[#This Row],[Sentença]]," ", "")</f>
        <v>VI‐PresidentedaLigadasAtléticasdaUnicamp.</v>
      </c>
      <c r="D527">
        <f>LEN(data_v6__32[[#This Row],[senteças sem espaços]])</f>
        <v>41</v>
      </c>
      <c r="E527" t="e">
        <f>#REF!-data_v6__32[[#This Row],[número de caractéres sem espaço]] + 1</f>
        <v>#REF!</v>
      </c>
      <c r="F527">
        <v>53</v>
      </c>
      <c r="H527" s="3" t="s">
        <v>598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  <c r="P527" t="s">
        <v>18</v>
      </c>
      <c r="Q527" t="s">
        <v>18</v>
      </c>
      <c r="R527" t="s">
        <v>18</v>
      </c>
      <c r="S527" t="s">
        <v>18</v>
      </c>
      <c r="T527" t="s">
        <v>18</v>
      </c>
      <c r="U527" t="s">
        <v>18</v>
      </c>
      <c r="V527">
        <v>53</v>
      </c>
    </row>
    <row r="528" spans="1:22" x14ac:dyDescent="0.35">
      <c r="A528" t="s">
        <v>574</v>
      </c>
      <c r="B528" t="s">
        <v>575</v>
      </c>
      <c r="C528" t="str">
        <f>SUBSTITUTE(data_v6__32[[#This Row],[Sentença]]," ", "")</f>
        <v>II‐CoordenadordaCoordenadoriadeDesenvolvimentoCultural;</v>
      </c>
      <c r="D528">
        <f>LEN(data_v6__32[[#This Row],[senteças sem espaços]])</f>
        <v>55</v>
      </c>
      <c r="E528" t="e">
        <f>#REF!-data_v6__32[[#This Row],[número de caractéres sem espaço]] + 1</f>
        <v>#REF!</v>
      </c>
      <c r="F528">
        <v>49</v>
      </c>
      <c r="H528" s="3" t="s">
        <v>594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O528" t="s">
        <v>18</v>
      </c>
      <c r="P528" t="s">
        <v>18</v>
      </c>
      <c r="Q528" t="s">
        <v>18</v>
      </c>
      <c r="R528" t="s">
        <v>18</v>
      </c>
      <c r="S528" t="s">
        <v>18</v>
      </c>
      <c r="T528" t="s">
        <v>18</v>
      </c>
      <c r="U528" t="s">
        <v>18</v>
      </c>
      <c r="V528">
        <v>49</v>
      </c>
    </row>
    <row r="529" spans="1:22" x14ac:dyDescent="0.35">
      <c r="A529" t="s">
        <v>574</v>
      </c>
      <c r="B529" t="s">
        <v>575</v>
      </c>
      <c r="C529" t="str">
        <f>SUBSTITUTE(data_v6__32[[#This Row],[Sentença]]," ", "")</f>
        <v>SobreGinásioMultidisciplinar</v>
      </c>
      <c r="D529">
        <f>LEN(data_v6__32[[#This Row],[senteças sem espaços]])</f>
        <v>28</v>
      </c>
      <c r="E529" t="e">
        <f>#REF!-data_v6__32[[#This Row],[número de caractéres sem espaço]] + 1</f>
        <v>#REF!</v>
      </c>
      <c r="F529">
        <v>30</v>
      </c>
      <c r="H529" s="3" t="s">
        <v>576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  <c r="O529" t="s">
        <v>18</v>
      </c>
      <c r="P529" t="s">
        <v>18</v>
      </c>
      <c r="Q529" t="s">
        <v>18</v>
      </c>
      <c r="R529" t="s">
        <v>18</v>
      </c>
      <c r="S529" t="s">
        <v>18</v>
      </c>
      <c r="T529" t="s">
        <v>18</v>
      </c>
      <c r="U529" t="s">
        <v>18</v>
      </c>
      <c r="V529">
        <v>30</v>
      </c>
    </row>
    <row r="530" spans="1:22" x14ac:dyDescent="0.35">
      <c r="A530" t="s">
        <v>574</v>
      </c>
      <c r="B530" t="s">
        <v>575</v>
      </c>
      <c r="C530" t="str">
        <f>SUBSTITUTE(data_v6__32[[#This Row],[Sentença]]," ", "")</f>
        <v>Contatoresergmu@unicamp.br+55(19)3521-0037</v>
      </c>
      <c r="D530">
        <f>LEN(data_v6__32[[#This Row],[senteças sem espaços]])</f>
        <v>42</v>
      </c>
      <c r="E530" t="e">
        <f>#REF!-data_v6__32[[#This Row],[número de caractéres sem espaço]] + 1</f>
        <v>#REF!</v>
      </c>
      <c r="F530">
        <v>36</v>
      </c>
      <c r="H530" s="3" t="s">
        <v>582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  <c r="P530" t="s">
        <v>18</v>
      </c>
      <c r="Q530" t="s">
        <v>18</v>
      </c>
      <c r="R530" t="s">
        <v>18</v>
      </c>
      <c r="S530" t="s">
        <v>18</v>
      </c>
      <c r="T530" t="s">
        <v>18</v>
      </c>
      <c r="U530" t="s">
        <v>18</v>
      </c>
      <c r="V530">
        <v>36</v>
      </c>
    </row>
    <row r="531" spans="1:22" x14ac:dyDescent="0.35">
      <c r="A531" t="s">
        <v>574</v>
      </c>
      <c r="B531" t="s">
        <v>575</v>
      </c>
      <c r="C531" t="str">
        <f>SUBSTITUTE(data_v6__32[[#This Row],[Sentença]]," ", "")</f>
        <v>DeliberaçãoCAD-A-02/2016</v>
      </c>
      <c r="D531">
        <f>LEN(data_v6__32[[#This Row],[senteças sem espaços]])</f>
        <v>24</v>
      </c>
      <c r="E531" t="e">
        <f>#REF!-data_v6__32[[#This Row],[número de caractéres sem espaço]] + 1</f>
        <v>#REF!</v>
      </c>
      <c r="F531">
        <v>41</v>
      </c>
      <c r="H531" s="3" t="s">
        <v>586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s">
        <v>18</v>
      </c>
      <c r="Q531" t="s">
        <v>18</v>
      </c>
      <c r="R531" t="s">
        <v>18</v>
      </c>
      <c r="S531" t="s">
        <v>18</v>
      </c>
      <c r="T531" t="s">
        <v>18</v>
      </c>
      <c r="U531" t="s">
        <v>18</v>
      </c>
      <c r="V531">
        <v>41</v>
      </c>
    </row>
    <row r="532" spans="1:22" x14ac:dyDescent="0.35">
      <c r="A532" t="s">
        <v>574</v>
      </c>
      <c r="B532" t="s">
        <v>575</v>
      </c>
      <c r="C532" t="str">
        <f>SUBSTITUTE(data_v6__32[[#This Row],[Sentença]]," ", "")</f>
        <v>resergmu@unicamp.br</v>
      </c>
      <c r="D532">
        <f>LEN(data_v6__32[[#This Row],[senteças sem espaços]])</f>
        <v>19</v>
      </c>
      <c r="E532" t="e">
        <f>#REF!-data_v6__32[[#This Row],[número de caractéres sem espaço]] + 1</f>
        <v>#REF!</v>
      </c>
      <c r="F532">
        <v>44</v>
      </c>
      <c r="H532" s="3" t="s">
        <v>589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  <c r="P532" t="s">
        <v>18</v>
      </c>
      <c r="Q532" t="s">
        <v>18</v>
      </c>
      <c r="R532" t="s">
        <v>18</v>
      </c>
      <c r="S532" t="s">
        <v>18</v>
      </c>
      <c r="T532" t="s">
        <v>18</v>
      </c>
      <c r="U532" t="s">
        <v>18</v>
      </c>
      <c r="V532">
        <v>44</v>
      </c>
    </row>
    <row r="533" spans="1:22" x14ac:dyDescent="0.35">
      <c r="A533" t="s">
        <v>574</v>
      </c>
      <c r="B533" t="s">
        <v>575</v>
      </c>
      <c r="C533" t="str">
        <f>SUBSTITUTE(data_v6__32[[#This Row],[Sentença]]," ", "")</f>
        <v>Calendário</v>
      </c>
      <c r="D533">
        <f>LEN(data_v6__32[[#This Row],[senteças sem espaços]])</f>
        <v>10</v>
      </c>
      <c r="E533" t="e">
        <f>#REF!-data_v6__32[[#This Row],[número de caractéres sem espaço]] + 1</f>
        <v>#REF!</v>
      </c>
      <c r="F533">
        <v>38</v>
      </c>
      <c r="H533" s="3" t="s">
        <v>584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  <c r="O533" t="s">
        <v>18</v>
      </c>
      <c r="P533" t="s">
        <v>18</v>
      </c>
      <c r="Q533" t="s">
        <v>18</v>
      </c>
      <c r="R533" t="s">
        <v>18</v>
      </c>
      <c r="S533" t="s">
        <v>18</v>
      </c>
      <c r="T533" t="s">
        <v>18</v>
      </c>
      <c r="U533" t="s">
        <v>18</v>
      </c>
      <c r="V533">
        <v>38</v>
      </c>
    </row>
    <row r="534" spans="1:22" x14ac:dyDescent="0.35">
      <c r="F534" t="e">
        <f>MEDIAN(#REF!)</f>
        <v>#REF!</v>
      </c>
    </row>
    <row r="535" spans="1:22" x14ac:dyDescent="0.35">
      <c r="H535"/>
    </row>
    <row r="536" spans="1:22" x14ac:dyDescent="0.35">
      <c r="H536"/>
    </row>
    <row r="537" spans="1:22" x14ac:dyDescent="0.35">
      <c r="H537"/>
    </row>
    <row r="538" spans="1:22" x14ac:dyDescent="0.35">
      <c r="H538"/>
    </row>
    <row r="539" spans="1:22" x14ac:dyDescent="0.35">
      <c r="H539"/>
    </row>
    <row r="540" spans="1:22" x14ac:dyDescent="0.35">
      <c r="H540"/>
    </row>
    <row r="541" spans="1:22" x14ac:dyDescent="0.35">
      <c r="H541"/>
    </row>
    <row r="542" spans="1:22" x14ac:dyDescent="0.35">
      <c r="H542"/>
    </row>
    <row r="543" spans="1:22" x14ac:dyDescent="0.35">
      <c r="H543"/>
    </row>
    <row r="544" spans="1:22" x14ac:dyDescent="0.35">
      <c r="H544"/>
    </row>
    <row r="545" spans="8:8" x14ac:dyDescent="0.35">
      <c r="H545"/>
    </row>
    <row r="546" spans="8:8" x14ac:dyDescent="0.35">
      <c r="H546"/>
    </row>
    <row r="547" spans="8:8" x14ac:dyDescent="0.35">
      <c r="H547"/>
    </row>
    <row r="548" spans="8:8" x14ac:dyDescent="0.35">
      <c r="H548"/>
    </row>
    <row r="549" spans="8:8" x14ac:dyDescent="0.35">
      <c r="H549"/>
    </row>
    <row r="550" spans="8:8" x14ac:dyDescent="0.35">
      <c r="H550"/>
    </row>
    <row r="551" spans="8:8" x14ac:dyDescent="0.35">
      <c r="H551"/>
    </row>
    <row r="552" spans="8:8" x14ac:dyDescent="0.35">
      <c r="H552"/>
    </row>
    <row r="553" spans="8:8" x14ac:dyDescent="0.35">
      <c r="H553"/>
    </row>
    <row r="554" spans="8:8" x14ac:dyDescent="0.35">
      <c r="H554"/>
    </row>
    <row r="555" spans="8:8" x14ac:dyDescent="0.35">
      <c r="H555"/>
    </row>
    <row r="556" spans="8:8" x14ac:dyDescent="0.35">
      <c r="H556"/>
    </row>
    <row r="557" spans="8:8" x14ac:dyDescent="0.35">
      <c r="H557"/>
    </row>
    <row r="558" spans="8:8" x14ac:dyDescent="0.35">
      <c r="H558"/>
    </row>
    <row r="559" spans="8:8" x14ac:dyDescent="0.35">
      <c r="H559"/>
    </row>
    <row r="560" spans="8:8" x14ac:dyDescent="0.35">
      <c r="H560"/>
    </row>
    <row r="561" spans="8:8" x14ac:dyDescent="0.35">
      <c r="H561"/>
    </row>
    <row r="562" spans="8:8" x14ac:dyDescent="0.35">
      <c r="H562"/>
    </row>
    <row r="563" spans="8:8" x14ac:dyDescent="0.35">
      <c r="H563"/>
    </row>
    <row r="564" spans="8:8" x14ac:dyDescent="0.35">
      <c r="H564"/>
    </row>
    <row r="565" spans="8:8" x14ac:dyDescent="0.35">
      <c r="H565"/>
    </row>
    <row r="566" spans="8:8" x14ac:dyDescent="0.35">
      <c r="H566"/>
    </row>
    <row r="567" spans="8:8" x14ac:dyDescent="0.35">
      <c r="H567"/>
    </row>
    <row r="568" spans="8:8" x14ac:dyDescent="0.35">
      <c r="H568"/>
    </row>
    <row r="569" spans="8:8" x14ac:dyDescent="0.35">
      <c r="H569"/>
    </row>
    <row r="570" spans="8:8" x14ac:dyDescent="0.35">
      <c r="H570"/>
    </row>
    <row r="571" spans="8:8" x14ac:dyDescent="0.35">
      <c r="H571"/>
    </row>
    <row r="572" spans="8:8" x14ac:dyDescent="0.35">
      <c r="H572"/>
    </row>
    <row r="573" spans="8:8" x14ac:dyDescent="0.35">
      <c r="H573"/>
    </row>
    <row r="574" spans="8:8" x14ac:dyDescent="0.35">
      <c r="H574"/>
    </row>
    <row r="575" spans="8:8" x14ac:dyDescent="0.35">
      <c r="H575"/>
    </row>
    <row r="576" spans="8:8" x14ac:dyDescent="0.35">
      <c r="H576"/>
    </row>
    <row r="577" spans="8:8" x14ac:dyDescent="0.35">
      <c r="H577"/>
    </row>
    <row r="578" spans="8:8" x14ac:dyDescent="0.35">
      <c r="H578"/>
    </row>
    <row r="579" spans="8:8" x14ac:dyDescent="0.35">
      <c r="H579"/>
    </row>
    <row r="580" spans="8:8" x14ac:dyDescent="0.35">
      <c r="H580"/>
    </row>
    <row r="581" spans="8:8" x14ac:dyDescent="0.35">
      <c r="H581"/>
    </row>
    <row r="582" spans="8:8" x14ac:dyDescent="0.35">
      <c r="H582"/>
    </row>
    <row r="583" spans="8:8" x14ac:dyDescent="0.35">
      <c r="H583"/>
    </row>
    <row r="584" spans="8:8" x14ac:dyDescent="0.35">
      <c r="H584"/>
    </row>
    <row r="585" spans="8:8" x14ac:dyDescent="0.35">
      <c r="H585"/>
    </row>
    <row r="586" spans="8:8" x14ac:dyDescent="0.35">
      <c r="H586"/>
    </row>
    <row r="587" spans="8:8" x14ac:dyDescent="0.35">
      <c r="H587"/>
    </row>
    <row r="588" spans="8:8" x14ac:dyDescent="0.35">
      <c r="H588"/>
    </row>
    <row r="589" spans="8:8" x14ac:dyDescent="0.35">
      <c r="H589"/>
    </row>
    <row r="590" spans="8:8" x14ac:dyDescent="0.35">
      <c r="H590"/>
    </row>
    <row r="591" spans="8:8" x14ac:dyDescent="0.35">
      <c r="H591"/>
    </row>
    <row r="592" spans="8:8" x14ac:dyDescent="0.35">
      <c r="H592"/>
    </row>
    <row r="593" spans="8:8" x14ac:dyDescent="0.35">
      <c r="H593"/>
    </row>
    <row r="594" spans="8:8" x14ac:dyDescent="0.35">
      <c r="H594"/>
    </row>
    <row r="595" spans="8:8" x14ac:dyDescent="0.35">
      <c r="H595"/>
    </row>
    <row r="596" spans="8:8" x14ac:dyDescent="0.35">
      <c r="H596"/>
    </row>
    <row r="597" spans="8:8" x14ac:dyDescent="0.35">
      <c r="H597"/>
    </row>
    <row r="598" spans="8:8" x14ac:dyDescent="0.35">
      <c r="H598"/>
    </row>
    <row r="599" spans="8:8" x14ac:dyDescent="0.35">
      <c r="H599"/>
    </row>
    <row r="600" spans="8:8" x14ac:dyDescent="0.35">
      <c r="H600"/>
    </row>
    <row r="601" spans="8:8" x14ac:dyDescent="0.35">
      <c r="H601"/>
    </row>
    <row r="602" spans="8:8" x14ac:dyDescent="0.35">
      <c r="H602"/>
    </row>
    <row r="603" spans="8:8" x14ac:dyDescent="0.35">
      <c r="H603"/>
    </row>
    <row r="604" spans="8:8" x14ac:dyDescent="0.35">
      <c r="H604"/>
    </row>
    <row r="605" spans="8:8" x14ac:dyDescent="0.35">
      <c r="H605"/>
    </row>
    <row r="606" spans="8:8" x14ac:dyDescent="0.35">
      <c r="H606"/>
    </row>
    <row r="607" spans="8:8" x14ac:dyDescent="0.35">
      <c r="H607"/>
    </row>
    <row r="608" spans="8:8" x14ac:dyDescent="0.35">
      <c r="H608"/>
    </row>
    <row r="609" spans="8:8" x14ac:dyDescent="0.35">
      <c r="H609"/>
    </row>
    <row r="610" spans="8:8" x14ac:dyDescent="0.35">
      <c r="H610"/>
    </row>
    <row r="611" spans="8:8" x14ac:dyDescent="0.35">
      <c r="H611"/>
    </row>
    <row r="612" spans="8:8" x14ac:dyDescent="0.35">
      <c r="H612"/>
    </row>
    <row r="613" spans="8:8" x14ac:dyDescent="0.35">
      <c r="H613"/>
    </row>
    <row r="614" spans="8:8" x14ac:dyDescent="0.35">
      <c r="H614"/>
    </row>
    <row r="615" spans="8:8" x14ac:dyDescent="0.35">
      <c r="H615"/>
    </row>
    <row r="616" spans="8:8" x14ac:dyDescent="0.35">
      <c r="H616"/>
    </row>
    <row r="617" spans="8:8" x14ac:dyDescent="0.35">
      <c r="H617"/>
    </row>
    <row r="618" spans="8:8" x14ac:dyDescent="0.35">
      <c r="H618"/>
    </row>
    <row r="619" spans="8:8" x14ac:dyDescent="0.35">
      <c r="H619"/>
    </row>
    <row r="620" spans="8:8" x14ac:dyDescent="0.35">
      <c r="H620"/>
    </row>
    <row r="621" spans="8:8" x14ac:dyDescent="0.35">
      <c r="H621"/>
    </row>
    <row r="622" spans="8:8" x14ac:dyDescent="0.35">
      <c r="H622"/>
    </row>
    <row r="623" spans="8:8" x14ac:dyDescent="0.35">
      <c r="H623"/>
    </row>
    <row r="624" spans="8:8" x14ac:dyDescent="0.35">
      <c r="H624"/>
    </row>
    <row r="625" spans="8:8" x14ac:dyDescent="0.35">
      <c r="H625"/>
    </row>
    <row r="626" spans="8:8" x14ac:dyDescent="0.35">
      <c r="H626"/>
    </row>
    <row r="627" spans="8:8" x14ac:dyDescent="0.35">
      <c r="H627"/>
    </row>
    <row r="628" spans="8:8" x14ac:dyDescent="0.35">
      <c r="H628"/>
    </row>
    <row r="629" spans="8:8" x14ac:dyDescent="0.35">
      <c r="H629"/>
    </row>
    <row r="630" spans="8:8" x14ac:dyDescent="0.35">
      <c r="H630"/>
    </row>
    <row r="631" spans="8:8" x14ac:dyDescent="0.35">
      <c r="H631"/>
    </row>
    <row r="632" spans="8:8" x14ac:dyDescent="0.35">
      <c r="H632"/>
    </row>
    <row r="633" spans="8:8" x14ac:dyDescent="0.35">
      <c r="H633"/>
    </row>
    <row r="634" spans="8:8" x14ac:dyDescent="0.35">
      <c r="H634"/>
    </row>
    <row r="635" spans="8:8" x14ac:dyDescent="0.35">
      <c r="H635"/>
    </row>
    <row r="636" spans="8:8" x14ac:dyDescent="0.35">
      <c r="H636"/>
    </row>
    <row r="637" spans="8:8" x14ac:dyDescent="0.35">
      <c r="H637"/>
    </row>
    <row r="638" spans="8:8" x14ac:dyDescent="0.35">
      <c r="H638"/>
    </row>
    <row r="639" spans="8:8" x14ac:dyDescent="0.35">
      <c r="H639"/>
    </row>
    <row r="640" spans="8:8" x14ac:dyDescent="0.35">
      <c r="H640"/>
    </row>
    <row r="641" spans="8:8" x14ac:dyDescent="0.35">
      <c r="H641"/>
    </row>
    <row r="642" spans="8:8" x14ac:dyDescent="0.35">
      <c r="H642"/>
    </row>
    <row r="643" spans="8:8" x14ac:dyDescent="0.35">
      <c r="H643"/>
    </row>
    <row r="644" spans="8:8" x14ac:dyDescent="0.35">
      <c r="H644"/>
    </row>
    <row r="645" spans="8:8" x14ac:dyDescent="0.35">
      <c r="H645"/>
    </row>
    <row r="646" spans="8:8" x14ac:dyDescent="0.35">
      <c r="H646"/>
    </row>
    <row r="647" spans="8:8" x14ac:dyDescent="0.35">
      <c r="H647"/>
    </row>
    <row r="648" spans="8:8" x14ac:dyDescent="0.35">
      <c r="H648"/>
    </row>
    <row r="649" spans="8:8" x14ac:dyDescent="0.35">
      <c r="H649"/>
    </row>
    <row r="650" spans="8:8" x14ac:dyDescent="0.35">
      <c r="H650"/>
    </row>
    <row r="651" spans="8:8" x14ac:dyDescent="0.35">
      <c r="H651"/>
    </row>
    <row r="652" spans="8:8" x14ac:dyDescent="0.35">
      <c r="H652"/>
    </row>
    <row r="653" spans="8:8" x14ac:dyDescent="0.35">
      <c r="H653"/>
    </row>
    <row r="654" spans="8:8" x14ac:dyDescent="0.35">
      <c r="H654"/>
    </row>
    <row r="655" spans="8:8" x14ac:dyDescent="0.35">
      <c r="H655"/>
    </row>
    <row r="656" spans="8:8" x14ac:dyDescent="0.35">
      <c r="H656"/>
    </row>
    <row r="657" spans="8:8" x14ac:dyDescent="0.35">
      <c r="H657"/>
    </row>
    <row r="658" spans="8:8" x14ac:dyDescent="0.35">
      <c r="H658"/>
    </row>
    <row r="659" spans="8:8" x14ac:dyDescent="0.35">
      <c r="H659"/>
    </row>
    <row r="660" spans="8:8" x14ac:dyDescent="0.35">
      <c r="H660"/>
    </row>
    <row r="661" spans="8:8" x14ac:dyDescent="0.35">
      <c r="H661"/>
    </row>
    <row r="662" spans="8:8" x14ac:dyDescent="0.35">
      <c r="H662"/>
    </row>
    <row r="663" spans="8:8" x14ac:dyDescent="0.35">
      <c r="H663"/>
    </row>
    <row r="664" spans="8:8" x14ac:dyDescent="0.35">
      <c r="H664"/>
    </row>
    <row r="665" spans="8:8" x14ac:dyDescent="0.35">
      <c r="H665"/>
    </row>
    <row r="666" spans="8:8" x14ac:dyDescent="0.35">
      <c r="H666"/>
    </row>
    <row r="667" spans="8:8" x14ac:dyDescent="0.35">
      <c r="H667"/>
    </row>
    <row r="668" spans="8:8" x14ac:dyDescent="0.35">
      <c r="H668"/>
    </row>
    <row r="669" spans="8:8" x14ac:dyDescent="0.35">
      <c r="H669"/>
    </row>
    <row r="670" spans="8:8" x14ac:dyDescent="0.35">
      <c r="H670"/>
    </row>
    <row r="671" spans="8:8" x14ac:dyDescent="0.35">
      <c r="H671"/>
    </row>
    <row r="672" spans="8:8" x14ac:dyDescent="0.35">
      <c r="H672"/>
    </row>
    <row r="673" spans="8:8" x14ac:dyDescent="0.35">
      <c r="H673"/>
    </row>
    <row r="674" spans="8:8" x14ac:dyDescent="0.35">
      <c r="H674"/>
    </row>
    <row r="675" spans="8:8" x14ac:dyDescent="0.35">
      <c r="H675"/>
    </row>
    <row r="676" spans="8:8" x14ac:dyDescent="0.35">
      <c r="H676"/>
    </row>
    <row r="677" spans="8:8" x14ac:dyDescent="0.35">
      <c r="H677"/>
    </row>
    <row r="678" spans="8:8" x14ac:dyDescent="0.35">
      <c r="H678"/>
    </row>
    <row r="679" spans="8:8" x14ac:dyDescent="0.35">
      <c r="H679"/>
    </row>
    <row r="680" spans="8:8" x14ac:dyDescent="0.35">
      <c r="H680"/>
    </row>
    <row r="681" spans="8:8" x14ac:dyDescent="0.35">
      <c r="H681"/>
    </row>
    <row r="682" spans="8:8" x14ac:dyDescent="0.35">
      <c r="H682"/>
    </row>
    <row r="683" spans="8:8" x14ac:dyDescent="0.35">
      <c r="H683"/>
    </row>
    <row r="684" spans="8:8" x14ac:dyDescent="0.35">
      <c r="H684"/>
    </row>
    <row r="685" spans="8:8" x14ac:dyDescent="0.35">
      <c r="H685"/>
    </row>
    <row r="686" spans="8:8" x14ac:dyDescent="0.35">
      <c r="H686"/>
    </row>
    <row r="687" spans="8:8" x14ac:dyDescent="0.35">
      <c r="H687"/>
    </row>
    <row r="688" spans="8:8" x14ac:dyDescent="0.35">
      <c r="H688"/>
    </row>
    <row r="689" spans="8:8" x14ac:dyDescent="0.35">
      <c r="H689"/>
    </row>
    <row r="690" spans="8:8" x14ac:dyDescent="0.35">
      <c r="H690"/>
    </row>
    <row r="691" spans="8:8" x14ac:dyDescent="0.35">
      <c r="H691"/>
    </row>
    <row r="692" spans="8:8" x14ac:dyDescent="0.35">
      <c r="H692"/>
    </row>
    <row r="693" spans="8:8" x14ac:dyDescent="0.35">
      <c r="H693"/>
    </row>
    <row r="694" spans="8:8" x14ac:dyDescent="0.35">
      <c r="H694"/>
    </row>
    <row r="695" spans="8:8" x14ac:dyDescent="0.35">
      <c r="H695"/>
    </row>
    <row r="696" spans="8:8" x14ac:dyDescent="0.35">
      <c r="H696"/>
    </row>
    <row r="697" spans="8:8" x14ac:dyDescent="0.35">
      <c r="H697"/>
    </row>
    <row r="698" spans="8:8" x14ac:dyDescent="0.35">
      <c r="H698"/>
    </row>
    <row r="699" spans="8:8" x14ac:dyDescent="0.35">
      <c r="H699"/>
    </row>
    <row r="700" spans="8:8" x14ac:dyDescent="0.35">
      <c r="H700"/>
    </row>
    <row r="701" spans="8:8" x14ac:dyDescent="0.35">
      <c r="H701"/>
    </row>
    <row r="702" spans="8:8" x14ac:dyDescent="0.35">
      <c r="H702"/>
    </row>
    <row r="703" spans="8:8" x14ac:dyDescent="0.35">
      <c r="H703"/>
    </row>
    <row r="704" spans="8:8" x14ac:dyDescent="0.35">
      <c r="H704"/>
    </row>
    <row r="705" spans="8:8" x14ac:dyDescent="0.35">
      <c r="H705"/>
    </row>
    <row r="706" spans="8:8" x14ac:dyDescent="0.35">
      <c r="H706"/>
    </row>
    <row r="707" spans="8:8" x14ac:dyDescent="0.35">
      <c r="H707"/>
    </row>
    <row r="708" spans="8:8" x14ac:dyDescent="0.35">
      <c r="H708"/>
    </row>
    <row r="709" spans="8:8" x14ac:dyDescent="0.35">
      <c r="H709"/>
    </row>
    <row r="710" spans="8:8" x14ac:dyDescent="0.35">
      <c r="H710"/>
    </row>
    <row r="711" spans="8:8" x14ac:dyDescent="0.35">
      <c r="H711"/>
    </row>
    <row r="712" spans="8:8" x14ac:dyDescent="0.35">
      <c r="H712"/>
    </row>
    <row r="713" spans="8:8" x14ac:dyDescent="0.35">
      <c r="H713"/>
    </row>
    <row r="714" spans="8:8" x14ac:dyDescent="0.35">
      <c r="H714"/>
    </row>
    <row r="715" spans="8:8" x14ac:dyDescent="0.35">
      <c r="H715"/>
    </row>
    <row r="716" spans="8:8" x14ac:dyDescent="0.35">
      <c r="H716"/>
    </row>
    <row r="717" spans="8:8" x14ac:dyDescent="0.35">
      <c r="H717"/>
    </row>
    <row r="718" spans="8:8" x14ac:dyDescent="0.35">
      <c r="H718"/>
    </row>
    <row r="719" spans="8:8" x14ac:dyDescent="0.35">
      <c r="H719"/>
    </row>
    <row r="720" spans="8:8" x14ac:dyDescent="0.35">
      <c r="H720"/>
    </row>
    <row r="721" spans="8:8" x14ac:dyDescent="0.35">
      <c r="H721"/>
    </row>
    <row r="722" spans="8:8" x14ac:dyDescent="0.35">
      <c r="H722"/>
    </row>
    <row r="723" spans="8:8" x14ac:dyDescent="0.35">
      <c r="H723"/>
    </row>
    <row r="724" spans="8:8" x14ac:dyDescent="0.35">
      <c r="H724"/>
    </row>
    <row r="725" spans="8:8" x14ac:dyDescent="0.35">
      <c r="H725"/>
    </row>
    <row r="726" spans="8:8" x14ac:dyDescent="0.35">
      <c r="H726"/>
    </row>
    <row r="727" spans="8:8" x14ac:dyDescent="0.35">
      <c r="H727"/>
    </row>
    <row r="728" spans="8:8" x14ac:dyDescent="0.35">
      <c r="H728"/>
    </row>
    <row r="729" spans="8:8" x14ac:dyDescent="0.35">
      <c r="H729"/>
    </row>
    <row r="730" spans="8:8" x14ac:dyDescent="0.35">
      <c r="H730"/>
    </row>
    <row r="731" spans="8:8" x14ac:dyDescent="0.35">
      <c r="H731"/>
    </row>
    <row r="732" spans="8:8" x14ac:dyDescent="0.35">
      <c r="H732"/>
    </row>
    <row r="733" spans="8:8" x14ac:dyDescent="0.35">
      <c r="H733"/>
    </row>
    <row r="734" spans="8:8" x14ac:dyDescent="0.35">
      <c r="H734"/>
    </row>
    <row r="735" spans="8:8" x14ac:dyDescent="0.35">
      <c r="H735"/>
    </row>
    <row r="736" spans="8:8" x14ac:dyDescent="0.35">
      <c r="H736"/>
    </row>
    <row r="737" spans="8:8" x14ac:dyDescent="0.35">
      <c r="H737"/>
    </row>
    <row r="738" spans="8:8" x14ac:dyDescent="0.35">
      <c r="H738"/>
    </row>
    <row r="739" spans="8:8" x14ac:dyDescent="0.35">
      <c r="H739"/>
    </row>
    <row r="740" spans="8:8" x14ac:dyDescent="0.35">
      <c r="H740"/>
    </row>
    <row r="741" spans="8:8" x14ac:dyDescent="0.35">
      <c r="H741"/>
    </row>
    <row r="742" spans="8:8" x14ac:dyDescent="0.35">
      <c r="H742"/>
    </row>
    <row r="743" spans="8:8" x14ac:dyDescent="0.35">
      <c r="H743"/>
    </row>
    <row r="744" spans="8:8" x14ac:dyDescent="0.35">
      <c r="H744"/>
    </row>
    <row r="745" spans="8:8" x14ac:dyDescent="0.35">
      <c r="H745"/>
    </row>
    <row r="746" spans="8:8" x14ac:dyDescent="0.35">
      <c r="H746"/>
    </row>
    <row r="747" spans="8:8" x14ac:dyDescent="0.35">
      <c r="H747"/>
    </row>
    <row r="748" spans="8:8" x14ac:dyDescent="0.35">
      <c r="H748"/>
    </row>
    <row r="749" spans="8:8" x14ac:dyDescent="0.35">
      <c r="H749"/>
    </row>
    <row r="750" spans="8:8" x14ac:dyDescent="0.35">
      <c r="H750"/>
    </row>
    <row r="751" spans="8:8" x14ac:dyDescent="0.35">
      <c r="H751"/>
    </row>
    <row r="752" spans="8:8" x14ac:dyDescent="0.35">
      <c r="H752"/>
    </row>
    <row r="753" spans="8:8" x14ac:dyDescent="0.35">
      <c r="H753"/>
    </row>
    <row r="754" spans="8:8" x14ac:dyDescent="0.35">
      <c r="H754"/>
    </row>
    <row r="755" spans="8:8" x14ac:dyDescent="0.35">
      <c r="H755"/>
    </row>
    <row r="756" spans="8:8" x14ac:dyDescent="0.35">
      <c r="H756"/>
    </row>
    <row r="757" spans="8:8" x14ac:dyDescent="0.35">
      <c r="H757"/>
    </row>
    <row r="758" spans="8:8" x14ac:dyDescent="0.35">
      <c r="H758"/>
    </row>
    <row r="759" spans="8:8" x14ac:dyDescent="0.35">
      <c r="H759"/>
    </row>
    <row r="760" spans="8:8" x14ac:dyDescent="0.35">
      <c r="H760"/>
    </row>
    <row r="761" spans="8:8" x14ac:dyDescent="0.35">
      <c r="H761"/>
    </row>
    <row r="762" spans="8:8" x14ac:dyDescent="0.35">
      <c r="H762"/>
    </row>
    <row r="763" spans="8:8" x14ac:dyDescent="0.35">
      <c r="H763"/>
    </row>
    <row r="764" spans="8:8" x14ac:dyDescent="0.35">
      <c r="H764"/>
    </row>
    <row r="765" spans="8:8" x14ac:dyDescent="0.35">
      <c r="H765"/>
    </row>
    <row r="766" spans="8:8" x14ac:dyDescent="0.35">
      <c r="H766"/>
    </row>
    <row r="767" spans="8:8" x14ac:dyDescent="0.35">
      <c r="H767"/>
    </row>
    <row r="768" spans="8:8" x14ac:dyDescent="0.35">
      <c r="H768"/>
    </row>
    <row r="769" spans="8:8" x14ac:dyDescent="0.35">
      <c r="H769"/>
    </row>
    <row r="770" spans="8:8" x14ac:dyDescent="0.35">
      <c r="H770"/>
    </row>
    <row r="771" spans="8:8" x14ac:dyDescent="0.35">
      <c r="H771"/>
    </row>
    <row r="772" spans="8:8" x14ac:dyDescent="0.35">
      <c r="H772"/>
    </row>
    <row r="773" spans="8:8" x14ac:dyDescent="0.35">
      <c r="H773"/>
    </row>
    <row r="774" spans="8:8" x14ac:dyDescent="0.35">
      <c r="H774"/>
    </row>
    <row r="775" spans="8:8" x14ac:dyDescent="0.35">
      <c r="H775"/>
    </row>
    <row r="776" spans="8:8" x14ac:dyDescent="0.35">
      <c r="H776"/>
    </row>
    <row r="777" spans="8:8" x14ac:dyDescent="0.35">
      <c r="H777"/>
    </row>
    <row r="778" spans="8:8" x14ac:dyDescent="0.35">
      <c r="H778"/>
    </row>
    <row r="779" spans="8:8" x14ac:dyDescent="0.35">
      <c r="H779"/>
    </row>
    <row r="780" spans="8:8" x14ac:dyDescent="0.35">
      <c r="H780"/>
    </row>
    <row r="781" spans="8:8" x14ac:dyDescent="0.35">
      <c r="H781"/>
    </row>
    <row r="782" spans="8:8" x14ac:dyDescent="0.35">
      <c r="H782"/>
    </row>
    <row r="783" spans="8:8" x14ac:dyDescent="0.35">
      <c r="H783"/>
    </row>
    <row r="784" spans="8:8" x14ac:dyDescent="0.35">
      <c r="H784"/>
    </row>
    <row r="785" spans="8:8" x14ac:dyDescent="0.35">
      <c r="H785"/>
    </row>
    <row r="786" spans="8:8" x14ac:dyDescent="0.35">
      <c r="H786"/>
    </row>
    <row r="787" spans="8:8" x14ac:dyDescent="0.35">
      <c r="H787"/>
    </row>
    <row r="788" spans="8:8" x14ac:dyDescent="0.35">
      <c r="H788"/>
    </row>
    <row r="789" spans="8:8" x14ac:dyDescent="0.35">
      <c r="H789"/>
    </row>
    <row r="790" spans="8:8" x14ac:dyDescent="0.35">
      <c r="H790"/>
    </row>
    <row r="791" spans="8:8" x14ac:dyDescent="0.35">
      <c r="H791"/>
    </row>
    <row r="792" spans="8:8" x14ac:dyDescent="0.35">
      <c r="H792"/>
    </row>
    <row r="793" spans="8:8" x14ac:dyDescent="0.35">
      <c r="H793"/>
    </row>
    <row r="794" spans="8:8" x14ac:dyDescent="0.35">
      <c r="H794"/>
    </row>
    <row r="795" spans="8:8" x14ac:dyDescent="0.35">
      <c r="H795"/>
    </row>
    <row r="796" spans="8:8" x14ac:dyDescent="0.35">
      <c r="H796"/>
    </row>
    <row r="797" spans="8:8" x14ac:dyDescent="0.35">
      <c r="H797"/>
    </row>
    <row r="798" spans="8:8" x14ac:dyDescent="0.35">
      <c r="H798"/>
    </row>
    <row r="799" spans="8:8" x14ac:dyDescent="0.35">
      <c r="H799"/>
    </row>
    <row r="800" spans="8:8" x14ac:dyDescent="0.35">
      <c r="H800"/>
    </row>
    <row r="801" spans="8:8" x14ac:dyDescent="0.35">
      <c r="H801"/>
    </row>
    <row r="802" spans="8:8" x14ac:dyDescent="0.35">
      <c r="H802"/>
    </row>
    <row r="803" spans="8:8" x14ac:dyDescent="0.35">
      <c r="H803"/>
    </row>
    <row r="804" spans="8:8" x14ac:dyDescent="0.35">
      <c r="H804"/>
    </row>
    <row r="805" spans="8:8" x14ac:dyDescent="0.35">
      <c r="H805"/>
    </row>
    <row r="806" spans="8:8" x14ac:dyDescent="0.35">
      <c r="H806"/>
    </row>
    <row r="807" spans="8:8" x14ac:dyDescent="0.35">
      <c r="H807"/>
    </row>
    <row r="808" spans="8:8" x14ac:dyDescent="0.35">
      <c r="H808"/>
    </row>
    <row r="809" spans="8:8" x14ac:dyDescent="0.35">
      <c r="H809"/>
    </row>
    <row r="810" spans="8:8" x14ac:dyDescent="0.35">
      <c r="H810"/>
    </row>
    <row r="811" spans="8:8" x14ac:dyDescent="0.35">
      <c r="H811"/>
    </row>
    <row r="812" spans="8:8" x14ac:dyDescent="0.35">
      <c r="H812"/>
    </row>
    <row r="813" spans="8:8" x14ac:dyDescent="0.35">
      <c r="H813"/>
    </row>
    <row r="814" spans="8:8" x14ac:dyDescent="0.35">
      <c r="H814"/>
    </row>
    <row r="815" spans="8:8" x14ac:dyDescent="0.35">
      <c r="H815"/>
    </row>
    <row r="816" spans="8:8" x14ac:dyDescent="0.35">
      <c r="H816"/>
    </row>
    <row r="817" spans="8:8" x14ac:dyDescent="0.35">
      <c r="H817"/>
    </row>
    <row r="818" spans="8:8" x14ac:dyDescent="0.35">
      <c r="H818"/>
    </row>
    <row r="819" spans="8:8" x14ac:dyDescent="0.35">
      <c r="H819"/>
    </row>
    <row r="820" spans="8:8" x14ac:dyDescent="0.35">
      <c r="H820"/>
    </row>
    <row r="821" spans="8:8" x14ac:dyDescent="0.35">
      <c r="H821"/>
    </row>
    <row r="822" spans="8:8" x14ac:dyDescent="0.35">
      <c r="H822"/>
    </row>
    <row r="823" spans="8:8" x14ac:dyDescent="0.35">
      <c r="H823"/>
    </row>
    <row r="824" spans="8:8" x14ac:dyDescent="0.35">
      <c r="H824"/>
    </row>
    <row r="825" spans="8:8" x14ac:dyDescent="0.35">
      <c r="H825"/>
    </row>
    <row r="826" spans="8:8" x14ac:dyDescent="0.35">
      <c r="H826"/>
    </row>
    <row r="827" spans="8:8" x14ac:dyDescent="0.35">
      <c r="H827"/>
    </row>
    <row r="828" spans="8:8" x14ac:dyDescent="0.35">
      <c r="H828"/>
    </row>
    <row r="829" spans="8:8" x14ac:dyDescent="0.35">
      <c r="H829"/>
    </row>
    <row r="830" spans="8:8" x14ac:dyDescent="0.35">
      <c r="H830"/>
    </row>
    <row r="831" spans="8:8" x14ac:dyDescent="0.35">
      <c r="H831"/>
    </row>
    <row r="832" spans="8:8" x14ac:dyDescent="0.35">
      <c r="H832"/>
    </row>
    <row r="833" spans="8:8" x14ac:dyDescent="0.35">
      <c r="H833"/>
    </row>
    <row r="834" spans="8:8" x14ac:dyDescent="0.35">
      <c r="H834"/>
    </row>
    <row r="835" spans="8:8" x14ac:dyDescent="0.35">
      <c r="H835"/>
    </row>
    <row r="836" spans="8:8" x14ac:dyDescent="0.35">
      <c r="H836"/>
    </row>
    <row r="837" spans="8:8" x14ac:dyDescent="0.35">
      <c r="H837"/>
    </row>
    <row r="838" spans="8:8" x14ac:dyDescent="0.35">
      <c r="H838"/>
    </row>
    <row r="839" spans="8:8" x14ac:dyDescent="0.35">
      <c r="H839"/>
    </row>
    <row r="840" spans="8:8" x14ac:dyDescent="0.35">
      <c r="H840"/>
    </row>
    <row r="841" spans="8:8" x14ac:dyDescent="0.35">
      <c r="H841"/>
    </row>
    <row r="842" spans="8:8" x14ac:dyDescent="0.35">
      <c r="H842"/>
    </row>
    <row r="843" spans="8:8" x14ac:dyDescent="0.35">
      <c r="H843"/>
    </row>
    <row r="844" spans="8:8" x14ac:dyDescent="0.35">
      <c r="H844"/>
    </row>
    <row r="845" spans="8:8" x14ac:dyDescent="0.35">
      <c r="H845"/>
    </row>
    <row r="846" spans="8:8" x14ac:dyDescent="0.35">
      <c r="H846"/>
    </row>
    <row r="847" spans="8:8" x14ac:dyDescent="0.35">
      <c r="H847"/>
    </row>
    <row r="848" spans="8:8" x14ac:dyDescent="0.35">
      <c r="H848"/>
    </row>
    <row r="849" spans="8:8" x14ac:dyDescent="0.35">
      <c r="H849"/>
    </row>
    <row r="850" spans="8:8" x14ac:dyDescent="0.35">
      <c r="H850"/>
    </row>
    <row r="851" spans="8:8" x14ac:dyDescent="0.35">
      <c r="H851"/>
    </row>
    <row r="852" spans="8:8" x14ac:dyDescent="0.35">
      <c r="H852"/>
    </row>
    <row r="853" spans="8:8" x14ac:dyDescent="0.35">
      <c r="H853"/>
    </row>
    <row r="854" spans="8:8" x14ac:dyDescent="0.35">
      <c r="H854"/>
    </row>
    <row r="855" spans="8:8" x14ac:dyDescent="0.35">
      <c r="H855"/>
    </row>
    <row r="856" spans="8:8" x14ac:dyDescent="0.35">
      <c r="H856"/>
    </row>
    <row r="857" spans="8:8" x14ac:dyDescent="0.35">
      <c r="H857"/>
    </row>
    <row r="858" spans="8:8" x14ac:dyDescent="0.35">
      <c r="H858"/>
    </row>
    <row r="859" spans="8:8" x14ac:dyDescent="0.35">
      <c r="H859"/>
    </row>
    <row r="860" spans="8:8" x14ac:dyDescent="0.35">
      <c r="H860"/>
    </row>
    <row r="861" spans="8:8" x14ac:dyDescent="0.35">
      <c r="H861"/>
    </row>
    <row r="862" spans="8:8" x14ac:dyDescent="0.35">
      <c r="H862"/>
    </row>
    <row r="863" spans="8:8" x14ac:dyDescent="0.35">
      <c r="H863"/>
    </row>
    <row r="864" spans="8:8" x14ac:dyDescent="0.35">
      <c r="H864"/>
    </row>
    <row r="865" spans="8:8" x14ac:dyDescent="0.35">
      <c r="H865"/>
    </row>
    <row r="866" spans="8:8" x14ac:dyDescent="0.35">
      <c r="H866"/>
    </row>
    <row r="867" spans="8:8" x14ac:dyDescent="0.35">
      <c r="H867"/>
    </row>
    <row r="868" spans="8:8" x14ac:dyDescent="0.35">
      <c r="H868"/>
    </row>
    <row r="869" spans="8:8" x14ac:dyDescent="0.35">
      <c r="H869"/>
    </row>
    <row r="870" spans="8:8" x14ac:dyDescent="0.35">
      <c r="H870"/>
    </row>
    <row r="871" spans="8:8" x14ac:dyDescent="0.35">
      <c r="H871"/>
    </row>
    <row r="872" spans="8:8" x14ac:dyDescent="0.35">
      <c r="H872"/>
    </row>
    <row r="873" spans="8:8" x14ac:dyDescent="0.35">
      <c r="H873"/>
    </row>
    <row r="874" spans="8:8" x14ac:dyDescent="0.35">
      <c r="H874"/>
    </row>
    <row r="875" spans="8:8" x14ac:dyDescent="0.35">
      <c r="H875"/>
    </row>
    <row r="876" spans="8:8" x14ac:dyDescent="0.35">
      <c r="H876"/>
    </row>
    <row r="877" spans="8:8" x14ac:dyDescent="0.35">
      <c r="H877"/>
    </row>
    <row r="878" spans="8:8" x14ac:dyDescent="0.35">
      <c r="H878"/>
    </row>
    <row r="879" spans="8:8" x14ac:dyDescent="0.35">
      <c r="H879"/>
    </row>
    <row r="880" spans="8:8" x14ac:dyDescent="0.35">
      <c r="H880"/>
    </row>
    <row r="881" spans="8:8" x14ac:dyDescent="0.35">
      <c r="H881"/>
    </row>
    <row r="882" spans="8:8" x14ac:dyDescent="0.35">
      <c r="H882"/>
    </row>
    <row r="883" spans="8:8" x14ac:dyDescent="0.35">
      <c r="H883"/>
    </row>
    <row r="884" spans="8:8" x14ac:dyDescent="0.35">
      <c r="H884"/>
    </row>
    <row r="885" spans="8:8" x14ac:dyDescent="0.35">
      <c r="H885"/>
    </row>
    <row r="886" spans="8:8" x14ac:dyDescent="0.35">
      <c r="H886"/>
    </row>
    <row r="887" spans="8:8" x14ac:dyDescent="0.35">
      <c r="H887"/>
    </row>
    <row r="888" spans="8:8" x14ac:dyDescent="0.35">
      <c r="H888"/>
    </row>
    <row r="889" spans="8:8" x14ac:dyDescent="0.35">
      <c r="H889"/>
    </row>
    <row r="890" spans="8:8" x14ac:dyDescent="0.35">
      <c r="H890"/>
    </row>
    <row r="891" spans="8:8" x14ac:dyDescent="0.35">
      <c r="H891"/>
    </row>
    <row r="892" spans="8:8" x14ac:dyDescent="0.35">
      <c r="H892"/>
    </row>
    <row r="893" spans="8:8" x14ac:dyDescent="0.35">
      <c r="H893"/>
    </row>
    <row r="894" spans="8:8" x14ac:dyDescent="0.35">
      <c r="H894"/>
    </row>
    <row r="895" spans="8:8" x14ac:dyDescent="0.35">
      <c r="H895"/>
    </row>
    <row r="896" spans="8:8" x14ac:dyDescent="0.35">
      <c r="H896"/>
    </row>
    <row r="897" spans="8:8" x14ac:dyDescent="0.35">
      <c r="H897"/>
    </row>
    <row r="898" spans="8:8" x14ac:dyDescent="0.35">
      <c r="H898"/>
    </row>
    <row r="899" spans="8:8" x14ac:dyDescent="0.35">
      <c r="H899"/>
    </row>
    <row r="900" spans="8:8" x14ac:dyDescent="0.35">
      <c r="H900"/>
    </row>
    <row r="901" spans="8:8" x14ac:dyDescent="0.35">
      <c r="H901"/>
    </row>
    <row r="902" spans="8:8" x14ac:dyDescent="0.35">
      <c r="H902"/>
    </row>
    <row r="903" spans="8:8" x14ac:dyDescent="0.35">
      <c r="H903"/>
    </row>
    <row r="904" spans="8:8" x14ac:dyDescent="0.35">
      <c r="H904"/>
    </row>
    <row r="905" spans="8:8" x14ac:dyDescent="0.35">
      <c r="H905"/>
    </row>
    <row r="906" spans="8:8" x14ac:dyDescent="0.35">
      <c r="H906"/>
    </row>
    <row r="907" spans="8:8" x14ac:dyDescent="0.35">
      <c r="H907"/>
    </row>
    <row r="908" spans="8:8" x14ac:dyDescent="0.35">
      <c r="H908"/>
    </row>
    <row r="909" spans="8:8" x14ac:dyDescent="0.35">
      <c r="H909"/>
    </row>
    <row r="910" spans="8:8" x14ac:dyDescent="0.35">
      <c r="H910"/>
    </row>
    <row r="911" spans="8:8" x14ac:dyDescent="0.35">
      <c r="H911"/>
    </row>
    <row r="912" spans="8:8" x14ac:dyDescent="0.35">
      <c r="H912"/>
    </row>
    <row r="913" spans="8:8" x14ac:dyDescent="0.35">
      <c r="H913"/>
    </row>
    <row r="914" spans="8:8" x14ac:dyDescent="0.35">
      <c r="H914"/>
    </row>
    <row r="915" spans="8:8" x14ac:dyDescent="0.35">
      <c r="H915"/>
    </row>
    <row r="916" spans="8:8" x14ac:dyDescent="0.35">
      <c r="H916"/>
    </row>
    <row r="917" spans="8:8" x14ac:dyDescent="0.35">
      <c r="H917"/>
    </row>
    <row r="918" spans="8:8" x14ac:dyDescent="0.35">
      <c r="H918"/>
    </row>
    <row r="919" spans="8:8" x14ac:dyDescent="0.35">
      <c r="H919"/>
    </row>
    <row r="920" spans="8:8" x14ac:dyDescent="0.35">
      <c r="H920"/>
    </row>
    <row r="921" spans="8:8" x14ac:dyDescent="0.35">
      <c r="H921"/>
    </row>
    <row r="922" spans="8:8" x14ac:dyDescent="0.35">
      <c r="H922"/>
    </row>
    <row r="923" spans="8:8" x14ac:dyDescent="0.35">
      <c r="H923"/>
    </row>
    <row r="924" spans="8:8" x14ac:dyDescent="0.35">
      <c r="H924"/>
    </row>
    <row r="925" spans="8:8" x14ac:dyDescent="0.35">
      <c r="H925"/>
    </row>
    <row r="926" spans="8:8" x14ac:dyDescent="0.35">
      <c r="H926"/>
    </row>
    <row r="927" spans="8:8" x14ac:dyDescent="0.35">
      <c r="H927"/>
    </row>
    <row r="928" spans="8:8" x14ac:dyDescent="0.35">
      <c r="H928"/>
    </row>
    <row r="929" spans="8:8" x14ac:dyDescent="0.35">
      <c r="H929"/>
    </row>
    <row r="930" spans="8:8" x14ac:dyDescent="0.35">
      <c r="H930"/>
    </row>
    <row r="931" spans="8:8" x14ac:dyDescent="0.35">
      <c r="H931"/>
    </row>
    <row r="932" spans="8:8" x14ac:dyDescent="0.35">
      <c r="H932"/>
    </row>
    <row r="933" spans="8:8" x14ac:dyDescent="0.35">
      <c r="H933"/>
    </row>
    <row r="934" spans="8:8" x14ac:dyDescent="0.35">
      <c r="H934"/>
    </row>
    <row r="935" spans="8:8" x14ac:dyDescent="0.35">
      <c r="H935"/>
    </row>
    <row r="936" spans="8:8" x14ac:dyDescent="0.35">
      <c r="H936"/>
    </row>
    <row r="937" spans="8:8" x14ac:dyDescent="0.35">
      <c r="H937"/>
    </row>
    <row r="938" spans="8:8" x14ac:dyDescent="0.35">
      <c r="H938"/>
    </row>
    <row r="939" spans="8:8" x14ac:dyDescent="0.35">
      <c r="H939"/>
    </row>
    <row r="940" spans="8:8" x14ac:dyDescent="0.35">
      <c r="H940"/>
    </row>
    <row r="941" spans="8:8" x14ac:dyDescent="0.35">
      <c r="H941"/>
    </row>
    <row r="942" spans="8:8" x14ac:dyDescent="0.35">
      <c r="H942"/>
    </row>
    <row r="943" spans="8:8" x14ac:dyDescent="0.35">
      <c r="H943"/>
    </row>
    <row r="944" spans="8:8" x14ac:dyDescent="0.35">
      <c r="H944"/>
    </row>
    <row r="945" spans="8:8" x14ac:dyDescent="0.35">
      <c r="H945"/>
    </row>
    <row r="946" spans="8:8" x14ac:dyDescent="0.35">
      <c r="H946"/>
    </row>
    <row r="947" spans="8:8" x14ac:dyDescent="0.35">
      <c r="H947"/>
    </row>
    <row r="948" spans="8:8" x14ac:dyDescent="0.35">
      <c r="H948"/>
    </row>
    <row r="949" spans="8:8" x14ac:dyDescent="0.35">
      <c r="H949"/>
    </row>
    <row r="950" spans="8:8" x14ac:dyDescent="0.35">
      <c r="H950"/>
    </row>
    <row r="951" spans="8:8" x14ac:dyDescent="0.35">
      <c r="H951"/>
    </row>
    <row r="952" spans="8:8" x14ac:dyDescent="0.35">
      <c r="H952"/>
    </row>
    <row r="953" spans="8:8" x14ac:dyDescent="0.35">
      <c r="H953"/>
    </row>
    <row r="954" spans="8:8" x14ac:dyDescent="0.35">
      <c r="H954"/>
    </row>
    <row r="955" spans="8:8" x14ac:dyDescent="0.35">
      <c r="H955"/>
    </row>
    <row r="956" spans="8:8" x14ac:dyDescent="0.35">
      <c r="H956"/>
    </row>
    <row r="957" spans="8:8" x14ac:dyDescent="0.35">
      <c r="H957"/>
    </row>
    <row r="958" spans="8:8" x14ac:dyDescent="0.35">
      <c r="H958"/>
    </row>
    <row r="959" spans="8:8" x14ac:dyDescent="0.35">
      <c r="H959"/>
    </row>
    <row r="960" spans="8:8" x14ac:dyDescent="0.35">
      <c r="H960"/>
    </row>
    <row r="961" spans="8:8" x14ac:dyDescent="0.35">
      <c r="H961"/>
    </row>
    <row r="962" spans="8:8" x14ac:dyDescent="0.35">
      <c r="H962"/>
    </row>
    <row r="963" spans="8:8" x14ac:dyDescent="0.35">
      <c r="H963"/>
    </row>
    <row r="964" spans="8:8" x14ac:dyDescent="0.35">
      <c r="H964"/>
    </row>
    <row r="965" spans="8:8" x14ac:dyDescent="0.35">
      <c r="H965"/>
    </row>
    <row r="966" spans="8:8" x14ac:dyDescent="0.35">
      <c r="H966"/>
    </row>
    <row r="967" spans="8:8" x14ac:dyDescent="0.35">
      <c r="H967"/>
    </row>
    <row r="968" spans="8:8" x14ac:dyDescent="0.35">
      <c r="H968"/>
    </row>
    <row r="969" spans="8:8" x14ac:dyDescent="0.35">
      <c r="H969"/>
    </row>
    <row r="970" spans="8:8" x14ac:dyDescent="0.35">
      <c r="H970"/>
    </row>
    <row r="971" spans="8:8" x14ac:dyDescent="0.35">
      <c r="H971"/>
    </row>
    <row r="972" spans="8:8" x14ac:dyDescent="0.35">
      <c r="H972"/>
    </row>
    <row r="973" spans="8:8" x14ac:dyDescent="0.35">
      <c r="H973"/>
    </row>
    <row r="974" spans="8:8" x14ac:dyDescent="0.35">
      <c r="H974"/>
    </row>
    <row r="975" spans="8:8" x14ac:dyDescent="0.35">
      <c r="H975"/>
    </row>
    <row r="976" spans="8:8" x14ac:dyDescent="0.35">
      <c r="H976"/>
    </row>
    <row r="977" spans="8:8" x14ac:dyDescent="0.35">
      <c r="H977"/>
    </row>
    <row r="978" spans="8:8" x14ac:dyDescent="0.35">
      <c r="H978"/>
    </row>
    <row r="979" spans="8:8" x14ac:dyDescent="0.35">
      <c r="H979"/>
    </row>
    <row r="980" spans="8:8" x14ac:dyDescent="0.35">
      <c r="H980"/>
    </row>
    <row r="981" spans="8:8" x14ac:dyDescent="0.35">
      <c r="H981"/>
    </row>
    <row r="982" spans="8:8" x14ac:dyDescent="0.35">
      <c r="H982"/>
    </row>
    <row r="983" spans="8:8" x14ac:dyDescent="0.35">
      <c r="H983"/>
    </row>
    <row r="984" spans="8:8" x14ac:dyDescent="0.35">
      <c r="H984"/>
    </row>
    <row r="985" spans="8:8" x14ac:dyDescent="0.35">
      <c r="H985"/>
    </row>
    <row r="986" spans="8:8" x14ac:dyDescent="0.35">
      <c r="H986"/>
    </row>
    <row r="987" spans="8:8" x14ac:dyDescent="0.35">
      <c r="H987"/>
    </row>
    <row r="988" spans="8:8" x14ac:dyDescent="0.35">
      <c r="H988"/>
    </row>
    <row r="989" spans="8:8" x14ac:dyDescent="0.35">
      <c r="H989"/>
    </row>
    <row r="990" spans="8:8" x14ac:dyDescent="0.35">
      <c r="H990"/>
    </row>
    <row r="991" spans="8:8" x14ac:dyDescent="0.35">
      <c r="H991"/>
    </row>
    <row r="992" spans="8:8" x14ac:dyDescent="0.35">
      <c r="H992"/>
    </row>
    <row r="993" spans="8:8" x14ac:dyDescent="0.35">
      <c r="H993"/>
    </row>
    <row r="994" spans="8:8" x14ac:dyDescent="0.35">
      <c r="H994"/>
    </row>
    <row r="995" spans="8:8" x14ac:dyDescent="0.35">
      <c r="H995"/>
    </row>
    <row r="996" spans="8:8" x14ac:dyDescent="0.35">
      <c r="H996"/>
    </row>
    <row r="997" spans="8:8" x14ac:dyDescent="0.35">
      <c r="H997"/>
    </row>
    <row r="998" spans="8:8" x14ac:dyDescent="0.35">
      <c r="H998"/>
    </row>
    <row r="999" spans="8:8" x14ac:dyDescent="0.35">
      <c r="H999"/>
    </row>
    <row r="1000" spans="8:8" x14ac:dyDescent="0.35">
      <c r="H1000"/>
    </row>
    <row r="1001" spans="8:8" x14ac:dyDescent="0.35">
      <c r="H1001"/>
    </row>
    <row r="1002" spans="8:8" x14ac:dyDescent="0.35">
      <c r="H1002"/>
    </row>
    <row r="1003" spans="8:8" x14ac:dyDescent="0.35">
      <c r="H1003"/>
    </row>
    <row r="1004" spans="8:8" x14ac:dyDescent="0.35">
      <c r="H1004"/>
    </row>
    <row r="1005" spans="8:8" x14ac:dyDescent="0.35">
      <c r="H1005"/>
    </row>
    <row r="1006" spans="8:8" x14ac:dyDescent="0.35">
      <c r="H1006"/>
    </row>
    <row r="1007" spans="8:8" x14ac:dyDescent="0.35">
      <c r="H1007"/>
    </row>
    <row r="1008" spans="8:8" x14ac:dyDescent="0.35">
      <c r="H1008"/>
    </row>
    <row r="1009" spans="8:8" x14ac:dyDescent="0.35">
      <c r="H1009"/>
    </row>
    <row r="1010" spans="8:8" x14ac:dyDescent="0.35">
      <c r="H1010"/>
    </row>
    <row r="1011" spans="8:8" x14ac:dyDescent="0.35">
      <c r="H1011"/>
    </row>
    <row r="1012" spans="8:8" x14ac:dyDescent="0.35">
      <c r="H1012"/>
    </row>
    <row r="1013" spans="8:8" x14ac:dyDescent="0.35">
      <c r="H1013"/>
    </row>
    <row r="1014" spans="8:8" x14ac:dyDescent="0.35">
      <c r="H1014"/>
    </row>
    <row r="1015" spans="8:8" x14ac:dyDescent="0.35">
      <c r="H1015"/>
    </row>
    <row r="1016" spans="8:8" x14ac:dyDescent="0.35">
      <c r="H1016"/>
    </row>
    <row r="1017" spans="8:8" x14ac:dyDescent="0.35">
      <c r="H1017"/>
    </row>
    <row r="1018" spans="8:8" x14ac:dyDescent="0.35">
      <c r="H1018"/>
    </row>
    <row r="1019" spans="8:8" x14ac:dyDescent="0.35">
      <c r="H1019"/>
    </row>
    <row r="1020" spans="8:8" x14ac:dyDescent="0.35">
      <c r="H1020"/>
    </row>
    <row r="1021" spans="8:8" x14ac:dyDescent="0.35">
      <c r="H1021"/>
    </row>
    <row r="1022" spans="8:8" x14ac:dyDescent="0.35">
      <c r="H1022"/>
    </row>
    <row r="1023" spans="8:8" x14ac:dyDescent="0.35">
      <c r="H1023"/>
    </row>
    <row r="1024" spans="8:8" x14ac:dyDescent="0.35">
      <c r="H1024"/>
    </row>
    <row r="1025" spans="8:8" x14ac:dyDescent="0.35">
      <c r="H1025"/>
    </row>
    <row r="1026" spans="8:8" x14ac:dyDescent="0.35">
      <c r="H1026"/>
    </row>
    <row r="1027" spans="8:8" x14ac:dyDescent="0.35">
      <c r="H1027"/>
    </row>
    <row r="1028" spans="8:8" x14ac:dyDescent="0.35">
      <c r="H1028"/>
    </row>
    <row r="1029" spans="8:8" x14ac:dyDescent="0.35">
      <c r="H1029"/>
    </row>
    <row r="1030" spans="8:8" x14ac:dyDescent="0.35">
      <c r="H1030"/>
    </row>
    <row r="1031" spans="8:8" x14ac:dyDescent="0.35">
      <c r="H1031"/>
    </row>
    <row r="1032" spans="8:8" x14ac:dyDescent="0.35">
      <c r="H1032"/>
    </row>
    <row r="1033" spans="8:8" x14ac:dyDescent="0.35">
      <c r="H1033"/>
    </row>
    <row r="1034" spans="8:8" x14ac:dyDescent="0.35">
      <c r="H1034"/>
    </row>
    <row r="1035" spans="8:8" x14ac:dyDescent="0.35">
      <c r="H1035"/>
    </row>
    <row r="1036" spans="8:8" x14ac:dyDescent="0.35">
      <c r="H1036"/>
    </row>
    <row r="1037" spans="8:8" x14ac:dyDescent="0.35">
      <c r="H1037"/>
    </row>
    <row r="1038" spans="8:8" x14ac:dyDescent="0.35">
      <c r="H1038"/>
    </row>
    <row r="1039" spans="8:8" x14ac:dyDescent="0.35">
      <c r="H1039"/>
    </row>
    <row r="1040" spans="8:8" x14ac:dyDescent="0.35">
      <c r="H1040"/>
    </row>
    <row r="1041" spans="8:8" x14ac:dyDescent="0.35">
      <c r="H1041"/>
    </row>
    <row r="1042" spans="8:8" x14ac:dyDescent="0.35">
      <c r="H1042"/>
    </row>
    <row r="1043" spans="8:8" x14ac:dyDescent="0.35">
      <c r="H1043"/>
    </row>
    <row r="1044" spans="8:8" x14ac:dyDescent="0.35">
      <c r="H1044"/>
    </row>
    <row r="1045" spans="8:8" x14ac:dyDescent="0.35">
      <c r="H1045"/>
    </row>
    <row r="1046" spans="8:8" x14ac:dyDescent="0.35">
      <c r="H1046"/>
    </row>
    <row r="1047" spans="8:8" x14ac:dyDescent="0.35">
      <c r="H1047"/>
    </row>
    <row r="1048" spans="8:8" x14ac:dyDescent="0.35">
      <c r="H1048"/>
    </row>
    <row r="1049" spans="8:8" x14ac:dyDescent="0.35">
      <c r="H1049"/>
    </row>
    <row r="1050" spans="8:8" x14ac:dyDescent="0.35">
      <c r="H1050"/>
    </row>
    <row r="1051" spans="8:8" x14ac:dyDescent="0.35">
      <c r="H1051"/>
    </row>
    <row r="1052" spans="8:8" x14ac:dyDescent="0.35">
      <c r="H1052"/>
    </row>
    <row r="1053" spans="8:8" x14ac:dyDescent="0.35">
      <c r="H1053"/>
    </row>
    <row r="1054" spans="8:8" x14ac:dyDescent="0.35">
      <c r="H1054"/>
    </row>
    <row r="1055" spans="8:8" x14ac:dyDescent="0.35">
      <c r="H1055"/>
    </row>
    <row r="1056" spans="8:8" x14ac:dyDescent="0.35">
      <c r="H1056"/>
    </row>
    <row r="1057" spans="8:8" x14ac:dyDescent="0.35">
      <c r="H1057"/>
    </row>
    <row r="1058" spans="8:8" x14ac:dyDescent="0.35">
      <c r="H1058"/>
    </row>
    <row r="1059" spans="8:8" x14ac:dyDescent="0.35">
      <c r="H1059"/>
    </row>
    <row r="1060" spans="8:8" x14ac:dyDescent="0.35">
      <c r="H1060"/>
    </row>
    <row r="1061" spans="8:8" x14ac:dyDescent="0.35">
      <c r="H1061"/>
    </row>
    <row r="1062" spans="8:8" x14ac:dyDescent="0.35">
      <c r="H1062"/>
    </row>
    <row r="1063" spans="8:8" x14ac:dyDescent="0.35">
      <c r="H1063"/>
    </row>
    <row r="1064" spans="8:8" x14ac:dyDescent="0.35">
      <c r="H1064"/>
    </row>
    <row r="1065" spans="8:8" x14ac:dyDescent="0.35">
      <c r="H1065"/>
    </row>
    <row r="1066" spans="8:8" x14ac:dyDescent="0.35">
      <c r="H1066"/>
    </row>
    <row r="1067" spans="8:8" x14ac:dyDescent="0.35">
      <c r="H1067"/>
    </row>
    <row r="1068" spans="8:8" x14ac:dyDescent="0.35">
      <c r="H1068"/>
    </row>
    <row r="1069" spans="8:8" x14ac:dyDescent="0.35">
      <c r="H1069"/>
    </row>
    <row r="1070" spans="8:8" x14ac:dyDescent="0.35">
      <c r="H1070"/>
    </row>
    <row r="1071" spans="8:8" x14ac:dyDescent="0.35">
      <c r="H1071"/>
    </row>
    <row r="1072" spans="8:8" x14ac:dyDescent="0.35">
      <c r="H1072"/>
    </row>
    <row r="1073" spans="8:8" x14ac:dyDescent="0.35">
      <c r="H1073"/>
    </row>
    <row r="1074" spans="8:8" x14ac:dyDescent="0.35">
      <c r="H1074"/>
    </row>
    <row r="1075" spans="8:8" x14ac:dyDescent="0.35">
      <c r="H1075"/>
    </row>
    <row r="1076" spans="8:8" x14ac:dyDescent="0.35">
      <c r="H1076"/>
    </row>
    <row r="1077" spans="8:8" x14ac:dyDescent="0.35">
      <c r="H1077"/>
    </row>
    <row r="1078" spans="8:8" x14ac:dyDescent="0.35">
      <c r="H1078"/>
    </row>
    <row r="1079" spans="8:8" x14ac:dyDescent="0.35">
      <c r="H1079"/>
    </row>
    <row r="1080" spans="8:8" x14ac:dyDescent="0.35">
      <c r="H1080"/>
    </row>
    <row r="1081" spans="8:8" x14ac:dyDescent="0.35">
      <c r="H1081"/>
    </row>
    <row r="1082" spans="8:8" x14ac:dyDescent="0.35">
      <c r="H1082"/>
    </row>
    <row r="1083" spans="8:8" x14ac:dyDescent="0.35">
      <c r="H1083"/>
    </row>
    <row r="1084" spans="8:8" x14ac:dyDescent="0.35">
      <c r="H1084"/>
    </row>
    <row r="1085" spans="8:8" x14ac:dyDescent="0.35">
      <c r="H1085"/>
    </row>
    <row r="1086" spans="8:8" x14ac:dyDescent="0.35">
      <c r="H1086"/>
    </row>
    <row r="1087" spans="8:8" x14ac:dyDescent="0.35">
      <c r="H1087"/>
    </row>
    <row r="1088" spans="8:8" x14ac:dyDescent="0.35">
      <c r="H1088"/>
    </row>
    <row r="1089" spans="8:8" x14ac:dyDescent="0.35">
      <c r="H1089"/>
    </row>
    <row r="1090" spans="8:8" x14ac:dyDescent="0.35">
      <c r="H1090"/>
    </row>
    <row r="1091" spans="8:8" x14ac:dyDescent="0.35">
      <c r="H1091"/>
    </row>
    <row r="1092" spans="8:8" x14ac:dyDescent="0.35">
      <c r="H1092"/>
    </row>
    <row r="1093" spans="8:8" x14ac:dyDescent="0.35">
      <c r="H1093"/>
    </row>
    <row r="1094" spans="8:8" x14ac:dyDescent="0.35">
      <c r="H1094"/>
    </row>
    <row r="1095" spans="8:8" x14ac:dyDescent="0.35">
      <c r="H1095"/>
    </row>
    <row r="1096" spans="8:8" x14ac:dyDescent="0.35">
      <c r="H1096"/>
    </row>
    <row r="1097" spans="8:8" x14ac:dyDescent="0.35">
      <c r="H1097"/>
    </row>
    <row r="1098" spans="8:8" x14ac:dyDescent="0.35">
      <c r="H1098"/>
    </row>
    <row r="1099" spans="8:8" x14ac:dyDescent="0.35">
      <c r="H1099"/>
    </row>
    <row r="1100" spans="8:8" x14ac:dyDescent="0.35">
      <c r="H1100"/>
    </row>
    <row r="1101" spans="8:8" x14ac:dyDescent="0.35">
      <c r="H1101"/>
    </row>
    <row r="1102" spans="8:8" x14ac:dyDescent="0.35">
      <c r="H1102"/>
    </row>
    <row r="1103" spans="8:8" x14ac:dyDescent="0.35">
      <c r="H1103"/>
    </row>
    <row r="1104" spans="8:8" x14ac:dyDescent="0.35">
      <c r="H1104"/>
    </row>
    <row r="1105" spans="8:8" x14ac:dyDescent="0.35">
      <c r="H1105"/>
    </row>
    <row r="1106" spans="8:8" x14ac:dyDescent="0.35">
      <c r="H1106"/>
    </row>
    <row r="1107" spans="8:8" x14ac:dyDescent="0.35">
      <c r="H1107"/>
    </row>
    <row r="1108" spans="8:8" x14ac:dyDescent="0.35">
      <c r="H1108"/>
    </row>
    <row r="1109" spans="8:8" x14ac:dyDescent="0.35">
      <c r="H1109"/>
    </row>
    <row r="1110" spans="8:8" x14ac:dyDescent="0.35">
      <c r="H1110"/>
    </row>
    <row r="1111" spans="8:8" x14ac:dyDescent="0.35">
      <c r="H1111"/>
    </row>
    <row r="1112" spans="8:8" x14ac:dyDescent="0.35">
      <c r="H1112"/>
    </row>
    <row r="1113" spans="8:8" x14ac:dyDescent="0.35">
      <c r="H1113"/>
    </row>
    <row r="1114" spans="8:8" x14ac:dyDescent="0.35">
      <c r="H1114"/>
    </row>
    <row r="1115" spans="8:8" x14ac:dyDescent="0.35">
      <c r="H1115"/>
    </row>
    <row r="1116" spans="8:8" x14ac:dyDescent="0.35">
      <c r="H1116"/>
    </row>
    <row r="1117" spans="8:8" x14ac:dyDescent="0.35">
      <c r="H1117"/>
    </row>
    <row r="1118" spans="8:8" x14ac:dyDescent="0.35">
      <c r="H1118"/>
    </row>
    <row r="1119" spans="8:8" x14ac:dyDescent="0.35">
      <c r="H1119"/>
    </row>
    <row r="1120" spans="8:8" x14ac:dyDescent="0.35">
      <c r="H1120"/>
    </row>
    <row r="1121" spans="8:8" x14ac:dyDescent="0.35">
      <c r="H1121"/>
    </row>
    <row r="1122" spans="8:8" x14ac:dyDescent="0.35">
      <c r="H1122"/>
    </row>
    <row r="1123" spans="8:8" x14ac:dyDescent="0.35">
      <c r="H1123"/>
    </row>
    <row r="1124" spans="8:8" x14ac:dyDescent="0.35">
      <c r="H1124"/>
    </row>
    <row r="1125" spans="8:8" x14ac:dyDescent="0.35">
      <c r="H1125"/>
    </row>
    <row r="1126" spans="8:8" x14ac:dyDescent="0.35">
      <c r="H1126"/>
    </row>
    <row r="1127" spans="8:8" x14ac:dyDescent="0.35">
      <c r="H1127"/>
    </row>
    <row r="1128" spans="8:8" x14ac:dyDescent="0.35">
      <c r="H1128"/>
    </row>
    <row r="1129" spans="8:8" x14ac:dyDescent="0.35">
      <c r="H1129"/>
    </row>
    <row r="1130" spans="8:8" x14ac:dyDescent="0.35">
      <c r="H1130"/>
    </row>
    <row r="1131" spans="8:8" x14ac:dyDescent="0.35">
      <c r="H1131"/>
    </row>
    <row r="1132" spans="8:8" x14ac:dyDescent="0.35">
      <c r="H1132"/>
    </row>
    <row r="1133" spans="8:8" x14ac:dyDescent="0.35">
      <c r="H1133"/>
    </row>
    <row r="1134" spans="8:8" x14ac:dyDescent="0.35">
      <c r="H1134"/>
    </row>
    <row r="1135" spans="8:8" x14ac:dyDescent="0.35">
      <c r="H1135"/>
    </row>
    <row r="1136" spans="8:8" x14ac:dyDescent="0.35">
      <c r="H1136"/>
    </row>
    <row r="1137" spans="8:8" x14ac:dyDescent="0.35">
      <c r="H1137"/>
    </row>
    <row r="1138" spans="8:8" x14ac:dyDescent="0.35">
      <c r="H1138"/>
    </row>
    <row r="1139" spans="8:8" x14ac:dyDescent="0.35">
      <c r="H1139"/>
    </row>
    <row r="1140" spans="8:8" x14ac:dyDescent="0.35">
      <c r="H1140"/>
    </row>
    <row r="1141" spans="8:8" x14ac:dyDescent="0.35">
      <c r="H1141"/>
    </row>
    <row r="1142" spans="8:8" x14ac:dyDescent="0.35">
      <c r="H1142"/>
    </row>
    <row r="1143" spans="8:8" x14ac:dyDescent="0.35">
      <c r="H1143"/>
    </row>
    <row r="1144" spans="8:8" x14ac:dyDescent="0.35">
      <c r="H1144"/>
    </row>
    <row r="1145" spans="8:8" x14ac:dyDescent="0.35">
      <c r="H1145"/>
    </row>
    <row r="1146" spans="8:8" x14ac:dyDescent="0.35">
      <c r="H1146"/>
    </row>
    <row r="1147" spans="8:8" x14ac:dyDescent="0.35">
      <c r="H1147"/>
    </row>
    <row r="1148" spans="8:8" x14ac:dyDescent="0.35">
      <c r="H1148"/>
    </row>
    <row r="1149" spans="8:8" x14ac:dyDescent="0.35">
      <c r="H1149"/>
    </row>
    <row r="1150" spans="8:8" x14ac:dyDescent="0.35">
      <c r="H1150"/>
    </row>
    <row r="1151" spans="8:8" x14ac:dyDescent="0.35">
      <c r="H1151"/>
    </row>
    <row r="1152" spans="8:8" x14ac:dyDescent="0.35">
      <c r="H1152"/>
    </row>
    <row r="1153" spans="8:8" x14ac:dyDescent="0.35">
      <c r="H1153"/>
    </row>
    <row r="1154" spans="8:8" x14ac:dyDescent="0.35">
      <c r="H1154"/>
    </row>
    <row r="1155" spans="8:8" x14ac:dyDescent="0.35">
      <c r="H1155"/>
    </row>
    <row r="1156" spans="8:8" x14ac:dyDescent="0.35">
      <c r="H1156"/>
    </row>
    <row r="1157" spans="8:8" x14ac:dyDescent="0.35">
      <c r="H1157"/>
    </row>
    <row r="1158" spans="8:8" x14ac:dyDescent="0.35">
      <c r="H1158"/>
    </row>
    <row r="1159" spans="8:8" x14ac:dyDescent="0.35">
      <c r="H1159"/>
    </row>
    <row r="1160" spans="8:8" x14ac:dyDescent="0.35">
      <c r="H1160"/>
    </row>
    <row r="1161" spans="8:8" x14ac:dyDescent="0.35">
      <c r="H1161"/>
    </row>
    <row r="1162" spans="8:8" x14ac:dyDescent="0.35">
      <c r="H1162"/>
    </row>
    <row r="1163" spans="8:8" x14ac:dyDescent="0.35">
      <c r="H1163"/>
    </row>
    <row r="1164" spans="8:8" x14ac:dyDescent="0.35">
      <c r="H1164"/>
    </row>
    <row r="1165" spans="8:8" x14ac:dyDescent="0.35">
      <c r="H1165"/>
    </row>
    <row r="1166" spans="8:8" x14ac:dyDescent="0.35">
      <c r="H1166"/>
    </row>
    <row r="1167" spans="8:8" x14ac:dyDescent="0.35">
      <c r="H1167"/>
    </row>
    <row r="1168" spans="8:8" x14ac:dyDescent="0.35">
      <c r="H1168"/>
    </row>
    <row r="1169" spans="8:8" x14ac:dyDescent="0.35">
      <c r="H1169"/>
    </row>
    <row r="1170" spans="8:8" x14ac:dyDescent="0.35">
      <c r="H1170"/>
    </row>
    <row r="1171" spans="8:8" x14ac:dyDescent="0.35">
      <c r="H1171"/>
    </row>
    <row r="1172" spans="8:8" x14ac:dyDescent="0.35">
      <c r="H1172"/>
    </row>
    <row r="1173" spans="8:8" x14ac:dyDescent="0.35">
      <c r="H1173"/>
    </row>
    <row r="1174" spans="8:8" x14ac:dyDescent="0.35">
      <c r="H1174"/>
    </row>
    <row r="1175" spans="8:8" x14ac:dyDescent="0.35">
      <c r="H1175"/>
    </row>
    <row r="1176" spans="8:8" x14ac:dyDescent="0.35">
      <c r="H1176"/>
    </row>
    <row r="1177" spans="8:8" x14ac:dyDescent="0.35">
      <c r="H1177"/>
    </row>
    <row r="1178" spans="8:8" x14ac:dyDescent="0.35">
      <c r="H1178"/>
    </row>
    <row r="1179" spans="8:8" x14ac:dyDescent="0.35">
      <c r="H1179"/>
    </row>
    <row r="1180" spans="8:8" x14ac:dyDescent="0.35">
      <c r="H1180"/>
    </row>
    <row r="1181" spans="8:8" x14ac:dyDescent="0.35">
      <c r="H1181"/>
    </row>
    <row r="1182" spans="8:8" x14ac:dyDescent="0.35">
      <c r="H1182"/>
    </row>
    <row r="1183" spans="8:8" x14ac:dyDescent="0.35">
      <c r="H1183"/>
    </row>
    <row r="1184" spans="8:8" x14ac:dyDescent="0.35">
      <c r="H1184"/>
    </row>
    <row r="1185" spans="8:8" x14ac:dyDescent="0.35">
      <c r="H1185"/>
    </row>
    <row r="1186" spans="8:8" x14ac:dyDescent="0.35">
      <c r="H1186"/>
    </row>
    <row r="1187" spans="8:8" x14ac:dyDescent="0.35">
      <c r="H1187"/>
    </row>
    <row r="1188" spans="8:8" x14ac:dyDescent="0.35">
      <c r="H1188"/>
    </row>
    <row r="1189" spans="8:8" x14ac:dyDescent="0.35">
      <c r="H1189"/>
    </row>
    <row r="1190" spans="8:8" x14ac:dyDescent="0.35">
      <c r="H1190"/>
    </row>
    <row r="1191" spans="8:8" x14ac:dyDescent="0.35">
      <c r="H1191"/>
    </row>
    <row r="1192" spans="8:8" x14ac:dyDescent="0.35">
      <c r="H1192"/>
    </row>
    <row r="1193" spans="8:8" x14ac:dyDescent="0.35">
      <c r="H1193"/>
    </row>
    <row r="1194" spans="8:8" x14ac:dyDescent="0.35">
      <c r="H1194"/>
    </row>
    <row r="1195" spans="8:8" x14ac:dyDescent="0.35">
      <c r="H1195"/>
    </row>
    <row r="1196" spans="8:8" x14ac:dyDescent="0.35">
      <c r="H1196"/>
    </row>
    <row r="1197" spans="8:8" x14ac:dyDescent="0.35">
      <c r="H1197"/>
    </row>
    <row r="1198" spans="8:8" x14ac:dyDescent="0.35">
      <c r="H1198"/>
    </row>
    <row r="1199" spans="8:8" x14ac:dyDescent="0.35">
      <c r="H1199"/>
    </row>
    <row r="1200" spans="8:8" x14ac:dyDescent="0.35">
      <c r="H1200"/>
    </row>
    <row r="1201" spans="8:8" x14ac:dyDescent="0.35">
      <c r="H1201"/>
    </row>
    <row r="1202" spans="8:8" x14ac:dyDescent="0.35">
      <c r="H1202"/>
    </row>
    <row r="1203" spans="8:8" x14ac:dyDescent="0.35">
      <c r="H1203"/>
    </row>
    <row r="1204" spans="8:8" x14ac:dyDescent="0.35">
      <c r="H1204"/>
    </row>
    <row r="1205" spans="8:8" x14ac:dyDescent="0.35">
      <c r="H1205"/>
    </row>
    <row r="1206" spans="8:8" x14ac:dyDescent="0.35">
      <c r="H1206"/>
    </row>
    <row r="1207" spans="8:8" x14ac:dyDescent="0.35">
      <c r="H1207"/>
    </row>
    <row r="1208" spans="8:8" x14ac:dyDescent="0.35">
      <c r="H1208"/>
    </row>
    <row r="1209" spans="8:8" x14ac:dyDescent="0.35">
      <c r="H1209"/>
    </row>
    <row r="1210" spans="8:8" x14ac:dyDescent="0.35">
      <c r="H1210"/>
    </row>
    <row r="1211" spans="8:8" x14ac:dyDescent="0.35">
      <c r="H1211"/>
    </row>
    <row r="1212" spans="8:8" x14ac:dyDescent="0.35">
      <c r="H1212"/>
    </row>
    <row r="1213" spans="8:8" x14ac:dyDescent="0.35">
      <c r="H1213"/>
    </row>
    <row r="1214" spans="8:8" x14ac:dyDescent="0.35">
      <c r="H1214"/>
    </row>
    <row r="1215" spans="8:8" x14ac:dyDescent="0.35">
      <c r="H1215"/>
    </row>
    <row r="1216" spans="8:8" x14ac:dyDescent="0.35">
      <c r="H1216"/>
    </row>
    <row r="1217" spans="8:8" x14ac:dyDescent="0.35">
      <c r="H1217"/>
    </row>
    <row r="1218" spans="8:8" x14ac:dyDescent="0.35">
      <c r="H1218"/>
    </row>
    <row r="1219" spans="8:8" x14ac:dyDescent="0.35">
      <c r="H1219"/>
    </row>
    <row r="1220" spans="8:8" x14ac:dyDescent="0.35">
      <c r="H1220"/>
    </row>
    <row r="1221" spans="8:8" x14ac:dyDescent="0.35">
      <c r="H1221"/>
    </row>
    <row r="1222" spans="8:8" x14ac:dyDescent="0.35">
      <c r="H1222"/>
    </row>
    <row r="1223" spans="8:8" x14ac:dyDescent="0.35">
      <c r="H1223"/>
    </row>
    <row r="1224" spans="8:8" x14ac:dyDescent="0.35">
      <c r="H1224"/>
    </row>
    <row r="1225" spans="8:8" x14ac:dyDescent="0.35">
      <c r="H1225"/>
    </row>
    <row r="1226" spans="8:8" x14ac:dyDescent="0.35">
      <c r="H1226"/>
    </row>
    <row r="1227" spans="8:8" x14ac:dyDescent="0.35">
      <c r="H1227"/>
    </row>
    <row r="1228" spans="8:8" x14ac:dyDescent="0.35">
      <c r="H1228"/>
    </row>
    <row r="1229" spans="8:8" x14ac:dyDescent="0.35">
      <c r="H1229"/>
    </row>
    <row r="1230" spans="8:8" x14ac:dyDescent="0.35">
      <c r="H1230"/>
    </row>
    <row r="1231" spans="8:8" x14ac:dyDescent="0.35">
      <c r="H1231"/>
    </row>
    <row r="1232" spans="8:8" x14ac:dyDescent="0.35">
      <c r="H1232"/>
    </row>
    <row r="1233" spans="8:8" x14ac:dyDescent="0.35">
      <c r="H1233"/>
    </row>
    <row r="1234" spans="8:8" x14ac:dyDescent="0.35">
      <c r="H1234"/>
    </row>
    <row r="1235" spans="8:8" x14ac:dyDescent="0.35">
      <c r="H1235"/>
    </row>
    <row r="1236" spans="8:8" x14ac:dyDescent="0.35">
      <c r="H1236"/>
    </row>
    <row r="1237" spans="8:8" x14ac:dyDescent="0.35">
      <c r="H1237"/>
    </row>
    <row r="1238" spans="8:8" x14ac:dyDescent="0.35">
      <c r="H1238"/>
    </row>
    <row r="1239" spans="8:8" x14ac:dyDescent="0.35">
      <c r="H1239"/>
    </row>
    <row r="1240" spans="8:8" x14ac:dyDescent="0.35">
      <c r="H1240"/>
    </row>
    <row r="1241" spans="8:8" x14ac:dyDescent="0.35">
      <c r="H1241"/>
    </row>
    <row r="1242" spans="8:8" x14ac:dyDescent="0.35">
      <c r="H1242"/>
    </row>
    <row r="1243" spans="8:8" x14ac:dyDescent="0.35">
      <c r="H1243"/>
    </row>
    <row r="1244" spans="8:8" x14ac:dyDescent="0.35">
      <c r="H1244"/>
    </row>
    <row r="1245" spans="8:8" x14ac:dyDescent="0.35">
      <c r="H1245"/>
    </row>
    <row r="1246" spans="8:8" x14ac:dyDescent="0.35">
      <c r="H1246"/>
    </row>
    <row r="1247" spans="8:8" x14ac:dyDescent="0.35">
      <c r="H1247"/>
    </row>
    <row r="1248" spans="8:8" x14ac:dyDescent="0.35">
      <c r="H1248"/>
    </row>
    <row r="1249" spans="8:8" x14ac:dyDescent="0.35">
      <c r="H1249"/>
    </row>
    <row r="1250" spans="8:8" x14ac:dyDescent="0.35">
      <c r="H1250"/>
    </row>
    <row r="1251" spans="8:8" x14ac:dyDescent="0.35">
      <c r="H1251"/>
    </row>
    <row r="1252" spans="8:8" x14ac:dyDescent="0.35">
      <c r="H1252"/>
    </row>
    <row r="1253" spans="8:8" x14ac:dyDescent="0.35">
      <c r="H1253"/>
    </row>
    <row r="1254" spans="8:8" x14ac:dyDescent="0.35">
      <c r="H1254"/>
    </row>
    <row r="1255" spans="8:8" x14ac:dyDescent="0.35">
      <c r="H1255"/>
    </row>
    <row r="1256" spans="8:8" x14ac:dyDescent="0.35">
      <c r="H1256"/>
    </row>
    <row r="1257" spans="8:8" x14ac:dyDescent="0.35">
      <c r="H1257"/>
    </row>
    <row r="1258" spans="8:8" x14ac:dyDescent="0.35">
      <c r="H1258"/>
    </row>
    <row r="1259" spans="8:8" x14ac:dyDescent="0.35">
      <c r="H1259"/>
    </row>
    <row r="1260" spans="8:8" x14ac:dyDescent="0.35">
      <c r="H1260"/>
    </row>
    <row r="1261" spans="8:8" x14ac:dyDescent="0.35">
      <c r="H1261"/>
    </row>
    <row r="1262" spans="8:8" x14ac:dyDescent="0.35">
      <c r="H1262"/>
    </row>
    <row r="1263" spans="8:8" x14ac:dyDescent="0.35">
      <c r="H1263"/>
    </row>
    <row r="1264" spans="8:8" x14ac:dyDescent="0.35">
      <c r="H1264"/>
    </row>
    <row r="1265" spans="8:8" x14ac:dyDescent="0.35">
      <c r="H1265"/>
    </row>
    <row r="1266" spans="8:8" x14ac:dyDescent="0.35">
      <c r="H1266"/>
    </row>
    <row r="1267" spans="8:8" x14ac:dyDescent="0.35">
      <c r="H1267"/>
    </row>
    <row r="1268" spans="8:8" x14ac:dyDescent="0.35">
      <c r="H1268"/>
    </row>
    <row r="1269" spans="8:8" x14ac:dyDescent="0.35">
      <c r="H1269"/>
    </row>
    <row r="1270" spans="8:8" x14ac:dyDescent="0.35">
      <c r="H1270"/>
    </row>
    <row r="1271" spans="8:8" x14ac:dyDescent="0.35">
      <c r="H1271"/>
    </row>
    <row r="1272" spans="8:8" x14ac:dyDescent="0.35">
      <c r="H1272"/>
    </row>
    <row r="1273" spans="8:8" x14ac:dyDescent="0.35">
      <c r="H1273"/>
    </row>
    <row r="1274" spans="8:8" x14ac:dyDescent="0.35">
      <c r="H1274"/>
    </row>
    <row r="1275" spans="8:8" x14ac:dyDescent="0.35">
      <c r="H1275"/>
    </row>
    <row r="1276" spans="8:8" x14ac:dyDescent="0.35">
      <c r="H1276"/>
    </row>
    <row r="1277" spans="8:8" x14ac:dyDescent="0.35">
      <c r="H1277"/>
    </row>
    <row r="1278" spans="8:8" x14ac:dyDescent="0.35">
      <c r="H1278"/>
    </row>
    <row r="1279" spans="8:8" x14ac:dyDescent="0.35">
      <c r="H1279"/>
    </row>
    <row r="1280" spans="8:8" x14ac:dyDescent="0.35">
      <c r="H1280"/>
    </row>
    <row r="1281" spans="8:8" x14ac:dyDescent="0.35">
      <c r="H1281"/>
    </row>
    <row r="1282" spans="8:8" x14ac:dyDescent="0.35">
      <c r="H1282"/>
    </row>
    <row r="1283" spans="8:8" x14ac:dyDescent="0.35">
      <c r="H1283"/>
    </row>
    <row r="1284" spans="8:8" x14ac:dyDescent="0.35">
      <c r="H1284"/>
    </row>
    <row r="1285" spans="8:8" x14ac:dyDescent="0.35">
      <c r="H1285"/>
    </row>
    <row r="1286" spans="8:8" x14ac:dyDescent="0.35">
      <c r="H1286"/>
    </row>
    <row r="1287" spans="8:8" x14ac:dyDescent="0.35">
      <c r="H1287"/>
    </row>
    <row r="1288" spans="8:8" x14ac:dyDescent="0.35">
      <c r="H1288"/>
    </row>
    <row r="1289" spans="8:8" x14ac:dyDescent="0.35">
      <c r="H1289"/>
    </row>
    <row r="1290" spans="8:8" x14ac:dyDescent="0.35">
      <c r="H1290"/>
    </row>
    <row r="1291" spans="8:8" x14ac:dyDescent="0.35">
      <c r="H1291"/>
    </row>
    <row r="1292" spans="8:8" x14ac:dyDescent="0.35">
      <c r="H1292"/>
    </row>
    <row r="1293" spans="8:8" x14ac:dyDescent="0.35">
      <c r="H1293"/>
    </row>
    <row r="1294" spans="8:8" x14ac:dyDescent="0.35">
      <c r="H1294"/>
    </row>
    <row r="1295" spans="8:8" x14ac:dyDescent="0.35">
      <c r="H1295"/>
    </row>
    <row r="1296" spans="8:8" x14ac:dyDescent="0.35">
      <c r="H1296"/>
    </row>
    <row r="1297" spans="8:8" x14ac:dyDescent="0.35">
      <c r="H1297"/>
    </row>
    <row r="1298" spans="8:8" x14ac:dyDescent="0.35">
      <c r="H1298"/>
    </row>
    <row r="1299" spans="8:8" x14ac:dyDescent="0.35">
      <c r="H1299"/>
    </row>
    <row r="1300" spans="8:8" x14ac:dyDescent="0.35">
      <c r="H1300"/>
    </row>
    <row r="1301" spans="8:8" x14ac:dyDescent="0.35">
      <c r="H1301"/>
    </row>
    <row r="1302" spans="8:8" x14ac:dyDescent="0.35">
      <c r="H1302"/>
    </row>
    <row r="1303" spans="8:8" x14ac:dyDescent="0.35">
      <c r="H1303"/>
    </row>
    <row r="1304" spans="8:8" x14ac:dyDescent="0.35">
      <c r="H1304"/>
    </row>
    <row r="1305" spans="8:8" x14ac:dyDescent="0.35">
      <c r="H1305"/>
    </row>
    <row r="1306" spans="8:8" x14ac:dyDescent="0.35">
      <c r="H1306"/>
    </row>
    <row r="1307" spans="8:8" x14ac:dyDescent="0.35">
      <c r="H1307"/>
    </row>
    <row r="1308" spans="8:8" x14ac:dyDescent="0.35">
      <c r="H1308"/>
    </row>
    <row r="1309" spans="8:8" x14ac:dyDescent="0.35">
      <c r="H1309"/>
    </row>
    <row r="1310" spans="8:8" x14ac:dyDescent="0.35">
      <c r="H1310"/>
    </row>
    <row r="1311" spans="8:8" x14ac:dyDescent="0.35">
      <c r="H1311"/>
    </row>
    <row r="1312" spans="8:8" x14ac:dyDescent="0.35">
      <c r="H1312"/>
    </row>
    <row r="1313" spans="8:8" x14ac:dyDescent="0.35">
      <c r="H1313"/>
    </row>
    <row r="1314" spans="8:8" x14ac:dyDescent="0.35">
      <c r="H1314"/>
    </row>
    <row r="1315" spans="8:8" x14ac:dyDescent="0.35">
      <c r="H1315"/>
    </row>
    <row r="1316" spans="8:8" x14ac:dyDescent="0.35">
      <c r="H1316"/>
    </row>
    <row r="1317" spans="8:8" x14ac:dyDescent="0.35">
      <c r="H1317"/>
    </row>
    <row r="1318" spans="8:8" x14ac:dyDescent="0.35">
      <c r="H1318"/>
    </row>
    <row r="1319" spans="8:8" x14ac:dyDescent="0.35">
      <c r="H1319"/>
    </row>
    <row r="1320" spans="8:8" x14ac:dyDescent="0.35">
      <c r="H1320"/>
    </row>
    <row r="1321" spans="8:8" x14ac:dyDescent="0.35">
      <c r="H1321"/>
    </row>
    <row r="1322" spans="8:8" x14ac:dyDescent="0.35">
      <c r="H1322"/>
    </row>
    <row r="1323" spans="8:8" x14ac:dyDescent="0.35">
      <c r="H1323"/>
    </row>
    <row r="1324" spans="8:8" x14ac:dyDescent="0.35">
      <c r="H1324"/>
    </row>
    <row r="1325" spans="8:8" x14ac:dyDescent="0.35">
      <c r="H1325"/>
    </row>
    <row r="1326" spans="8:8" x14ac:dyDescent="0.35">
      <c r="H1326"/>
    </row>
    <row r="1327" spans="8:8" x14ac:dyDescent="0.35">
      <c r="H1327"/>
    </row>
    <row r="1328" spans="8:8" x14ac:dyDescent="0.35">
      <c r="H1328"/>
    </row>
    <row r="1329" spans="8:8" x14ac:dyDescent="0.35">
      <c r="H1329"/>
    </row>
    <row r="1330" spans="8:8" x14ac:dyDescent="0.35">
      <c r="H1330"/>
    </row>
    <row r="1331" spans="8:8" x14ac:dyDescent="0.35">
      <c r="H1331"/>
    </row>
    <row r="1332" spans="8:8" x14ac:dyDescent="0.35">
      <c r="H1332"/>
    </row>
    <row r="1333" spans="8:8" x14ac:dyDescent="0.35">
      <c r="H1333"/>
    </row>
    <row r="1334" spans="8:8" x14ac:dyDescent="0.35">
      <c r="H1334"/>
    </row>
    <row r="1335" spans="8:8" x14ac:dyDescent="0.35">
      <c r="H1335"/>
    </row>
    <row r="1336" spans="8:8" x14ac:dyDescent="0.35">
      <c r="H1336"/>
    </row>
    <row r="1337" spans="8:8" x14ac:dyDescent="0.35">
      <c r="H1337"/>
    </row>
    <row r="1338" spans="8:8" x14ac:dyDescent="0.35">
      <c r="H1338"/>
    </row>
    <row r="1339" spans="8:8" x14ac:dyDescent="0.35">
      <c r="H1339"/>
    </row>
    <row r="1340" spans="8:8" x14ac:dyDescent="0.35">
      <c r="H1340"/>
    </row>
    <row r="1341" spans="8:8" x14ac:dyDescent="0.35">
      <c r="H1341"/>
    </row>
    <row r="1342" spans="8:8" x14ac:dyDescent="0.35">
      <c r="H1342"/>
    </row>
    <row r="1343" spans="8:8" x14ac:dyDescent="0.35">
      <c r="H1343"/>
    </row>
    <row r="1344" spans="8:8" x14ac:dyDescent="0.35">
      <c r="H1344"/>
    </row>
    <row r="1345" spans="8:8" x14ac:dyDescent="0.35">
      <c r="H1345"/>
    </row>
    <row r="1346" spans="8:8" x14ac:dyDescent="0.35">
      <c r="H1346"/>
    </row>
    <row r="1347" spans="8:8" x14ac:dyDescent="0.35">
      <c r="H1347"/>
    </row>
    <row r="1348" spans="8:8" x14ac:dyDescent="0.35">
      <c r="H1348"/>
    </row>
    <row r="1349" spans="8:8" x14ac:dyDescent="0.35">
      <c r="H1349"/>
    </row>
    <row r="1350" spans="8:8" x14ac:dyDescent="0.35">
      <c r="H1350"/>
    </row>
    <row r="1351" spans="8:8" x14ac:dyDescent="0.35">
      <c r="H1351"/>
    </row>
    <row r="1352" spans="8:8" x14ac:dyDescent="0.35">
      <c r="H1352"/>
    </row>
    <row r="1353" spans="8:8" x14ac:dyDescent="0.35">
      <c r="H1353"/>
    </row>
    <row r="1354" spans="8:8" x14ac:dyDescent="0.35">
      <c r="H1354"/>
    </row>
    <row r="1355" spans="8:8" x14ac:dyDescent="0.35">
      <c r="H1355"/>
    </row>
    <row r="1356" spans="8:8" x14ac:dyDescent="0.35">
      <c r="H1356"/>
    </row>
    <row r="1357" spans="8:8" x14ac:dyDescent="0.35">
      <c r="H1357"/>
    </row>
    <row r="1358" spans="8:8" x14ac:dyDescent="0.35">
      <c r="H1358"/>
    </row>
    <row r="1359" spans="8:8" x14ac:dyDescent="0.35">
      <c r="H1359"/>
    </row>
    <row r="1360" spans="8:8" x14ac:dyDescent="0.35">
      <c r="H1360"/>
    </row>
    <row r="1361" spans="8:8" x14ac:dyDescent="0.35">
      <c r="H1361"/>
    </row>
    <row r="1362" spans="8:8" x14ac:dyDescent="0.35">
      <c r="H1362"/>
    </row>
    <row r="1363" spans="8:8" x14ac:dyDescent="0.35">
      <c r="H1363"/>
    </row>
    <row r="1364" spans="8:8" x14ac:dyDescent="0.35">
      <c r="H1364"/>
    </row>
    <row r="1365" spans="8:8" x14ac:dyDescent="0.35">
      <c r="H1365"/>
    </row>
    <row r="1366" spans="8:8" x14ac:dyDescent="0.35">
      <c r="H1366"/>
    </row>
    <row r="1367" spans="8:8" x14ac:dyDescent="0.35">
      <c r="H1367"/>
    </row>
    <row r="1368" spans="8:8" x14ac:dyDescent="0.35">
      <c r="H1368"/>
    </row>
    <row r="1369" spans="8:8" x14ac:dyDescent="0.35">
      <c r="H1369"/>
    </row>
    <row r="1370" spans="8:8" x14ac:dyDescent="0.35">
      <c r="H1370"/>
    </row>
    <row r="1371" spans="8:8" x14ac:dyDescent="0.35">
      <c r="H1371"/>
    </row>
    <row r="1372" spans="8:8" x14ac:dyDescent="0.35">
      <c r="H1372"/>
    </row>
    <row r="1373" spans="8:8" x14ac:dyDescent="0.35">
      <c r="H1373"/>
    </row>
    <row r="1374" spans="8:8" x14ac:dyDescent="0.35">
      <c r="H1374"/>
    </row>
    <row r="1375" spans="8:8" x14ac:dyDescent="0.35">
      <c r="H1375"/>
    </row>
    <row r="1376" spans="8:8" x14ac:dyDescent="0.35">
      <c r="H1376"/>
    </row>
    <row r="1377" spans="6:8" x14ac:dyDescent="0.35">
      <c r="H1377"/>
    </row>
    <row r="1378" spans="6:8" x14ac:dyDescent="0.35">
      <c r="H1378"/>
    </row>
    <row r="1379" spans="6:8" x14ac:dyDescent="0.35">
      <c r="H1379"/>
    </row>
    <row r="1380" spans="6:8" x14ac:dyDescent="0.35">
      <c r="H1380"/>
    </row>
    <row r="1381" spans="6:8" x14ac:dyDescent="0.35">
      <c r="H1381"/>
    </row>
    <row r="1382" spans="6:8" x14ac:dyDescent="0.35">
      <c r="H1382"/>
    </row>
    <row r="1383" spans="6:8" x14ac:dyDescent="0.35">
      <c r="F1383" t="e">
        <f>_xlfn.STDEV.S(#REF!)</f>
        <v>#REF!</v>
      </c>
    </row>
  </sheetData>
  <conditionalFormatting sqref="H1383:H1048576 H1:H534">
    <cfRule type="duplicateValues" dxfId="0" priority="1"/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B374-71F4-4C9C-9223-0B017DD580EE}">
  <dimension ref="A3:C8"/>
  <sheetViews>
    <sheetView workbookViewId="0">
      <selection activeCell="B8" sqref="B8"/>
    </sheetView>
  </sheetViews>
  <sheetFormatPr defaultRowHeight="14.5" x14ac:dyDescent="0.35"/>
  <cols>
    <col min="1" max="1" width="20.1796875" bestFit="1" customWidth="1"/>
    <col min="2" max="2" width="26.08984375" bestFit="1" customWidth="1"/>
    <col min="3" max="3" width="28" bestFit="1" customWidth="1"/>
  </cols>
  <sheetData>
    <row r="3" spans="1:3" x14ac:dyDescent="0.35">
      <c r="A3" t="s">
        <v>612</v>
      </c>
      <c r="B3" t="s">
        <v>602</v>
      </c>
      <c r="C3" t="s">
        <v>603</v>
      </c>
    </row>
    <row r="4" spans="1:3" x14ac:dyDescent="0.35">
      <c r="A4">
        <v>532</v>
      </c>
      <c r="B4">
        <v>13.003759398496241</v>
      </c>
      <c r="C4">
        <v>15.253537916998679</v>
      </c>
    </row>
    <row r="8" spans="1:3" x14ac:dyDescent="0.35">
      <c r="B8" t="e" cm="1">
        <f t="array" ref="B8">desv</f>
        <v>#NAME?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6EB9-A5A0-4992-8148-D61B14928965}">
  <dimension ref="A3:E4"/>
  <sheetViews>
    <sheetView zoomScale="106" zoomScaleNormal="160" workbookViewId="0">
      <selection activeCell="A15" sqref="A15"/>
    </sheetView>
  </sheetViews>
  <sheetFormatPr defaultRowHeight="14.5" x14ac:dyDescent="0.35"/>
  <cols>
    <col min="1" max="1" width="31.26953125" bestFit="1" customWidth="1"/>
    <col min="2" max="2" width="27.81640625" bestFit="1" customWidth="1"/>
    <col min="3" max="3" width="29.81640625" bestFit="1" customWidth="1"/>
    <col min="4" max="4" width="31" bestFit="1" customWidth="1"/>
    <col min="5" max="5" width="26.54296875" bestFit="1" customWidth="1"/>
  </cols>
  <sheetData>
    <row r="3" spans="1:5" x14ac:dyDescent="0.35">
      <c r="A3" t="s">
        <v>601</v>
      </c>
      <c r="B3" t="s">
        <v>602</v>
      </c>
      <c r="C3" t="s">
        <v>603</v>
      </c>
      <c r="D3" t="s">
        <v>605</v>
      </c>
      <c r="E3" t="s">
        <v>604</v>
      </c>
    </row>
    <row r="4" spans="1:5" x14ac:dyDescent="0.35">
      <c r="A4">
        <v>1380</v>
      </c>
      <c r="B4" s="1">
        <v>6.7391304347826084</v>
      </c>
      <c r="C4" s="1">
        <v>10.998453545342899</v>
      </c>
      <c r="D4">
        <v>10.994467876233823</v>
      </c>
      <c r="E4">
        <v>86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8BBA-9966-416C-AA80-82DA149CBFFA}">
  <dimension ref="A1:B67"/>
  <sheetViews>
    <sheetView workbookViewId="0">
      <selection activeCell="G12" sqref="G12"/>
    </sheetView>
  </sheetViews>
  <sheetFormatPr defaultRowHeight="14.5" x14ac:dyDescent="0.35"/>
  <cols>
    <col min="1" max="1" width="14.6328125" bestFit="1" customWidth="1"/>
    <col min="2" max="2" width="29.36328125" bestFit="1" customWidth="1"/>
  </cols>
  <sheetData>
    <row r="1" spans="1:2" x14ac:dyDescent="0.35">
      <c r="A1" t="s">
        <v>609</v>
      </c>
      <c r="B1" t="s">
        <v>601</v>
      </c>
    </row>
    <row r="2" spans="1:2" x14ac:dyDescent="0.35">
      <c r="A2">
        <v>1</v>
      </c>
      <c r="B2">
        <v>77</v>
      </c>
    </row>
    <row r="3" spans="1:2" x14ac:dyDescent="0.35">
      <c r="A3">
        <v>2</v>
      </c>
      <c r="B3">
        <v>72</v>
      </c>
    </row>
    <row r="4" spans="1:2" x14ac:dyDescent="0.35">
      <c r="A4">
        <v>3</v>
      </c>
      <c r="B4">
        <v>67</v>
      </c>
    </row>
    <row r="5" spans="1:2" x14ac:dyDescent="0.35">
      <c r="A5">
        <v>4</v>
      </c>
      <c r="B5">
        <v>46</v>
      </c>
    </row>
    <row r="6" spans="1:2" x14ac:dyDescent="0.35">
      <c r="A6">
        <v>5</v>
      </c>
      <c r="B6">
        <v>24</v>
      </c>
    </row>
    <row r="7" spans="1:2" x14ac:dyDescent="0.35">
      <c r="A7">
        <v>6</v>
      </c>
      <c r="B7">
        <v>7</v>
      </c>
    </row>
    <row r="8" spans="1:2" x14ac:dyDescent="0.35">
      <c r="A8">
        <v>7</v>
      </c>
      <c r="B8">
        <v>6</v>
      </c>
    </row>
    <row r="9" spans="1:2" x14ac:dyDescent="0.35">
      <c r="A9">
        <v>8</v>
      </c>
      <c r="B9">
        <v>8</v>
      </c>
    </row>
    <row r="10" spans="1:2" x14ac:dyDescent="0.35">
      <c r="A10">
        <v>9</v>
      </c>
      <c r="B10">
        <v>12</v>
      </c>
    </row>
    <row r="11" spans="1:2" x14ac:dyDescent="0.35">
      <c r="A11">
        <v>10</v>
      </c>
      <c r="B11">
        <v>7</v>
      </c>
    </row>
    <row r="12" spans="1:2" x14ac:dyDescent="0.35">
      <c r="A12">
        <v>11</v>
      </c>
      <c r="B12">
        <v>11</v>
      </c>
    </row>
    <row r="13" spans="1:2" x14ac:dyDescent="0.35">
      <c r="A13">
        <v>12</v>
      </c>
      <c r="B13">
        <v>5</v>
      </c>
    </row>
    <row r="14" spans="1:2" x14ac:dyDescent="0.35">
      <c r="A14">
        <v>13</v>
      </c>
      <c r="B14">
        <v>5</v>
      </c>
    </row>
    <row r="15" spans="1:2" x14ac:dyDescent="0.35">
      <c r="A15">
        <v>14</v>
      </c>
      <c r="B15">
        <v>8</v>
      </c>
    </row>
    <row r="16" spans="1:2" x14ac:dyDescent="0.35">
      <c r="A16">
        <v>15</v>
      </c>
      <c r="B16">
        <v>10</v>
      </c>
    </row>
    <row r="17" spans="1:2" x14ac:dyDescent="0.35">
      <c r="A17">
        <v>16</v>
      </c>
      <c r="B17">
        <v>5</v>
      </c>
    </row>
    <row r="18" spans="1:2" x14ac:dyDescent="0.35">
      <c r="A18">
        <v>17</v>
      </c>
      <c r="B18">
        <v>9</v>
      </c>
    </row>
    <row r="19" spans="1:2" x14ac:dyDescent="0.35">
      <c r="A19">
        <v>18</v>
      </c>
      <c r="B19">
        <v>5</v>
      </c>
    </row>
    <row r="20" spans="1:2" x14ac:dyDescent="0.35">
      <c r="A20">
        <v>19</v>
      </c>
      <c r="B20">
        <v>3</v>
      </c>
    </row>
    <row r="21" spans="1:2" x14ac:dyDescent="0.35">
      <c r="A21">
        <v>20</v>
      </c>
      <c r="B21">
        <v>6</v>
      </c>
    </row>
    <row r="22" spans="1:2" x14ac:dyDescent="0.35">
      <c r="A22">
        <v>21</v>
      </c>
      <c r="B22">
        <v>4</v>
      </c>
    </row>
    <row r="23" spans="1:2" x14ac:dyDescent="0.35">
      <c r="A23">
        <v>22</v>
      </c>
      <c r="B23">
        <v>6</v>
      </c>
    </row>
    <row r="24" spans="1:2" x14ac:dyDescent="0.35">
      <c r="A24">
        <v>23</v>
      </c>
      <c r="B24">
        <v>7</v>
      </c>
    </row>
    <row r="25" spans="1:2" x14ac:dyDescent="0.35">
      <c r="A25">
        <v>24</v>
      </c>
      <c r="B25">
        <v>4</v>
      </c>
    </row>
    <row r="26" spans="1:2" x14ac:dyDescent="0.35">
      <c r="A26">
        <v>25</v>
      </c>
      <c r="B26">
        <v>8</v>
      </c>
    </row>
    <row r="27" spans="1:2" x14ac:dyDescent="0.35">
      <c r="A27">
        <v>26</v>
      </c>
      <c r="B27">
        <v>10</v>
      </c>
    </row>
    <row r="28" spans="1:2" x14ac:dyDescent="0.35">
      <c r="A28">
        <v>27</v>
      </c>
      <c r="B28">
        <v>12</v>
      </c>
    </row>
    <row r="29" spans="1:2" x14ac:dyDescent="0.35">
      <c r="A29">
        <v>28</v>
      </c>
      <c r="B29">
        <v>2</v>
      </c>
    </row>
    <row r="30" spans="1:2" x14ac:dyDescent="0.35">
      <c r="A30">
        <v>29</v>
      </c>
      <c r="B30">
        <v>5</v>
      </c>
    </row>
    <row r="31" spans="1:2" x14ac:dyDescent="0.35">
      <c r="A31">
        <v>30</v>
      </c>
      <c r="B31">
        <v>7</v>
      </c>
    </row>
    <row r="32" spans="1:2" x14ac:dyDescent="0.35">
      <c r="A32">
        <v>31</v>
      </c>
      <c r="B32">
        <v>4</v>
      </c>
    </row>
    <row r="33" spans="1:2" x14ac:dyDescent="0.35">
      <c r="A33">
        <v>32</v>
      </c>
      <c r="B33">
        <v>5</v>
      </c>
    </row>
    <row r="34" spans="1:2" x14ac:dyDescent="0.35">
      <c r="A34">
        <v>33</v>
      </c>
      <c r="B34">
        <v>4</v>
      </c>
    </row>
    <row r="35" spans="1:2" x14ac:dyDescent="0.35">
      <c r="A35">
        <v>34</v>
      </c>
      <c r="B35">
        <v>5</v>
      </c>
    </row>
    <row r="36" spans="1:2" x14ac:dyDescent="0.35">
      <c r="A36">
        <v>35</v>
      </c>
      <c r="B36">
        <v>10</v>
      </c>
    </row>
    <row r="37" spans="1:2" x14ac:dyDescent="0.35">
      <c r="A37">
        <v>36</v>
      </c>
      <c r="B37">
        <v>4</v>
      </c>
    </row>
    <row r="38" spans="1:2" x14ac:dyDescent="0.35">
      <c r="A38">
        <v>37</v>
      </c>
      <c r="B38">
        <v>5</v>
      </c>
    </row>
    <row r="39" spans="1:2" x14ac:dyDescent="0.35">
      <c r="A39">
        <v>38</v>
      </c>
      <c r="B39">
        <v>5</v>
      </c>
    </row>
    <row r="40" spans="1:2" x14ac:dyDescent="0.35">
      <c r="A40">
        <v>39</v>
      </c>
      <c r="B40">
        <v>1</v>
      </c>
    </row>
    <row r="41" spans="1:2" x14ac:dyDescent="0.35">
      <c r="A41">
        <v>40</v>
      </c>
      <c r="B41">
        <v>1</v>
      </c>
    </row>
    <row r="42" spans="1:2" x14ac:dyDescent="0.35">
      <c r="A42">
        <v>41</v>
      </c>
      <c r="B42">
        <v>2</v>
      </c>
    </row>
    <row r="43" spans="1:2" x14ac:dyDescent="0.35">
      <c r="A43">
        <v>42</v>
      </c>
      <c r="B43">
        <v>1</v>
      </c>
    </row>
    <row r="44" spans="1:2" x14ac:dyDescent="0.35">
      <c r="A44">
        <v>43</v>
      </c>
      <c r="B44">
        <v>1</v>
      </c>
    </row>
    <row r="45" spans="1:2" x14ac:dyDescent="0.35">
      <c r="A45">
        <v>44</v>
      </c>
      <c r="B45">
        <v>3</v>
      </c>
    </row>
    <row r="46" spans="1:2" x14ac:dyDescent="0.35">
      <c r="A46">
        <v>45</v>
      </c>
      <c r="B46">
        <v>1</v>
      </c>
    </row>
    <row r="47" spans="1:2" x14ac:dyDescent="0.35">
      <c r="A47">
        <v>46</v>
      </c>
      <c r="B47">
        <v>1</v>
      </c>
    </row>
    <row r="48" spans="1:2" x14ac:dyDescent="0.35">
      <c r="A48">
        <v>47</v>
      </c>
      <c r="B48">
        <v>1</v>
      </c>
    </row>
    <row r="49" spans="1:2" x14ac:dyDescent="0.35">
      <c r="A49">
        <v>48</v>
      </c>
      <c r="B49">
        <v>1</v>
      </c>
    </row>
    <row r="50" spans="1:2" x14ac:dyDescent="0.35">
      <c r="A50">
        <v>49</v>
      </c>
      <c r="B50">
        <v>1</v>
      </c>
    </row>
    <row r="51" spans="1:2" x14ac:dyDescent="0.35">
      <c r="A51">
        <v>50</v>
      </c>
      <c r="B51">
        <v>3</v>
      </c>
    </row>
    <row r="52" spans="1:2" x14ac:dyDescent="0.35">
      <c r="A52">
        <v>53</v>
      </c>
      <c r="B52">
        <v>1</v>
      </c>
    </row>
    <row r="53" spans="1:2" x14ac:dyDescent="0.35">
      <c r="A53">
        <v>54</v>
      </c>
      <c r="B53">
        <v>1</v>
      </c>
    </row>
    <row r="54" spans="1:2" x14ac:dyDescent="0.35">
      <c r="A54">
        <v>56</v>
      </c>
      <c r="B54">
        <v>1</v>
      </c>
    </row>
    <row r="55" spans="1:2" x14ac:dyDescent="0.35">
      <c r="A55">
        <v>57</v>
      </c>
      <c r="B55">
        <v>1</v>
      </c>
    </row>
    <row r="56" spans="1:2" x14ac:dyDescent="0.35">
      <c r="A56">
        <v>58</v>
      </c>
      <c r="B56">
        <v>2</v>
      </c>
    </row>
    <row r="57" spans="1:2" x14ac:dyDescent="0.35">
      <c r="A57">
        <v>59</v>
      </c>
      <c r="B57">
        <v>1</v>
      </c>
    </row>
    <row r="58" spans="1:2" x14ac:dyDescent="0.35">
      <c r="A58">
        <v>63</v>
      </c>
      <c r="B58">
        <v>1</v>
      </c>
    </row>
    <row r="59" spans="1:2" x14ac:dyDescent="0.35">
      <c r="A59">
        <v>64</v>
      </c>
      <c r="B59">
        <v>1</v>
      </c>
    </row>
    <row r="60" spans="1:2" x14ac:dyDescent="0.35">
      <c r="A60">
        <v>67</v>
      </c>
      <c r="B60">
        <v>1</v>
      </c>
    </row>
    <row r="61" spans="1:2" x14ac:dyDescent="0.35">
      <c r="A61">
        <v>68</v>
      </c>
      <c r="B61">
        <v>1</v>
      </c>
    </row>
    <row r="62" spans="1:2" x14ac:dyDescent="0.35">
      <c r="A62">
        <v>72</v>
      </c>
      <c r="B62">
        <v>1</v>
      </c>
    </row>
    <row r="63" spans="1:2" x14ac:dyDescent="0.35">
      <c r="A63">
        <v>73</v>
      </c>
      <c r="B63">
        <v>1</v>
      </c>
    </row>
    <row r="64" spans="1:2" x14ac:dyDescent="0.35">
      <c r="A64">
        <v>84</v>
      </c>
      <c r="B64">
        <v>1</v>
      </c>
    </row>
    <row r="65" spans="1:2" x14ac:dyDescent="0.35">
      <c r="A65">
        <v>86</v>
      </c>
      <c r="B65">
        <v>1</v>
      </c>
    </row>
    <row r="66" spans="1:2" x14ac:dyDescent="0.35">
      <c r="A66" t="s">
        <v>613</v>
      </c>
    </row>
    <row r="67" spans="1:2" x14ac:dyDescent="0.35">
      <c r="A67" t="s">
        <v>610</v>
      </c>
      <c r="B67">
        <v>532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E0147E-428B-472F-9C23-F7737BF837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data_v6 (3)</vt:lpstr>
      <vt:lpstr>Planilha8</vt:lpstr>
      <vt:lpstr>data_v6 (4)</vt:lpstr>
      <vt:lpstr>tabela dinamica 4</vt:lpstr>
      <vt:lpstr>Planilha5</vt:lpstr>
      <vt:lpstr>Planilha9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Estima Machado</dc:creator>
  <cp:lastModifiedBy>João Estima</cp:lastModifiedBy>
  <dcterms:created xsi:type="dcterms:W3CDTF">2023-09-07T12:35:15Z</dcterms:created>
  <dcterms:modified xsi:type="dcterms:W3CDTF">2023-09-15T13:44:54Z</dcterms:modified>
</cp:coreProperties>
</file>