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essão1" sheetId="1" state="visible" r:id="rId2"/>
    <sheet name="Sessão2" sheetId="2" state="visible" r:id="rId3"/>
    <sheet name="Sessão3" sheetId="3" state="visible" r:id="rId4"/>
    <sheet name="Sessão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<sst xmlns="http://schemas.openxmlformats.org/spreadsheetml/2006/main" count="1591" uniqueCount="98">
  <si>
    <t xml:space="preserve">h</t>
  </si>
  <si>
    <t xml:space="preserve">k</t>
  </si>
  <si>
    <t xml:space="preserve">l</t>
  </si>
  <si>
    <t xml:space="preserve">d (Å)</t>
  </si>
  <si>
    <t xml:space="preserve">n</t>
  </si>
  <si>
    <t xml:space="preserve">theta_α (º)</t>
  </si>
  <si>
    <t xml:space="preserve">theta_β (º)</t>
  </si>
  <si>
    <t xml:space="preserve">a (Ang)</t>
  </si>
  <si>
    <t xml:space="preserve">K_α</t>
  </si>
  <si>
    <t xml:space="preserve">K_β</t>
  </si>
  <si>
    <t xml:space="preserve">E (keV)</t>
  </si>
  <si>
    <t xml:space="preserve">λ (Å)</t>
  </si>
  <si>
    <t xml:space="preserve">resoluçao espetral</t>
  </si>
  <si>
    <t xml:space="preserve">(potencia resolutiva)</t>
  </si>
  <si>
    <t xml:space="preserve">(finesse)</t>
  </si>
  <si>
    <t xml:space="preserve">NaCl</t>
  </si>
  <si>
    <t xml:space="preserve">Halite (FCC)</t>
  </si>
  <si>
    <t xml:space="preserve">θmin (º)</t>
  </si>
  <si>
    <t xml:space="preserve">θmax (º)</t>
  </si>
  <si>
    <t xml:space="preserve">Δθ (º)</t>
  </si>
  <si>
    <t xml:space="preserve">Δt (s)</t>
  </si>
  <si>
    <t xml:space="preserve">Kb (º)</t>
  </si>
  <si>
    <t xml:space="preserve">err</t>
  </si>
  <si>
    <t xml:space="preserve">Ka (º)</t>
  </si>
  <si>
    <t xml:space="preserve">λb (Å)</t>
  </si>
  <si>
    <t xml:space="preserve">δλb (Å)</t>
  </si>
  <si>
    <t xml:space="preserve">λa (Å)</t>
  </si>
  <si>
    <t xml:space="preserve">δλa (Å)</t>
  </si>
  <si>
    <t xml:space="preserve">λb/δλb</t>
  </si>
  <si>
    <t xml:space="preserve">λa/δλa</t>
  </si>
  <si>
    <t xml:space="preserve">FSR</t>
  </si>
  <si>
    <t xml:space="preserve">FSR/δλa</t>
  </si>
  <si>
    <t xml:space="preserve">FSR/δλb</t>
  </si>
  <si>
    <t xml:space="preserve">LiF</t>
  </si>
  <si>
    <t xml:space="preserve">a teorico (Å)</t>
  </si>
  <si>
    <t xml:space="preserve">db (Å)</t>
  </si>
  <si>
    <t xml:space="preserve">δdb (Å)</t>
  </si>
  <si>
    <t xml:space="preserve">da (Å)</t>
  </si>
  <si>
    <t xml:space="preserve">δda (Å)</t>
  </si>
  <si>
    <t xml:space="preserve">A partir da 1ª ordem:</t>
  </si>
  <si>
    <t xml:space="preserve">Si</t>
  </si>
  <si>
    <t xml:space="preserve">Diamante (FCC)</t>
  </si>
  <si>
    <t xml:space="preserve">d</t>
  </si>
  <si>
    <t xml:space="preserve">Al</t>
  </si>
  <si>
    <t xml:space="preserve">FCC</t>
  </si>
  <si>
    <t xml:space="preserve">Pico extra</t>
  </si>
  <si>
    <t xml:space="preserve">??????</t>
  </si>
  <si>
    <t xml:space="preserve">n'</t>
  </si>
  <si>
    <t xml:space="preserve">m0 (min)</t>
  </si>
  <si>
    <t xml:space="preserve">risca q</t>
  </si>
  <si>
    <t xml:space="preserve">qui_q</t>
  </si>
  <si>
    <t xml:space="preserve">m_max</t>
  </si>
  <si>
    <t xml:space="preserve">h (mm)</t>
  </si>
  <si>
    <t xml:space="preserve">lambda_0 (nm)</t>
  </si>
  <si>
    <t xml:space="preserve">L (mm)</t>
  </si>
  <si>
    <t xml:space="preserve">B (I)</t>
  </si>
  <si>
    <t xml:space="preserve">U (V)</t>
  </si>
  <si>
    <t xml:space="preserve">I (A)</t>
  </si>
  <si>
    <t xml:space="preserve">Sem B</t>
  </si>
  <si>
    <t xml:space="preserve">B Longitudinal</t>
  </si>
  <si>
    <t xml:space="preserve">lim inf (mm)</t>
  </si>
  <si>
    <t xml:space="preserve">lim sup (mm)</t>
  </si>
  <si>
    <t xml:space="preserve">1^-</t>
  </si>
  <si>
    <t xml:space="preserve">1^+</t>
  </si>
  <si>
    <t xml:space="preserve">2^-</t>
  </si>
  <si>
    <t xml:space="preserve">2^+</t>
  </si>
  <si>
    <t xml:space="preserve">3^-</t>
  </si>
  <si>
    <t xml:space="preserve">3^+</t>
  </si>
  <si>
    <t xml:space="preserve">4^-</t>
  </si>
  <si>
    <t xml:space="preserve">4^+</t>
  </si>
  <si>
    <t xml:space="preserve">qsi (rad)</t>
  </si>
  <si>
    <t xml:space="preserve">Sem B - com polarizador</t>
  </si>
  <si>
    <t xml:space="preserve">B Transversal</t>
  </si>
  <si>
    <t xml:space="preserve">c (m/s)</t>
  </si>
  <si>
    <t xml:space="preserve">Δfreq (Hz)</t>
  </si>
  <si>
    <t xml:space="preserve">L (m)</t>
  </si>
  <si>
    <t xml:space="preserve">finesse</t>
  </si>
  <si>
    <t xml:space="preserve">r</t>
  </si>
  <si>
    <t xml:space="preserve">2mW (MHz)</t>
  </si>
  <si>
    <t xml:space="preserve">10mW (MHz)</t>
  </si>
  <si>
    <t xml:space="preserve"># 1</t>
  </si>
  <si>
    <t xml:space="preserve"># 2</t>
  </si>
  <si>
    <t xml:space="preserve"># 3</t>
  </si>
  <si>
    <t xml:space="preserve"># 4</t>
  </si>
  <si>
    <t xml:space="preserve"># 5</t>
  </si>
  <si>
    <t xml:space="preserve"># 7</t>
  </si>
  <si>
    <t xml:space="preserve"># 7 (lab quente)</t>
  </si>
  <si>
    <t xml:space="preserve"># 8</t>
  </si>
  <si>
    <t xml:space="preserve"># 9 (2.5 picos)</t>
  </si>
  <si>
    <t xml:space="preserve">#10</t>
  </si>
  <si>
    <t xml:space="preserve">#11 (colder – bons dados)</t>
  </si>
  <si>
    <t xml:space="preserve">#12</t>
  </si>
  <si>
    <t xml:space="preserve">U_A1 / V</t>
  </si>
  <si>
    <t xml:space="preserve">U_B1 / V</t>
  </si>
  <si>
    <t xml:space="preserve">Err_U_A</t>
  </si>
  <si>
    <t xml:space="preserve">Err_U_B</t>
  </si>
  <si>
    <t xml:space="preserve">0.01</t>
  </si>
  <si>
    <t xml:space="preserve">0.1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</si>
</sst>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3333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B4C7E7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AFABAB"/>
      </patternFill>
    </fill>
    <fill>
      <patternFill patternType="solid">
        <fgColor rgb="FFD9D9D9"/>
        <bgColor rgb="FFC5E0B4"/>
      </patternFill>
    </fill>
    <fill>
      <patternFill patternType="solid">
        <fgColor rgb="FFFFC0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FF6565"/>
        <bgColor rgb="FFED7D31"/>
      </patternFill>
    </fill>
    <fill>
      <patternFill patternType="solid">
        <fgColor rgb="FF70AD47"/>
        <bgColor rgb="FF92D050"/>
      </patternFill>
    </fill>
    <fill>
      <patternFill patternType="solid">
        <fgColor rgb="FFED7D31"/>
        <bgColor rgb="FFFF6565"/>
      </patternFill>
    </fill>
    <fill>
      <patternFill patternType="solid">
        <fgColor rgb="FF92D050"/>
        <bgColor rgb="FFA9D18E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F9000"/>
        <bgColor rgb="FFED7D31"/>
      </patternFill>
    </fill>
    <fill>
      <patternFill patternType="solid">
        <fgColor rgb="FF00B0F0"/>
        <bgColor rgb="FF33CCCC"/>
      </patternFill>
    </fill>
    <fill>
      <patternFill patternType="solid">
        <fgColor rgb="FF7C2CD4"/>
        <bgColor rgb="FF993366"/>
      </patternFill>
    </fill>
    <fill>
      <patternFill patternType="solid">
        <fgColor rgb="FFAFABAB"/>
        <bgColor rgb="FF8FAADC"/>
      </patternFill>
    </fill>
    <fill>
      <patternFill patternType="solid">
        <fgColor rgb="FFE2F0D9"/>
        <bgColor rgb="FFD9D9D9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C2CD4"/>
      <rgbColor rgb="FFFFFFCC"/>
      <rgbColor rgb="FFC5E0B4"/>
      <rgbColor rgb="FF660066"/>
      <rgbColor rgb="FFFF6565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BF9000"/>
      <rgbColor rgb="FFED7D31"/>
      <rgbColor rgb="FF666699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"/>
  <sheetViews>
    <sheetView windowProtection="false"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J16" activeCellId="0" sqref="J16"/>
    </sheetView>
  </sheetViews>
  <sheetFormatPr defaultRowHeight="14.5"/>
  <cols>
    <col collapsed="false" hidden="false" max="1" min="1" style="1" width="8.9919028340081"/>
    <col collapsed="false" hidden="false" max="2" min="2" style="1" width="9.66801619433198"/>
    <col collapsed="false" hidden="false" max="5" min="3" style="1" width="8.9919028340081"/>
    <col collapsed="false" hidden="false" max="7" min="6" style="1" width="12.2631578947368"/>
    <col collapsed="false" hidden="false" max="10" min="8" style="1" width="8.9919028340081"/>
    <col collapsed="false" hidden="false" max="11" min="11" style="1" width="11.4251012145749"/>
    <col collapsed="false" hidden="false" max="12" min="12" style="1" width="10.4412955465587"/>
    <col collapsed="false" hidden="false" max="13" min="13" style="1" width="9.44939271255061"/>
    <col collapsed="false" hidden="false" max="14" min="14" style="1" width="12.3400809716599"/>
    <col collapsed="false" hidden="false" max="15" min="15" style="1" width="13.8623481781377"/>
    <col collapsed="false" hidden="false" max="16" min="16" style="1" width="7.91902834008097"/>
    <col collapsed="false" hidden="false" max="17" min="17" style="1" width="8.68421052631579"/>
    <col collapsed="false" hidden="false" max="18" min="18" style="1" width="9.1417004048583"/>
    <col collapsed="false" hidden="false" max="1025" min="19" style="1" width="8.991902834008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6" t="s">
        <v>6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5" hidden="false" customHeight="false" outlineLevel="0" collapsed="false">
      <c r="A2" s="7" t="n">
        <v>2</v>
      </c>
      <c r="B2" s="8" t="n">
        <v>0</v>
      </c>
      <c r="C2" s="8" t="n">
        <v>0</v>
      </c>
      <c r="D2" s="9" t="n">
        <f aca="false">$J$2/SQRT(A2^2+B2^2+C2^2)</f>
        <v>2.8201</v>
      </c>
      <c r="E2" s="8" t="n">
        <v>1</v>
      </c>
      <c r="F2" s="10" t="n">
        <f aca="false">(ASIN($E2*J$6/(2*$D$2)))*(180/PI())</f>
        <v>7.23988854038793</v>
      </c>
      <c r="G2" s="11" t="n">
        <f aca="false">(ASIN($E2*K$6/(2*$D$2)))*(180/PI())</f>
        <v>6.42292811529984</v>
      </c>
      <c r="H2" s="0"/>
      <c r="I2" s="12" t="s">
        <v>7</v>
      </c>
      <c r="J2" s="13" t="n">
        <v>5.6402</v>
      </c>
      <c r="K2" s="0"/>
      <c r="L2" s="0"/>
      <c r="M2" s="0"/>
      <c r="N2" s="0"/>
      <c r="O2" s="0"/>
      <c r="P2" s="0"/>
      <c r="Q2" s="0"/>
      <c r="R2" s="0"/>
    </row>
    <row r="3" customFormat="false" ht="15" hidden="false" customHeight="false" outlineLevel="0" collapsed="false">
      <c r="A3" s="7"/>
      <c r="B3" s="8"/>
      <c r="C3" s="8"/>
      <c r="D3" s="9"/>
      <c r="E3" s="14" t="n">
        <v>2</v>
      </c>
      <c r="F3" s="15" t="n">
        <f aca="false">(ASIN($E3*J$6/(2*$D$2)))*(180/PI())</f>
        <v>14.5987235745561</v>
      </c>
      <c r="G3" s="16" t="n">
        <f aca="false">(ASIN($E3*K$6/(2*$D$2)))*(180/PI())</f>
        <v>12.9283970068765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15" hidden="false" customHeight="false" outlineLevel="0" collapsed="false">
      <c r="A4" s="7"/>
      <c r="B4" s="8"/>
      <c r="C4" s="8"/>
      <c r="D4" s="9"/>
      <c r="E4" s="14" t="n">
        <v>3</v>
      </c>
      <c r="F4" s="15" t="n">
        <f aca="false">(ASIN($E4*J$6/(2*$D$2)))*(180/PI())</f>
        <v>22.2142903345991</v>
      </c>
      <c r="G4" s="16" t="n">
        <f aca="false">(ASIN($E4*K$6/(2*$D$2)))*(180/PI())</f>
        <v>19.609015678751</v>
      </c>
      <c r="H4" s="0"/>
      <c r="I4" s="0"/>
      <c r="J4" s="17" t="s">
        <v>8</v>
      </c>
      <c r="K4" s="18" t="s">
        <v>9</v>
      </c>
      <c r="L4" s="14"/>
      <c r="M4" s="14"/>
      <c r="N4" s="0"/>
      <c r="O4" s="0"/>
      <c r="P4" s="0"/>
      <c r="Q4" s="0"/>
      <c r="R4" s="0"/>
    </row>
    <row r="5" customFormat="false" ht="14.5" hidden="false" customHeight="false" outlineLevel="0" collapsed="false">
      <c r="A5" s="7"/>
      <c r="B5" s="8"/>
      <c r="C5" s="8"/>
      <c r="D5" s="9"/>
      <c r="E5" s="14" t="n">
        <v>4</v>
      </c>
      <c r="F5" s="15" t="n">
        <f aca="false">(ASIN($E5*J$6/(2*$D$2)))*(180/PI())</f>
        <v>30.2713346262504</v>
      </c>
      <c r="G5" s="16" t="n">
        <f aca="false">(ASIN($E5*K$6/(2*$D$2)))*(180/PI())</f>
        <v>26.5812467531857</v>
      </c>
      <c r="H5" s="0"/>
      <c r="I5" s="19" t="s">
        <v>10</v>
      </c>
      <c r="J5" s="14" t="n">
        <v>17.443</v>
      </c>
      <c r="K5" s="20" t="n">
        <v>19.651</v>
      </c>
      <c r="L5" s="14"/>
      <c r="M5" s="14"/>
      <c r="N5" s="0"/>
      <c r="O5" s="0"/>
      <c r="P5" s="0"/>
      <c r="Q5" s="0"/>
      <c r="R5" s="0"/>
    </row>
    <row r="6" customFormat="false" ht="15" hidden="false" customHeight="false" outlineLevel="0" collapsed="false">
      <c r="A6" s="7" t="n">
        <v>2</v>
      </c>
      <c r="B6" s="8" t="n">
        <v>2</v>
      </c>
      <c r="C6" s="8" t="n">
        <v>0</v>
      </c>
      <c r="D6" s="9" t="n">
        <f aca="false">$J$2/SQRT(A6^2+B6^2+C6^2)</f>
        <v>1.99411183362418</v>
      </c>
      <c r="E6" s="8" t="n">
        <v>1</v>
      </c>
      <c r="F6" s="10" t="n">
        <f aca="false">(ASIN($E6*J$6/(2*$D$6)))*(180/PI())</f>
        <v>10.2663711354724</v>
      </c>
      <c r="G6" s="11" t="n">
        <f aca="false">(ASIN($E6*K$6/(2*$D$6)))*(180/PI())</f>
        <v>9.10262257578459</v>
      </c>
      <c r="H6" s="0"/>
      <c r="I6" s="21" t="s">
        <v>11</v>
      </c>
      <c r="J6" s="22" t="n">
        <v>0.7108</v>
      </c>
      <c r="K6" s="23" t="n">
        <v>0.63095</v>
      </c>
      <c r="L6" s="0"/>
      <c r="M6" s="0"/>
      <c r="N6" s="0"/>
      <c r="O6" s="0"/>
      <c r="P6" s="0"/>
      <c r="Q6" s="0"/>
      <c r="R6" s="0"/>
    </row>
    <row r="7" customFormat="false" ht="14.5" hidden="false" customHeight="false" outlineLevel="0" collapsed="false">
      <c r="A7" s="7"/>
      <c r="B7" s="8"/>
      <c r="C7" s="8"/>
      <c r="D7" s="9"/>
      <c r="E7" s="14" t="n">
        <v>2</v>
      </c>
      <c r="F7" s="15" t="n">
        <f aca="false">(ASIN($E7*J$6/(2*$D$6)))*(180/PI())</f>
        <v>20.8823019587753</v>
      </c>
      <c r="G7" s="16" t="n">
        <f aca="false">(ASIN($E7*K$6/(2*$D$6)))*(180/PI())</f>
        <v>18.4457454496706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</row>
    <row r="8" customFormat="false" ht="14.5" hidden="false" customHeight="false" outlineLevel="0" collapsed="false">
      <c r="A8" s="7"/>
      <c r="B8" s="8"/>
      <c r="C8" s="8"/>
      <c r="D8" s="9"/>
      <c r="E8" s="14" t="n">
        <v>3</v>
      </c>
      <c r="F8" s="15" t="n">
        <f aca="false">(ASIN($E8*J$6/(2*$D$6)))*(180/PI())</f>
        <v>32.3218140805332</v>
      </c>
      <c r="G8" s="16" t="n">
        <f aca="false">(ASIN($E8*K$6/(2*$D$6)))*(180/PI())</f>
        <v>28.333946582409</v>
      </c>
      <c r="H8" s="0"/>
      <c r="I8" s="14"/>
      <c r="J8" s="14"/>
      <c r="K8" s="0"/>
      <c r="L8" s="0"/>
      <c r="M8" s="0"/>
      <c r="N8" s="0"/>
      <c r="O8" s="0"/>
      <c r="P8" s="0"/>
      <c r="Q8" s="0"/>
      <c r="R8" s="0"/>
    </row>
    <row r="9" customFormat="false" ht="14.5" hidden="false" customHeight="false" outlineLevel="0" collapsed="false">
      <c r="A9" s="7"/>
      <c r="B9" s="8"/>
      <c r="C9" s="8"/>
      <c r="D9" s="9"/>
      <c r="E9" s="14" t="n">
        <v>4</v>
      </c>
      <c r="F9" s="15" t="n">
        <f aca="false">(ASIN($E9*J$6/(2*$D$6)))*(180/PI())</f>
        <v>45.4712645316494</v>
      </c>
      <c r="G9" s="16" t="n">
        <f aca="false">(ASIN($E9*K$6/(2*$D$6)))*(180/PI())</f>
        <v>39.2579708652846</v>
      </c>
      <c r="H9" s="0"/>
      <c r="I9" s="14"/>
      <c r="J9" s="14"/>
      <c r="K9" s="0"/>
      <c r="L9" s="0"/>
      <c r="M9" s="0"/>
      <c r="N9" s="0"/>
      <c r="O9" s="0"/>
      <c r="P9" s="0"/>
      <c r="Q9" s="0"/>
      <c r="R9" s="0"/>
    </row>
    <row r="10" customFormat="false" ht="14.5" hidden="false" customHeight="false" outlineLevel="0" collapsed="false">
      <c r="A10" s="24" t="n">
        <v>1</v>
      </c>
      <c r="B10" s="25" t="n">
        <v>1</v>
      </c>
      <c r="C10" s="25" t="n">
        <v>1</v>
      </c>
      <c r="D10" s="26" t="n">
        <f aca="false">$J$2/SQRT(A10^2+B10^2+C10^2)</f>
        <v>3.25637098828333</v>
      </c>
      <c r="E10" s="8" t="n">
        <v>1</v>
      </c>
      <c r="F10" s="10" t="n">
        <f aca="false">(ASIN($E10*J$6/(2*$D$10)))*(180/PI())</f>
        <v>6.26573688809333</v>
      </c>
      <c r="G10" s="11" t="n">
        <f aca="false">(ASIN($E10*K$6/(2*$D$10)))*(180/PI())</f>
        <v>5.55949580928322</v>
      </c>
      <c r="H10" s="0"/>
      <c r="I10" s="14"/>
      <c r="J10" s="14"/>
      <c r="K10" s="0"/>
      <c r="L10" s="0"/>
      <c r="M10" s="0"/>
      <c r="N10" s="0"/>
      <c r="O10" s="0"/>
      <c r="P10" s="0"/>
      <c r="Q10" s="0"/>
      <c r="R10" s="0"/>
    </row>
    <row r="11" customFormat="false" ht="14.5" hidden="false" customHeight="false" outlineLevel="0" collapsed="false">
      <c r="A11" s="24"/>
      <c r="B11" s="25"/>
      <c r="C11" s="25"/>
      <c r="D11" s="26"/>
      <c r="E11" s="14" t="n">
        <v>2</v>
      </c>
      <c r="F11" s="15" t="n">
        <f aca="false">(ASIN($E11*J$6/(2*$D$10)))*(180/PI())</f>
        <v>12.608017294832</v>
      </c>
      <c r="G11" s="16" t="n">
        <f aca="false">(ASIN($E11*K$6/(2*$D$10)))*(180/PI())</f>
        <v>11.1722156671833</v>
      </c>
      <c r="H11" s="0"/>
      <c r="I11" s="14"/>
      <c r="J11" s="14"/>
      <c r="K11" s="0"/>
      <c r="L11" s="0"/>
      <c r="M11" s="0"/>
      <c r="N11" s="0"/>
      <c r="O11" s="0"/>
      <c r="P11" s="0"/>
      <c r="Q11" s="0"/>
      <c r="R11" s="0"/>
    </row>
    <row r="12" customFormat="false" ht="14.5" hidden="false" customHeight="false" outlineLevel="0" collapsed="false">
      <c r="A12" s="24"/>
      <c r="B12" s="25"/>
      <c r="C12" s="25"/>
      <c r="D12" s="26"/>
      <c r="E12" s="14" t="n">
        <v>3</v>
      </c>
      <c r="F12" s="15" t="n">
        <f aca="false">(ASIN($E12*J$6/(2*$D$10)))*(180/PI())</f>
        <v>19.1122361768588</v>
      </c>
      <c r="G12" s="16" t="n">
        <f aca="false">(ASIN($E12*K$6/(2*$D$10)))*(180/PI())</f>
        <v>16.8961532248623</v>
      </c>
      <c r="H12" s="0"/>
      <c r="I12" s="14"/>
      <c r="J12" s="14"/>
      <c r="K12" s="0"/>
      <c r="L12" s="0"/>
      <c r="M12" s="0"/>
      <c r="N12" s="0"/>
      <c r="O12" s="0"/>
      <c r="P12" s="0"/>
      <c r="Q12" s="0"/>
      <c r="R12" s="0"/>
    </row>
    <row r="13" customFormat="false" ht="15" hidden="false" customHeight="false" outlineLevel="0" collapsed="false">
      <c r="A13" s="24"/>
      <c r="B13" s="25"/>
      <c r="C13" s="25"/>
      <c r="D13" s="26"/>
      <c r="E13" s="22" t="n">
        <v>4</v>
      </c>
      <c r="F13" s="27" t="n">
        <f aca="false">(ASIN($E13*J$6/(2*$D$10)))*(180/PI())</f>
        <v>25.8845749232888</v>
      </c>
      <c r="G13" s="28" t="n">
        <f aca="false">(ASIN($E13*K$6/(2*$D$10)))*(180/PI())</f>
        <v>22.8001047223077</v>
      </c>
      <c r="H13" s="0"/>
      <c r="I13" s="14"/>
      <c r="J13" s="14"/>
      <c r="K13" s="0"/>
      <c r="L13" s="0"/>
      <c r="M13" s="0"/>
      <c r="N13" s="0"/>
      <c r="O13" s="0"/>
      <c r="P13" s="0"/>
      <c r="Q13" s="0"/>
      <c r="R13" s="0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0"/>
      <c r="I14" s="14"/>
      <c r="J14" s="14"/>
      <c r="K14" s="29" t="s">
        <v>12</v>
      </c>
      <c r="L14" s="0"/>
      <c r="M14" s="29" t="s">
        <v>12</v>
      </c>
      <c r="N14" s="29" t="s">
        <v>13</v>
      </c>
      <c r="O14" s="29"/>
      <c r="P14" s="0"/>
      <c r="Q14" s="29" t="s">
        <v>14</v>
      </c>
      <c r="R14" s="29"/>
    </row>
    <row r="15" customFormat="false" ht="15" hidden="false" customHeight="false" outlineLevel="0" collapsed="false">
      <c r="A15" s="30" t="s">
        <v>15</v>
      </c>
      <c r="B15" s="31" t="s">
        <v>16</v>
      </c>
      <c r="C15" s="31"/>
      <c r="D15" s="0"/>
      <c r="E15" s="0"/>
      <c r="F15" s="0"/>
      <c r="G15" s="0"/>
      <c r="H15" s="0"/>
      <c r="I15" s="14"/>
      <c r="J15" s="14"/>
      <c r="K15" s="29"/>
      <c r="L15" s="0"/>
      <c r="M15" s="29"/>
      <c r="N15" s="29"/>
      <c r="O15" s="29"/>
      <c r="P15" s="0"/>
      <c r="Q15" s="29"/>
      <c r="R15" s="29"/>
    </row>
    <row r="16" customFormat="false" ht="14.5" hidden="false" customHeight="false" outlineLevel="0" collapsed="false">
      <c r="A16" s="32" t="s">
        <v>17</v>
      </c>
      <c r="B16" s="32" t="s">
        <v>18</v>
      </c>
      <c r="C16" s="33" t="s">
        <v>19</v>
      </c>
      <c r="D16" s="33" t="s">
        <v>20</v>
      </c>
      <c r="E16" s="34" t="s">
        <v>4</v>
      </c>
      <c r="F16" s="35" t="s">
        <v>21</v>
      </c>
      <c r="G16" s="35" t="s">
        <v>22</v>
      </c>
      <c r="H16" s="35" t="s">
        <v>23</v>
      </c>
      <c r="I16" s="35" t="s">
        <v>22</v>
      </c>
      <c r="J16" s="35" t="s">
        <v>24</v>
      </c>
      <c r="K16" s="35" t="s">
        <v>25</v>
      </c>
      <c r="L16" s="35" t="s">
        <v>26</v>
      </c>
      <c r="M16" s="35" t="s">
        <v>27</v>
      </c>
      <c r="N16" s="35" t="s">
        <v>28</v>
      </c>
      <c r="O16" s="35" t="s">
        <v>29</v>
      </c>
      <c r="P16" s="35" t="s">
        <v>30</v>
      </c>
      <c r="Q16" s="35" t="s">
        <v>31</v>
      </c>
      <c r="R16" s="36" t="s">
        <v>32</v>
      </c>
    </row>
    <row r="17" customFormat="false" ht="14.5" hidden="false" customHeight="false" outlineLevel="0" collapsed="false">
      <c r="A17" s="1" t="n">
        <v>2</v>
      </c>
      <c r="B17" s="1" t="n">
        <v>10</v>
      </c>
      <c r="C17" s="14" t="n">
        <v>0.1</v>
      </c>
      <c r="D17" s="14" t="n">
        <v>3</v>
      </c>
      <c r="E17" s="37" t="n">
        <v>1</v>
      </c>
      <c r="F17" s="14" t="n">
        <v>6.4</v>
      </c>
      <c r="G17" s="14" t="n">
        <v>0.11</v>
      </c>
      <c r="H17" s="14" t="n">
        <v>7.22</v>
      </c>
      <c r="I17" s="14" t="n">
        <v>0.13</v>
      </c>
      <c r="J17" s="38" t="n">
        <f aca="false">2*$D$2*SIN(F17*PI()/180)/$E17</f>
        <v>0.628707071430117</v>
      </c>
      <c r="K17" s="39" t="n">
        <f aca="false">2*$D$2*COS(F17*PI()/180)*G17/$E17</f>
        <v>0.616555479941456</v>
      </c>
      <c r="L17" s="39" t="n">
        <f aca="false">2*$D$2*SIN(H17*PI()/180)/$E17</f>
        <v>0.708857737466468</v>
      </c>
      <c r="M17" s="39" t="n">
        <f aca="false">2*$D$2*COS(H17*PI()/180)*I17/$E17</f>
        <v>0.727412171359384</v>
      </c>
      <c r="N17" s="39" t="n">
        <f aca="false">J17/K17</f>
        <v>1.01970883705359</v>
      </c>
      <c r="O17" s="39" t="n">
        <f aca="false">L17/M17</f>
        <v>0.974492544085094</v>
      </c>
      <c r="P17" s="39"/>
      <c r="Q17" s="39" t="n">
        <f aca="false">$P17/M17</f>
        <v>0</v>
      </c>
      <c r="R17" s="40" t="n">
        <f aca="false">$P17/N17</f>
        <v>0</v>
      </c>
    </row>
    <row r="18" customFormat="false" ht="14.5" hidden="false" customHeight="false" outlineLevel="0" collapsed="false">
      <c r="A18" s="1" t="n">
        <v>10</v>
      </c>
      <c r="B18" s="1" t="n">
        <v>12</v>
      </c>
      <c r="C18" s="14" t="n">
        <v>0.5</v>
      </c>
      <c r="D18" s="14" t="n">
        <v>3</v>
      </c>
      <c r="E18" s="37" t="n">
        <v>2</v>
      </c>
      <c r="F18" s="14" t="n">
        <v>12.9</v>
      </c>
      <c r="G18" s="14" t="n">
        <v>0.13</v>
      </c>
      <c r="H18" s="14" t="n">
        <v>14.57</v>
      </c>
      <c r="I18" s="14" t="n">
        <v>0.12</v>
      </c>
      <c r="J18" s="38" t="n">
        <f aca="false">2*$D$2*SIN(F18*PI()/180)/E18</f>
        <v>0.629587652162484</v>
      </c>
      <c r="K18" s="39" t="n">
        <f aca="false">2*$D$2*COS(F18*PI()/180)*G18/$E18</f>
        <v>0.357360125686026</v>
      </c>
      <c r="L18" s="39" t="n">
        <f aca="false">2*$D$2*SIN(H18*PI()/180)/$E18</f>
        <v>0.709431779564528</v>
      </c>
      <c r="M18" s="39" t="n">
        <f aca="false">2*$D$2*COS(H18*PI()/180)*I18/$E18</f>
        <v>0.327529015609415</v>
      </c>
      <c r="N18" s="39" t="n">
        <f aca="false">J18/K18</f>
        <v>1.76177364767225</v>
      </c>
      <c r="O18" s="39" t="n">
        <f aca="false">L18/M18</f>
        <v>2.16601200429381</v>
      </c>
      <c r="P18" s="39"/>
      <c r="Q18" s="39" t="n">
        <f aca="false">$P18/M18</f>
        <v>0</v>
      </c>
      <c r="R18" s="40" t="n">
        <f aca="false">$P18/N18</f>
        <v>0</v>
      </c>
    </row>
    <row r="19" customFormat="false" ht="14.5" hidden="false" customHeight="false" outlineLevel="0" collapsed="false">
      <c r="A19" s="1" t="n">
        <v>12</v>
      </c>
      <c r="B19" s="1" t="n">
        <v>16</v>
      </c>
      <c r="C19" s="14" t="n">
        <v>0.1</v>
      </c>
      <c r="D19" s="14" t="n">
        <v>6</v>
      </c>
      <c r="E19" s="37" t="n">
        <v>3</v>
      </c>
      <c r="F19" s="14" t="n">
        <v>19.62</v>
      </c>
      <c r="G19" s="14" t="n">
        <v>0.09</v>
      </c>
      <c r="H19" s="14" t="n">
        <v>22.19</v>
      </c>
      <c r="I19" s="14" t="n">
        <v>0.13</v>
      </c>
      <c r="J19" s="38" t="n">
        <f aca="false">2*$D$2*SIN(F19*PI()/180)/E19</f>
        <v>0.631289517417344</v>
      </c>
      <c r="K19" s="39" t="n">
        <f aca="false">2*$D$2*COS(F19*PI()/180)*G19/$E19</f>
        <v>0.159381950521732</v>
      </c>
      <c r="L19" s="39" t="n">
        <f aca="false">2*$D$2*SIN(H19*PI()/180)/$E19</f>
        <v>0.710062048598701</v>
      </c>
      <c r="M19" s="39" t="n">
        <f aca="false">2*$D$2*COS(H19*PI()/180)*I19/$E19</f>
        <v>0.226306909382901</v>
      </c>
      <c r="N19" s="39" t="n">
        <f aca="false">J19/K19</f>
        <v>3.96085952864072</v>
      </c>
      <c r="O19" s="39" t="n">
        <f aca="false">L19/M19</f>
        <v>3.1376065827372</v>
      </c>
      <c r="P19" s="39"/>
      <c r="Q19" s="39" t="n">
        <f aca="false">$P19/M19</f>
        <v>0</v>
      </c>
      <c r="R19" s="40" t="n">
        <f aca="false">$P19/N19</f>
        <v>0</v>
      </c>
    </row>
    <row r="20" customFormat="false" ht="15" hidden="false" customHeight="false" outlineLevel="0" collapsed="false">
      <c r="A20" s="1" t="n">
        <v>16</v>
      </c>
      <c r="B20" s="1" t="n">
        <v>19</v>
      </c>
      <c r="C20" s="14" t="n">
        <v>0.5</v>
      </c>
      <c r="D20" s="14" t="n">
        <v>6</v>
      </c>
      <c r="E20" s="41" t="n">
        <v>4</v>
      </c>
      <c r="F20" s="22" t="n">
        <v>26.61</v>
      </c>
      <c r="G20" s="22" t="n">
        <v>0.11</v>
      </c>
      <c r="H20" s="22" t="n">
        <v>30.24</v>
      </c>
      <c r="I20" s="22" t="n">
        <v>0.15</v>
      </c>
      <c r="J20" s="42" t="n">
        <f aca="false">2*$D$2*SIN(F20*PI()/180)/E20</f>
        <v>0.631582743682599</v>
      </c>
      <c r="K20" s="43" t="n">
        <f aca="false">2*$D$2*COS(F20*PI()/180)*G20/$E20</f>
        <v>0.138676116576095</v>
      </c>
      <c r="L20" s="43" t="n">
        <f aca="false">2*$D$2*SIN(H20*PI()/180)/$E20</f>
        <v>0.710133895466505</v>
      </c>
      <c r="M20" s="43" t="n">
        <f aca="false">2*$D$2*COS(H20*PI()/180)*I20/$E20</f>
        <v>0.182726282161914</v>
      </c>
      <c r="N20" s="43" t="n">
        <f aca="false">J20/K20</f>
        <v>4.5543728745536</v>
      </c>
      <c r="O20" s="43" t="n">
        <f aca="false">L20/M20</f>
        <v>3.88632596835334</v>
      </c>
      <c r="P20" s="43"/>
      <c r="Q20" s="43" t="n">
        <f aca="false">$P20/M20</f>
        <v>0</v>
      </c>
      <c r="R20" s="44" t="n">
        <f aca="false">$P20/N20</f>
        <v>0</v>
      </c>
    </row>
    <row r="21" customFormat="false" ht="14.5" hidden="false" customHeight="false" outlineLevel="0" collapsed="false">
      <c r="A21" s="1" t="n">
        <v>19</v>
      </c>
      <c r="B21" s="1" t="n">
        <v>22.7</v>
      </c>
      <c r="C21" s="14" t="n">
        <v>0.1</v>
      </c>
      <c r="D21" s="1" t="n">
        <v>10</v>
      </c>
      <c r="E21" s="0"/>
      <c r="F21" s="0"/>
      <c r="G21" s="0"/>
      <c r="H21" s="0"/>
      <c r="I21" s="0"/>
      <c r="J21" s="0"/>
      <c r="K21" s="0"/>
      <c r="L21" s="0"/>
      <c r="M21" s="0"/>
      <c r="O21" s="0"/>
      <c r="P21" s="0"/>
      <c r="Q21" s="0"/>
      <c r="R21" s="0"/>
    </row>
    <row r="22" customFormat="false" ht="14.5" hidden="false" customHeight="false" outlineLevel="0" collapsed="false">
      <c r="A22" s="1" t="n">
        <v>22.7</v>
      </c>
      <c r="B22" s="1" t="n">
        <v>26</v>
      </c>
      <c r="C22" s="14" t="n">
        <v>0.5</v>
      </c>
      <c r="D22" s="1" t="n">
        <v>5</v>
      </c>
      <c r="E22" s="0"/>
      <c r="F22" s="0"/>
      <c r="G22" s="0"/>
      <c r="H22" s="0"/>
      <c r="I22" s="0"/>
      <c r="J22" s="0"/>
      <c r="K22" s="0"/>
      <c r="L22" s="0"/>
      <c r="M22" s="0"/>
      <c r="O22" s="0"/>
      <c r="P22" s="0"/>
      <c r="Q22" s="0"/>
      <c r="R22" s="0"/>
    </row>
    <row r="23" customFormat="false" ht="14.5" hidden="false" customHeight="false" outlineLevel="0" collapsed="false">
      <c r="A23" s="1" t="n">
        <v>26</v>
      </c>
      <c r="B23" s="1" t="n">
        <v>27.2</v>
      </c>
      <c r="C23" s="14" t="n">
        <v>0.1</v>
      </c>
      <c r="D23" s="1" t="n">
        <v>10</v>
      </c>
      <c r="E23" s="0"/>
      <c r="F23" s="0"/>
      <c r="G23" s="0"/>
      <c r="H23" s="0"/>
      <c r="I23" s="0"/>
      <c r="J23" s="0"/>
      <c r="K23" s="0"/>
      <c r="L23" s="0"/>
      <c r="M23" s="0"/>
      <c r="O23" s="0"/>
      <c r="P23" s="0"/>
      <c r="Q23" s="0"/>
      <c r="R23" s="0"/>
    </row>
    <row r="24" customFormat="false" ht="14.5" hidden="false" customHeight="false" outlineLevel="0" collapsed="false">
      <c r="A24" s="1" t="n">
        <v>27.1</v>
      </c>
      <c r="B24" s="1" t="n">
        <v>29.7</v>
      </c>
      <c r="C24" s="14" t="n">
        <v>0.5</v>
      </c>
      <c r="D24" s="1" t="n">
        <v>10</v>
      </c>
      <c r="E24" s="0"/>
      <c r="F24" s="0"/>
      <c r="G24" s="0"/>
      <c r="H24" s="0"/>
      <c r="I24" s="0"/>
      <c r="J24" s="0"/>
      <c r="K24" s="0"/>
      <c r="L24" s="0"/>
      <c r="M24" s="0"/>
      <c r="O24" s="0"/>
      <c r="P24" s="0"/>
      <c r="Q24" s="0"/>
      <c r="R24" s="0"/>
    </row>
    <row r="25" customFormat="false" ht="14.5" hidden="false" customHeight="false" outlineLevel="0" collapsed="false">
      <c r="A25" s="1" t="n">
        <v>29.7</v>
      </c>
      <c r="B25" s="1" t="n">
        <v>30.8</v>
      </c>
      <c r="C25" s="14" t="n">
        <v>0.1</v>
      </c>
      <c r="D25" s="1" t="n">
        <v>10</v>
      </c>
      <c r="E25" s="0"/>
      <c r="F25" s="0"/>
      <c r="G25" s="0"/>
      <c r="H25" s="0"/>
      <c r="I25" s="0"/>
      <c r="J25" s="45"/>
      <c r="K25" s="0"/>
      <c r="L25" s="0"/>
      <c r="M25" s="0"/>
      <c r="O25" s="0"/>
      <c r="P25" s="0"/>
      <c r="Q25" s="0"/>
      <c r="R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</row>
    <row r="27" customFormat="false" ht="15" hidden="false" customHeight="false" outlineLevel="0" collapsed="false">
      <c r="A27" s="46" t="s">
        <v>33</v>
      </c>
      <c r="B27" s="31" t="s">
        <v>16</v>
      </c>
      <c r="C27" s="31"/>
      <c r="D27" s="0"/>
      <c r="E27" s="0"/>
      <c r="F27" s="0"/>
      <c r="G27" s="0"/>
      <c r="H27" s="0"/>
      <c r="I27" s="0"/>
      <c r="J27" s="0"/>
      <c r="K27" s="0"/>
      <c r="L27" s="0"/>
      <c r="M27" s="0"/>
      <c r="O27" s="47" t="s">
        <v>34</v>
      </c>
      <c r="P27" s="0"/>
      <c r="Q27" s="0"/>
      <c r="R27" s="0"/>
    </row>
    <row r="28" customFormat="false" ht="14.5" hidden="false" customHeight="false" outlineLevel="0" collapsed="false">
      <c r="A28" s="32" t="s">
        <v>17</v>
      </c>
      <c r="B28" s="32" t="s">
        <v>18</v>
      </c>
      <c r="C28" s="32" t="s">
        <v>19</v>
      </c>
      <c r="D28" s="32" t="s">
        <v>20</v>
      </c>
      <c r="E28" s="34" t="s">
        <v>4</v>
      </c>
      <c r="F28" s="35" t="s">
        <v>21</v>
      </c>
      <c r="G28" s="35" t="s">
        <v>22</v>
      </c>
      <c r="H28" s="35" t="s">
        <v>23</v>
      </c>
      <c r="I28" s="35" t="s">
        <v>22</v>
      </c>
      <c r="J28" s="35" t="s">
        <v>35</v>
      </c>
      <c r="K28" s="35" t="s">
        <v>36</v>
      </c>
      <c r="L28" s="35" t="s">
        <v>37</v>
      </c>
      <c r="M28" s="36" t="s">
        <v>38</v>
      </c>
      <c r="O28" s="1" t="n">
        <v>4.0351</v>
      </c>
      <c r="P28" s="0"/>
      <c r="Q28" s="0"/>
      <c r="R28" s="0"/>
    </row>
    <row r="29" customFormat="false" ht="14.5" hidden="false" customHeight="false" outlineLevel="0" collapsed="false">
      <c r="A29" s="1" t="n">
        <v>2</v>
      </c>
      <c r="B29" s="1" t="n">
        <v>8.5</v>
      </c>
      <c r="C29" s="1" t="n">
        <v>0.5</v>
      </c>
      <c r="D29" s="1" t="n">
        <v>1</v>
      </c>
      <c r="E29" s="37" t="n">
        <v>1</v>
      </c>
      <c r="F29" s="14" t="n">
        <v>8.93</v>
      </c>
      <c r="G29" s="14" t="n">
        <v>0.12</v>
      </c>
      <c r="H29" s="14" t="n">
        <v>10.07</v>
      </c>
      <c r="I29" s="14" t="n">
        <v>0.11</v>
      </c>
      <c r="J29" s="39" t="n">
        <f aca="false">$E29*$K$6/(2*SIN($F29*PI()/180))</f>
        <v>2.03233754037423</v>
      </c>
      <c r="K29" s="39" t="n">
        <f aca="false">$E29*$K$6*COS($F29*PI()/180)/(2*SIN($F29*PI()/180)^2)*G29</f>
        <v>1.5520710840421</v>
      </c>
      <c r="L29" s="39" t="n">
        <f aca="false">$E29*$J$6/(2*SIN(H29*PI()/180))</f>
        <v>2.03258521873671</v>
      </c>
      <c r="M29" s="40" t="n">
        <f aca="false">$E29*$J$6*COS($H29*PI()/180)/(2*SIN($H29*PI()/180)^2)*I29</f>
        <v>1.25901340724749</v>
      </c>
      <c r="O29" s="47" t="s">
        <v>3</v>
      </c>
      <c r="P29" s="0"/>
      <c r="Q29" s="0"/>
      <c r="R29" s="0"/>
    </row>
    <row r="30" customFormat="false" ht="14.5" hidden="false" customHeight="false" outlineLevel="0" collapsed="false">
      <c r="A30" s="1" t="n">
        <v>8.5</v>
      </c>
      <c r="B30" s="1" t="n">
        <v>10.5</v>
      </c>
      <c r="C30" s="1" t="n">
        <v>0.1</v>
      </c>
      <c r="D30" s="1" t="n">
        <v>2</v>
      </c>
      <c r="E30" s="37" t="n">
        <v>2</v>
      </c>
      <c r="F30" s="14" t="n">
        <v>18.2</v>
      </c>
      <c r="G30" s="14" t="n">
        <v>0.1</v>
      </c>
      <c r="H30" s="14" t="n">
        <v>20.57</v>
      </c>
      <c r="I30" s="14" t="n">
        <v>0.12</v>
      </c>
      <c r="J30" s="39" t="n">
        <f aca="false">$E30*$K$6/(2*SIN($F30*PI()/180))</f>
        <v>2.02010714333655</v>
      </c>
      <c r="K30" s="39" t="n">
        <f aca="false">$E30*$K$6*COS($F30*PI()/180)/(2*SIN($F30*PI()/180)^2)*G30</f>
        <v>0.614419078211349</v>
      </c>
      <c r="L30" s="39" t="n">
        <f aca="false">$E30*$J$6/(2*SIN(H30*PI()/180))</f>
        <v>2.02304540981481</v>
      </c>
      <c r="M30" s="40" t="n">
        <f aca="false">$E30*$J$6*COS($H30*PI()/180)/(2*SIN($H30*PI()/180)^2)*I30</f>
        <v>0.646895255192629</v>
      </c>
      <c r="O30" s="45" t="n">
        <f aca="false">O28/D2</f>
        <v>1.43083578596504</v>
      </c>
      <c r="P30" s="0"/>
      <c r="Q30" s="0"/>
      <c r="R30" s="0"/>
    </row>
    <row r="31" customFormat="false" ht="15" hidden="false" customHeight="false" outlineLevel="0" collapsed="false">
      <c r="A31" s="1" t="n">
        <v>10.5</v>
      </c>
      <c r="B31" s="1" t="n">
        <v>17.5</v>
      </c>
      <c r="C31" s="1" t="n">
        <v>0.5</v>
      </c>
      <c r="D31" s="1" t="n">
        <v>2</v>
      </c>
      <c r="E31" s="41" t="n">
        <v>3</v>
      </c>
      <c r="F31" s="22" t="n">
        <v>27.99</v>
      </c>
      <c r="G31" s="22" t="n">
        <v>0.11</v>
      </c>
      <c r="H31" s="22" t="n">
        <v>31.84</v>
      </c>
      <c r="I31" s="22" t="n">
        <v>0.15</v>
      </c>
      <c r="J31" s="43" t="n">
        <f aca="false">$E31*$K$6/(2*SIN($F31*PI()/180))</f>
        <v>2.01659877667717</v>
      </c>
      <c r="K31" s="43" t="n">
        <f aca="false">$E31*$K$6*COS($F31*PI()/180)/(2*SIN($F31*PI()/180)^2)*G31</f>
        <v>0.417369492729821</v>
      </c>
      <c r="L31" s="43" t="n">
        <f aca="false">$E31*$J$6/(2*SIN(H31*PI()/180))</f>
        <v>2.02104447508548</v>
      </c>
      <c r="M31" s="44" t="n">
        <f aca="false">$E31*$J$6*COS($H31*PI()/180)/(2*SIN($H31*PI()/180)^2)*I31</f>
        <v>0.488180336460666</v>
      </c>
      <c r="O31" s="45" t="n">
        <f aca="false">O28/D6</f>
        <v>2.02350737404052</v>
      </c>
      <c r="P31" s="0"/>
      <c r="Q31" s="0"/>
      <c r="R31" s="0"/>
    </row>
    <row r="32" customFormat="false" ht="14.5" hidden="false" customHeight="false" outlineLevel="0" collapsed="false">
      <c r="A32" s="1" t="n">
        <v>17.5</v>
      </c>
      <c r="B32" s="1" t="n">
        <v>18.5</v>
      </c>
      <c r="C32" s="1" t="n">
        <v>0.1</v>
      </c>
      <c r="D32" s="1" t="n">
        <v>5</v>
      </c>
      <c r="E32" s="0"/>
      <c r="F32" s="0"/>
      <c r="G32" s="0"/>
      <c r="H32" s="0"/>
      <c r="I32" s="0"/>
      <c r="J32" s="0"/>
      <c r="K32" s="0"/>
      <c r="L32" s="0"/>
      <c r="M32" s="0"/>
      <c r="O32" s="45" t="n">
        <f aca="false">O28/D10</f>
        <v>1.2391401392896</v>
      </c>
      <c r="P32" s="0"/>
      <c r="Q32" s="0"/>
      <c r="R32" s="0"/>
    </row>
    <row r="33" customFormat="false" ht="14.5" hidden="false" customHeight="false" outlineLevel="0" collapsed="false">
      <c r="A33" s="1" t="n">
        <v>18.5</v>
      </c>
      <c r="B33" s="1" t="n">
        <v>20</v>
      </c>
      <c r="C33" s="1" t="n">
        <v>0.5</v>
      </c>
      <c r="D33" s="1" t="n">
        <v>5</v>
      </c>
      <c r="E33" s="0"/>
      <c r="F33" s="0"/>
      <c r="G33" s="0"/>
      <c r="H33" s="0"/>
      <c r="I33" s="0"/>
      <c r="J33" s="0"/>
      <c r="K33" s="0"/>
      <c r="L33" s="0"/>
      <c r="M33" s="0"/>
      <c r="O33" s="0"/>
      <c r="P33" s="0"/>
      <c r="Q33" s="0"/>
      <c r="R33" s="0"/>
    </row>
    <row r="34" customFormat="false" ht="14.5" hidden="false" customHeight="false" outlineLevel="0" collapsed="false">
      <c r="A34" s="1" t="n">
        <v>20</v>
      </c>
      <c r="B34" s="1" t="n">
        <v>21</v>
      </c>
      <c r="C34" s="1" t="n">
        <v>0.1</v>
      </c>
      <c r="D34" s="1" t="n">
        <v>6</v>
      </c>
      <c r="E34" s="0"/>
      <c r="F34" s="0"/>
      <c r="G34" s="0"/>
      <c r="H34" s="0"/>
      <c r="I34" s="0"/>
      <c r="J34" s="0"/>
      <c r="K34" s="0"/>
      <c r="L34" s="0"/>
      <c r="M34" s="0"/>
      <c r="O34" s="0"/>
      <c r="P34" s="0"/>
      <c r="Q34" s="0"/>
      <c r="R34" s="0"/>
    </row>
    <row r="35" customFormat="false" ht="14.5" hidden="false" customHeight="false" outlineLevel="0" collapsed="false">
      <c r="A35" s="1" t="n">
        <v>21</v>
      </c>
      <c r="B35" s="1" t="n">
        <v>27.5</v>
      </c>
      <c r="C35" s="1" t="n">
        <v>0.5</v>
      </c>
      <c r="D35" s="1" t="n">
        <v>5</v>
      </c>
      <c r="E35" s="0"/>
      <c r="F35" s="0"/>
      <c r="G35" s="0"/>
      <c r="H35" s="0"/>
      <c r="I35" s="0"/>
      <c r="J35" s="0"/>
      <c r="K35" s="0"/>
      <c r="L35" s="0"/>
      <c r="M35" s="0"/>
      <c r="O35" s="0"/>
      <c r="P35" s="0"/>
      <c r="Q35" s="0"/>
      <c r="R35" s="0"/>
    </row>
    <row r="36" customFormat="false" ht="14.5" hidden="false" customHeight="false" outlineLevel="0" collapsed="false">
      <c r="A36" s="1" t="n">
        <v>27.5</v>
      </c>
      <c r="B36" s="1" t="n">
        <v>28.5</v>
      </c>
      <c r="C36" s="1" t="n">
        <v>0.1</v>
      </c>
      <c r="D36" s="1" t="n">
        <v>10</v>
      </c>
      <c r="E36" s="0"/>
      <c r="F36" s="0"/>
      <c r="G36" s="0"/>
      <c r="H36" s="0"/>
      <c r="I36" s="0"/>
      <c r="J36" s="0"/>
      <c r="K36" s="0"/>
      <c r="L36" s="0"/>
      <c r="M36" s="0"/>
      <c r="O36" s="0"/>
      <c r="P36" s="0"/>
      <c r="Q36" s="0"/>
      <c r="R36" s="0"/>
    </row>
    <row r="37" customFormat="false" ht="14.5" hidden="false" customHeight="false" outlineLevel="0" collapsed="false">
      <c r="A37" s="1" t="n">
        <v>28.5</v>
      </c>
      <c r="B37" s="1" t="n">
        <v>31.5</v>
      </c>
      <c r="C37" s="1" t="n">
        <v>0.5</v>
      </c>
      <c r="D37" s="1" t="n">
        <v>5</v>
      </c>
      <c r="E37" s="0"/>
      <c r="F37" s="0"/>
      <c r="G37" s="0"/>
      <c r="H37" s="0"/>
      <c r="I37" s="0"/>
      <c r="J37" s="0"/>
      <c r="K37" s="0"/>
      <c r="L37" s="0"/>
      <c r="M37" s="0"/>
      <c r="O37" s="0"/>
      <c r="P37" s="0"/>
      <c r="Q37" s="0"/>
      <c r="R37" s="0"/>
    </row>
    <row r="38" customFormat="false" ht="14.5" hidden="false" customHeight="false" outlineLevel="0" collapsed="false">
      <c r="A38" s="1" t="n">
        <v>31.5</v>
      </c>
      <c r="B38" s="1" t="n">
        <v>32.5</v>
      </c>
      <c r="C38" s="1" t="n">
        <v>0.1</v>
      </c>
      <c r="D38" s="1" t="n">
        <v>10</v>
      </c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</row>
    <row r="39" customFormat="false" ht="1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48" t="s">
        <v>39</v>
      </c>
      <c r="Q39" s="48"/>
      <c r="R39" s="48"/>
    </row>
    <row r="40" customFormat="false" ht="15" hidden="false" customHeight="false" outlineLevel="0" collapsed="false">
      <c r="A40" s="46" t="s">
        <v>40</v>
      </c>
      <c r="B40" s="31" t="s">
        <v>41</v>
      </c>
      <c r="C40" s="31"/>
      <c r="D40" s="0"/>
      <c r="E40" s="0"/>
      <c r="F40" s="0"/>
      <c r="G40" s="0"/>
      <c r="H40" s="0"/>
      <c r="I40" s="0"/>
      <c r="J40" s="0"/>
      <c r="K40" s="0"/>
      <c r="L40" s="0"/>
      <c r="M40" s="0"/>
      <c r="O40" s="47" t="s">
        <v>34</v>
      </c>
      <c r="P40" s="49" t="s">
        <v>42</v>
      </c>
      <c r="Q40" s="50" t="s">
        <v>24</v>
      </c>
      <c r="R40" s="51" t="s">
        <v>26</v>
      </c>
    </row>
    <row r="41" customFormat="false" ht="15" hidden="false" customHeight="false" outlineLevel="0" collapsed="false">
      <c r="A41" s="32" t="s">
        <v>17</v>
      </c>
      <c r="B41" s="32" t="s">
        <v>18</v>
      </c>
      <c r="C41" s="32" t="s">
        <v>19</v>
      </c>
      <c r="D41" s="32" t="s">
        <v>20</v>
      </c>
      <c r="E41" s="34" t="s">
        <v>4</v>
      </c>
      <c r="F41" s="35" t="s">
        <v>21</v>
      </c>
      <c r="G41" s="35" t="s">
        <v>22</v>
      </c>
      <c r="H41" s="35" t="s">
        <v>23</v>
      </c>
      <c r="I41" s="35" t="s">
        <v>22</v>
      </c>
      <c r="J41" s="35" t="s">
        <v>35</v>
      </c>
      <c r="K41" s="35" t="s">
        <v>36</v>
      </c>
      <c r="L41" s="35" t="s">
        <v>37</v>
      </c>
      <c r="M41" s="36" t="s">
        <v>38</v>
      </c>
      <c r="O41" s="1" t="n">
        <v>5.431</v>
      </c>
      <c r="P41" s="52" t="n">
        <f aca="false">R41/(2*SIN(15.13*PI()/180))</f>
        <v>1.36163368936989</v>
      </c>
      <c r="Q41" s="53" t="n">
        <v>0.63095</v>
      </c>
      <c r="R41" s="51" t="n">
        <v>0.7108</v>
      </c>
    </row>
    <row r="42" customFormat="false" ht="14.5" hidden="false" customHeight="false" outlineLevel="0" collapsed="false">
      <c r="A42" s="1" t="n">
        <v>2</v>
      </c>
      <c r="B42" s="1" t="n">
        <v>12.5</v>
      </c>
      <c r="C42" s="1" t="n">
        <v>0.5</v>
      </c>
      <c r="D42" s="1" t="n">
        <v>10</v>
      </c>
      <c r="E42" s="37" t="n">
        <v>1</v>
      </c>
      <c r="F42" s="14" t="n">
        <v>13.38</v>
      </c>
      <c r="G42" s="14" t="n">
        <v>0.13</v>
      </c>
      <c r="H42" s="14" t="n">
        <v>15.13</v>
      </c>
      <c r="I42" s="14" t="n">
        <v>0.11</v>
      </c>
      <c r="J42" s="39" t="n">
        <f aca="false">$E42*$K$6/(2*SIN($F42*PI()/180))</f>
        <v>1.36328283736754</v>
      </c>
      <c r="K42" s="39" t="n">
        <f aca="false">$E42*$K$6*COS($F42*PI()/180)/(2*SIN($F42*PI()/180)^2)*G42</f>
        <v>0.745073673877111</v>
      </c>
      <c r="L42" s="39" t="n">
        <f aca="false">$E42*$J$6/(2*SIN(H42*PI()/180))</f>
        <v>1.36163368936989</v>
      </c>
      <c r="M42" s="40" t="n">
        <f aca="false">$E42*$J$6*COS($H42*PI()/180)/(2*SIN($H42*PI()/180)^2)*I42</f>
        <v>0.553954870154766</v>
      </c>
      <c r="O42" s="54" t="s">
        <v>3</v>
      </c>
      <c r="P42" s="55" t="n">
        <v>1</v>
      </c>
      <c r="Q42" s="56" t="n">
        <f aca="false">(ASIN($P42*$Q$41/(2*$P$41)))*(180/PI())</f>
        <v>13.3965069548868</v>
      </c>
      <c r="R42" s="57" t="n">
        <f aca="false">(ASIN($P42*$R$41/(2*$P$41)))*(180/PI())</f>
        <v>15.13</v>
      </c>
    </row>
    <row r="43" customFormat="false" ht="15" hidden="false" customHeight="false" outlineLevel="0" collapsed="false">
      <c r="A43" s="1" t="n">
        <f aca="false">B42</f>
        <v>12.5</v>
      </c>
      <c r="B43" s="1" t="n">
        <v>15.5</v>
      </c>
      <c r="C43" s="1" t="n">
        <v>0.1</v>
      </c>
      <c r="D43" s="1" t="n">
        <v>10</v>
      </c>
      <c r="E43" s="41" t="n">
        <v>2</v>
      </c>
      <c r="F43" s="22" t="n">
        <v>27.71</v>
      </c>
      <c r="G43" s="22" t="n">
        <v>0.12</v>
      </c>
      <c r="H43" s="22" t="n">
        <v>31.51</v>
      </c>
      <c r="I43" s="22" t="n">
        <v>0.15</v>
      </c>
      <c r="J43" s="43" t="n">
        <f aca="false">$E43*$K$6/(2*SIN($F43*PI()/180))</f>
        <v>1.35689173229707</v>
      </c>
      <c r="K43" s="43" t="n">
        <f aca="false">$E43*$K$6*COS($F43*PI()/180)/(2*SIN($F43*PI()/180)^2)*G43</f>
        <v>0.310008271240961</v>
      </c>
      <c r="L43" s="43" t="n">
        <f aca="false">$E43*$J$6/(2*SIN(H43*PI()/180))</f>
        <v>1.35999918887338</v>
      </c>
      <c r="M43" s="44" t="n">
        <f aca="false">$E43*$J$6*COS($H43*PI()/180)/(2*SIN($H43*PI()/180)^2)*I43</f>
        <v>0.332767164900356</v>
      </c>
      <c r="O43" s="58" t="n">
        <f aca="false">$O$41/D2</f>
        <v>1.92581823339598</v>
      </c>
      <c r="P43" s="59" t="n">
        <v>2</v>
      </c>
      <c r="Q43" s="56" t="n">
        <f aca="false">(ASIN($P43*$Q$41/(2*$P$41)))*(180/PI())</f>
        <v>27.6052473799081</v>
      </c>
      <c r="R43" s="57" t="n">
        <f aca="false">(ASIN($P43*$R$41/(2*$P$41)))*(180/PI())</f>
        <v>31.4678459842841</v>
      </c>
    </row>
    <row r="44" customFormat="false" ht="15" hidden="false" customHeight="false" outlineLevel="0" collapsed="false">
      <c r="A44" s="1" t="n">
        <f aca="false">B43</f>
        <v>15.5</v>
      </c>
      <c r="B44" s="1" t="n">
        <v>27</v>
      </c>
      <c r="C44" s="1" t="n">
        <v>0.5</v>
      </c>
      <c r="D44" s="1" t="n">
        <v>10</v>
      </c>
      <c r="E44" s="0"/>
      <c r="F44" s="0"/>
      <c r="G44" s="0"/>
      <c r="H44" s="0"/>
      <c r="I44" s="0"/>
      <c r="J44" s="0"/>
      <c r="K44" s="0"/>
      <c r="L44" s="0"/>
      <c r="M44" s="0"/>
      <c r="O44" s="58" t="n">
        <f aca="false">$O$41/D6</f>
        <v>2.72351826433399</v>
      </c>
      <c r="P44" s="60" t="n">
        <v>3</v>
      </c>
      <c r="Q44" s="53" t="n">
        <f aca="false">(ASIN($P44*$Q$41/(2*$P$41)))*(180/PI())</f>
        <v>44.0324602885153</v>
      </c>
      <c r="R44" s="61" t="n">
        <f aca="false">(ASIN($P44*$R$41/(2*$P$41)))*(180/PI())</f>
        <v>51.5388408018908</v>
      </c>
    </row>
    <row r="45" customFormat="false" ht="14.5" hidden="false" customHeight="false" outlineLevel="0" collapsed="false">
      <c r="A45" s="1" t="n">
        <v>27.1</v>
      </c>
      <c r="B45" s="1" t="n">
        <v>28.1</v>
      </c>
      <c r="C45" s="1" t="n">
        <v>0.1</v>
      </c>
      <c r="D45" s="1" t="n">
        <v>20</v>
      </c>
      <c r="E45" s="0"/>
      <c r="F45" s="0"/>
      <c r="G45" s="0"/>
      <c r="H45" s="0"/>
      <c r="I45" s="0"/>
      <c r="J45" s="0"/>
      <c r="K45" s="0"/>
      <c r="L45" s="0"/>
      <c r="M45" s="0"/>
      <c r="O45" s="58" t="n">
        <f aca="false">$O$41/D10</f>
        <v>1.66780751319219</v>
      </c>
      <c r="P45" s="0"/>
      <c r="Q45" s="0"/>
      <c r="R45" s="0"/>
    </row>
    <row r="46" customFormat="false" ht="14.5" hidden="false" customHeight="false" outlineLevel="0" collapsed="false">
      <c r="A46" s="1" t="n">
        <f aca="false">B45</f>
        <v>28.1</v>
      </c>
      <c r="B46" s="1" t="n">
        <v>31</v>
      </c>
      <c r="C46" s="1" t="n">
        <v>0.5</v>
      </c>
      <c r="D46" s="1" t="n">
        <v>10</v>
      </c>
      <c r="E46" s="0"/>
      <c r="F46" s="0"/>
      <c r="G46" s="0"/>
      <c r="H46" s="0"/>
      <c r="I46" s="0"/>
      <c r="J46" s="0"/>
      <c r="K46" s="0"/>
      <c r="L46" s="0"/>
      <c r="M46" s="0"/>
      <c r="O46" s="0"/>
      <c r="P46" s="0"/>
      <c r="Q46" s="0"/>
      <c r="R46" s="0"/>
    </row>
    <row r="47" customFormat="false" ht="14.5" hidden="false" customHeight="false" outlineLevel="0" collapsed="false">
      <c r="A47" s="1" t="n">
        <f aca="false">B46</f>
        <v>31</v>
      </c>
      <c r="B47" s="1" t="n">
        <v>32</v>
      </c>
      <c r="C47" s="1" t="n">
        <v>0.1</v>
      </c>
      <c r="D47" s="1" t="n">
        <v>10</v>
      </c>
      <c r="E47" s="0"/>
      <c r="F47" s="0"/>
      <c r="G47" s="0"/>
      <c r="H47" s="0"/>
      <c r="I47" s="0"/>
      <c r="J47" s="0"/>
      <c r="K47" s="0"/>
      <c r="L47" s="0"/>
      <c r="M47" s="0"/>
      <c r="O47" s="0"/>
      <c r="P47" s="0"/>
      <c r="Q47" s="0"/>
      <c r="R47" s="0"/>
    </row>
    <row r="48" customFormat="false" ht="15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O48" s="0"/>
      <c r="P48" s="48" t="s">
        <v>39</v>
      </c>
      <c r="Q48" s="48"/>
      <c r="R48" s="48"/>
    </row>
    <row r="49" customFormat="false" ht="15" hidden="false" customHeight="false" outlineLevel="0" collapsed="false">
      <c r="A49" s="46" t="s">
        <v>43</v>
      </c>
      <c r="B49" s="31" t="s">
        <v>44</v>
      </c>
      <c r="C49" s="31"/>
      <c r="D49" s="0"/>
      <c r="E49" s="0"/>
      <c r="F49" s="0"/>
      <c r="G49" s="0"/>
      <c r="H49" s="0"/>
      <c r="I49" s="0"/>
      <c r="J49" s="0"/>
      <c r="K49" s="0"/>
      <c r="L49" s="0"/>
      <c r="M49" s="0"/>
      <c r="O49" s="47" t="s">
        <v>34</v>
      </c>
      <c r="P49" s="49" t="s">
        <v>42</v>
      </c>
      <c r="Q49" s="50" t="s">
        <v>24</v>
      </c>
      <c r="R49" s="51" t="s">
        <v>26</v>
      </c>
    </row>
    <row r="50" customFormat="false" ht="15" hidden="false" customHeight="false" outlineLevel="0" collapsed="false">
      <c r="A50" s="32" t="s">
        <v>17</v>
      </c>
      <c r="B50" s="32" t="s">
        <v>18</v>
      </c>
      <c r="C50" s="32" t="s">
        <v>19</v>
      </c>
      <c r="D50" s="32" t="s">
        <v>20</v>
      </c>
      <c r="E50" s="34" t="s">
        <v>4</v>
      </c>
      <c r="F50" s="35" t="s">
        <v>21</v>
      </c>
      <c r="G50" s="35" t="s">
        <v>22</v>
      </c>
      <c r="H50" s="35" t="s">
        <v>23</v>
      </c>
      <c r="I50" s="35" t="s">
        <v>22</v>
      </c>
      <c r="J50" s="35" t="s">
        <v>35</v>
      </c>
      <c r="K50" s="35" t="s">
        <v>36</v>
      </c>
      <c r="L50" s="35" t="s">
        <v>37</v>
      </c>
      <c r="M50" s="36" t="s">
        <v>38</v>
      </c>
      <c r="O50" s="1" t="n">
        <v>4.046</v>
      </c>
      <c r="P50" s="52" t="n">
        <f aca="false">R50/(2*SIN(R51*PI()/180))</f>
        <v>2.0069487600039</v>
      </c>
      <c r="Q50" s="53" t="n">
        <v>0.63095</v>
      </c>
      <c r="R50" s="51" t="n">
        <v>0.7108</v>
      </c>
    </row>
    <row r="51" customFormat="false" ht="14.5" hidden="false" customHeight="false" outlineLevel="0" collapsed="false">
      <c r="A51" s="1" t="n">
        <v>2</v>
      </c>
      <c r="B51" s="1" t="n">
        <v>8.5</v>
      </c>
      <c r="C51" s="1" t="n">
        <v>0.5</v>
      </c>
      <c r="D51" s="1" t="n">
        <v>5</v>
      </c>
      <c r="E51" s="37" t="n">
        <v>1</v>
      </c>
      <c r="F51" s="14" t="n">
        <v>8.93</v>
      </c>
      <c r="G51" s="14" t="n">
        <v>0.18</v>
      </c>
      <c r="H51" s="1" t="n">
        <v>10.2</v>
      </c>
      <c r="I51" s="1" t="n">
        <v>0.13</v>
      </c>
      <c r="J51" s="39" t="n">
        <f aca="false">$E51*$K$6/(2*SIN($F51*PI()/180))</f>
        <v>2.03233754037423</v>
      </c>
      <c r="K51" s="39" t="n">
        <f aca="false">$E51*$K$6*COS($F51*PI()/180)/(2*SIN($F51*PI()/180)^2)*G51</f>
        <v>2.32810662606315</v>
      </c>
      <c r="L51" s="39" t="n">
        <f aca="false">$E51*$J$6/(2*SIN(H51*PI()/180))</f>
        <v>2.0069487600039</v>
      </c>
      <c r="M51" s="40" t="n">
        <f aca="false">$E51*$J$6*COS($H51*PI()/180)/(2*SIN($H51*PI()/180)^2)*I51</f>
        <v>1.45003979274872</v>
      </c>
      <c r="O51" s="54" t="s">
        <v>3</v>
      </c>
      <c r="P51" s="55" t="n">
        <v>1</v>
      </c>
      <c r="Q51" s="56" t="n">
        <f aca="false">(ASIN($P51*$Q$50/(2*$P$50)))*(180/PI())</f>
        <v>9.04390998411577</v>
      </c>
      <c r="R51" s="57" t="n">
        <v>10.2</v>
      </c>
    </row>
    <row r="52" customFormat="false" ht="15" hidden="false" customHeight="false" outlineLevel="0" collapsed="false">
      <c r="A52" s="1" t="n">
        <f aca="false">B51</f>
        <v>8.5</v>
      </c>
      <c r="B52" s="1" t="n">
        <v>11</v>
      </c>
      <c r="C52" s="1" t="n">
        <v>0.1</v>
      </c>
      <c r="D52" s="1" t="n">
        <v>10</v>
      </c>
      <c r="E52" s="41" t="n">
        <v>2</v>
      </c>
      <c r="F52" s="22"/>
      <c r="G52" s="22"/>
      <c r="H52" s="22" t="n">
        <v>20.36</v>
      </c>
      <c r="I52" s="22" t="n">
        <v>0.29</v>
      </c>
      <c r="J52" s="43" t="e">
        <f aca="false">$E52*$K$6/(2*SIN($F52*PI()/180))</f>
        <v>#DIV/0!</v>
      </c>
      <c r="K52" s="43" t="e">
        <f aca="false">$E52*$K$6*COS($F52*PI()/180)/(2*SIN($F52*PI()/180)^2)*G52</f>
        <v>#DIV/0!</v>
      </c>
      <c r="L52" s="43" t="n">
        <f aca="false">$E52*$J$6/(2*SIN(H52*PI()/180))</f>
        <v>2.04301238851854</v>
      </c>
      <c r="M52" s="44" t="n">
        <f aca="false">$E52*$J$6*COS($H52*PI()/180)/(2*SIN($H52*PI()/180)^2)*I52</f>
        <v>1.59652413241722</v>
      </c>
      <c r="O52" s="58" t="n">
        <f aca="false">$O$50/D2</f>
        <v>1.43470089713131</v>
      </c>
      <c r="P52" s="59" t="n">
        <v>2</v>
      </c>
      <c r="Q52" s="56" t="n">
        <f aca="false">(ASIN($P52*$Q$50/(2*$P$50)))*(180/PI())</f>
        <v>18.3235528913599</v>
      </c>
      <c r="R52" s="57" t="n">
        <f aca="false">(ASIN($P52*$R$50/(2*$P$50)))*(180/PI())</f>
        <v>20.7425523581311</v>
      </c>
    </row>
    <row r="53" customFormat="false" ht="15" hidden="false" customHeight="false" outlineLevel="0" collapsed="false">
      <c r="A53" s="1" t="n">
        <f aca="false">B52</f>
        <v>11</v>
      </c>
      <c r="B53" s="1" t="n">
        <v>15.5</v>
      </c>
      <c r="C53" s="1" t="n">
        <v>0.5</v>
      </c>
      <c r="D53" s="1" t="n">
        <v>5</v>
      </c>
      <c r="E53" s="0"/>
      <c r="F53" s="0"/>
      <c r="G53" s="0"/>
      <c r="H53" s="0"/>
      <c r="I53" s="0"/>
      <c r="J53" s="0"/>
      <c r="K53" s="0"/>
      <c r="L53" s="0"/>
      <c r="M53" s="0"/>
      <c r="O53" s="58" t="n">
        <f aca="false">$O$50/D6</f>
        <v>2.02897346667194</v>
      </c>
      <c r="P53" s="60" t="n">
        <v>3</v>
      </c>
      <c r="Q53" s="53" t="n">
        <f aca="false">(ASIN($P53*$Q$50/(2*$P$50)))*(180/PI())</f>
        <v>28.1365215844107</v>
      </c>
      <c r="R53" s="61" t="n">
        <f aca="false">(ASIN($P53*$R$50/(2*$P$50)))*(180/PI())</f>
        <v>32.0902367133002</v>
      </c>
    </row>
    <row r="54" customFormat="false" ht="15" hidden="false" customHeight="false" outlineLevel="0" collapsed="false">
      <c r="A54" s="1" t="n">
        <f aca="false">B53</f>
        <v>15.5</v>
      </c>
      <c r="B54" s="1" t="n">
        <v>17</v>
      </c>
      <c r="C54" s="1" t="n">
        <v>0.1</v>
      </c>
      <c r="D54" s="1" t="n">
        <v>10</v>
      </c>
      <c r="E54" s="0"/>
      <c r="F54" s="0"/>
      <c r="G54" s="17" t="s">
        <v>45</v>
      </c>
      <c r="H54" s="62" t="n">
        <v>9.67</v>
      </c>
      <c r="I54" s="18" t="n">
        <v>0.02</v>
      </c>
      <c r="J54" s="0"/>
      <c r="K54" s="0"/>
      <c r="L54" s="0"/>
      <c r="M54" s="0"/>
      <c r="O54" s="58" t="n">
        <f aca="false">$O$50/D10</f>
        <v>1.24248742374804</v>
      </c>
      <c r="P54" s="0"/>
      <c r="Q54" s="0"/>
    </row>
    <row r="55" customFormat="false" ht="14.5" hidden="false" customHeight="false" outlineLevel="0" collapsed="false">
      <c r="A55" s="1" t="n">
        <v>17</v>
      </c>
      <c r="B55" s="1" t="n">
        <v>21.3</v>
      </c>
      <c r="C55" s="1" t="n">
        <v>0.1</v>
      </c>
      <c r="D55" s="1" t="n">
        <v>10</v>
      </c>
      <c r="E55" s="0"/>
      <c r="F55" s="0"/>
      <c r="G55" s="0"/>
      <c r="H55" s="0"/>
      <c r="I55" s="0"/>
      <c r="J55" s="0"/>
      <c r="K55" s="0"/>
      <c r="L55" s="0"/>
      <c r="M55" s="0"/>
      <c r="O55" s="0"/>
      <c r="P55" s="0"/>
      <c r="Q55" s="0"/>
    </row>
    <row r="56" customFormat="false" ht="14.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O56" s="0"/>
      <c r="P56" s="0"/>
      <c r="Q56" s="0"/>
    </row>
    <row r="57" customFormat="false" ht="15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O57" s="0"/>
      <c r="P57" s="0"/>
      <c r="Q57" s="0"/>
    </row>
    <row r="58" customFormat="false" ht="15" hidden="false" customHeight="false" outlineLevel="0" collapsed="false">
      <c r="A58" s="46" t="s">
        <v>15</v>
      </c>
      <c r="B58" s="31" t="s">
        <v>46</v>
      </c>
      <c r="C58" s="31"/>
      <c r="D58" s="0"/>
      <c r="E58" s="0"/>
      <c r="F58" s="0"/>
      <c r="G58" s="0"/>
      <c r="H58" s="0"/>
      <c r="I58" s="0"/>
      <c r="J58" s="0"/>
      <c r="K58" s="0"/>
      <c r="L58" s="0"/>
      <c r="M58" s="0"/>
      <c r="O58" s="48" t="s">
        <v>39</v>
      </c>
      <c r="P58" s="48"/>
      <c r="Q58" s="48"/>
    </row>
    <row r="59" customFormat="false" ht="15" hidden="false" customHeight="false" outlineLevel="0" collapsed="false">
      <c r="A59" s="32" t="s">
        <v>17</v>
      </c>
      <c r="B59" s="32" t="s">
        <v>18</v>
      </c>
      <c r="C59" s="32" t="s">
        <v>19</v>
      </c>
      <c r="D59" s="32" t="s">
        <v>20</v>
      </c>
      <c r="E59" s="34" t="s">
        <v>4</v>
      </c>
      <c r="F59" s="35" t="s">
        <v>21</v>
      </c>
      <c r="G59" s="35" t="s">
        <v>22</v>
      </c>
      <c r="H59" s="35" t="s">
        <v>23</v>
      </c>
      <c r="I59" s="35" t="s">
        <v>22</v>
      </c>
      <c r="J59" s="35" t="s">
        <v>35</v>
      </c>
      <c r="K59" s="35" t="s">
        <v>36</v>
      </c>
      <c r="L59" s="35" t="s">
        <v>37</v>
      </c>
      <c r="M59" s="36" t="s">
        <v>38</v>
      </c>
      <c r="O59" s="63" t="s">
        <v>42</v>
      </c>
      <c r="P59" s="50" t="s">
        <v>24</v>
      </c>
      <c r="Q59" s="51" t="s">
        <v>26</v>
      </c>
    </row>
    <row r="60" customFormat="false" ht="15" hidden="false" customHeight="false" outlineLevel="0" collapsed="false">
      <c r="A60" s="1" t="n">
        <v>2</v>
      </c>
      <c r="B60" s="1" t="n">
        <v>8.5</v>
      </c>
      <c r="C60" s="1" t="n">
        <v>0.5</v>
      </c>
      <c r="D60" s="1" t="n">
        <v>5</v>
      </c>
      <c r="E60" s="37" t="n">
        <v>1</v>
      </c>
      <c r="F60" s="14" t="n">
        <v>9.3</v>
      </c>
      <c r="G60" s="14" t="n">
        <v>0.11</v>
      </c>
      <c r="H60" s="14" t="n">
        <v>10.44</v>
      </c>
      <c r="I60" s="14" t="n">
        <v>0.11</v>
      </c>
      <c r="J60" s="39" t="n">
        <f aca="false">$E60*$K$6/(2*SIN($F60*PI()/180))</f>
        <v>1.95215062271469</v>
      </c>
      <c r="K60" s="39" t="n">
        <f aca="false">$E60*$K$6*COS($F60*PI()/180)/(2*SIN($F60*PI()/180)^2)*G60</f>
        <v>1.31131806598126</v>
      </c>
      <c r="L60" s="39" t="n">
        <f aca="false">$E60*$J$6/(2*SIN(H60*PI()/180))</f>
        <v>1.96130626800204</v>
      </c>
      <c r="M60" s="40" t="n">
        <f aca="false">$E60*$J$6*COS($H60*PI()/180)/(2*SIN($H60*PI()/180)^2)*I60</f>
        <v>1.17089044344036</v>
      </c>
      <c r="O60" s="52" t="n">
        <f aca="false">Q60/(2*SIN(Q61*PI()/180))</f>
        <v>1.96130626800204</v>
      </c>
      <c r="P60" s="53" t="n">
        <v>0.63095</v>
      </c>
      <c r="Q60" s="51" t="n">
        <v>0.7108</v>
      </c>
    </row>
    <row r="61" customFormat="false" ht="15" hidden="false" customHeight="false" outlineLevel="0" collapsed="false">
      <c r="A61" s="1" t="n">
        <v>8.5</v>
      </c>
      <c r="B61" s="1" t="n">
        <v>11</v>
      </c>
      <c r="C61" s="1" t="n">
        <v>0.1</v>
      </c>
      <c r="D61" s="1" t="n">
        <v>5</v>
      </c>
      <c r="E61" s="41" t="n">
        <v>2</v>
      </c>
      <c r="F61" s="22" t="n">
        <v>18.72</v>
      </c>
      <c r="G61" s="22" t="n">
        <v>0.1</v>
      </c>
      <c r="H61" s="22" t="n">
        <v>21.11</v>
      </c>
      <c r="I61" s="22" t="n">
        <v>0.1</v>
      </c>
      <c r="J61" s="43" t="n">
        <f aca="false">$E61*$K$6/(2*SIN($F61*PI()/180))</f>
        <v>1.96592167820076</v>
      </c>
      <c r="K61" s="43" t="n">
        <f aca="false">$E61*$K$6*COS($F61*PI()/180)/(2*SIN($F61*PI()/180)^2)*G61</f>
        <v>0.580139635836594</v>
      </c>
      <c r="L61" s="43" t="n">
        <f aca="false">$E61*$J$6/(2*SIN(H61*PI()/180))</f>
        <v>1.97356931038513</v>
      </c>
      <c r="M61" s="44" t="n">
        <f aca="false">$E61*$J$6*COS($H61*PI()/180)/(2*SIN($H61*PI()/180)^2)*I61</f>
        <v>0.511196775507157</v>
      </c>
      <c r="O61" s="55" t="n">
        <v>1</v>
      </c>
      <c r="P61" s="64" t="n">
        <f aca="false">(ASIN($O61*$P$60/(2*$O$60)))*(180/PI())</f>
        <v>9.25620374243825</v>
      </c>
      <c r="Q61" s="65" t="n">
        <v>10.44</v>
      </c>
    </row>
    <row r="62" customFormat="false" ht="14.5" hidden="false" customHeight="false" outlineLevel="0" collapsed="false">
      <c r="A62" s="1" t="n">
        <f aca="false">B61</f>
        <v>11</v>
      </c>
      <c r="B62" s="1" t="n">
        <v>18</v>
      </c>
      <c r="C62" s="1" t="n">
        <v>0.5</v>
      </c>
      <c r="D62" s="1" t="n">
        <v>5</v>
      </c>
      <c r="E62" s="14"/>
      <c r="F62" s="14"/>
      <c r="G62" s="14"/>
      <c r="H62" s="14"/>
      <c r="I62" s="14"/>
      <c r="J62" s="39"/>
      <c r="K62" s="39"/>
      <c r="L62" s="39"/>
      <c r="M62" s="39"/>
      <c r="O62" s="59" t="n">
        <v>2</v>
      </c>
      <c r="P62" s="66" t="n">
        <f aca="false">(ASIN($O62*$P$60/(2*$O$60)))*(180/PI())</f>
        <v>18.7656961838073</v>
      </c>
      <c r="Q62" s="57" t="n">
        <f aca="false">(ASIN($O62*$Q$60/(2*$O$60)))*(180/PI())</f>
        <v>21.2483702265336</v>
      </c>
    </row>
    <row r="63" customFormat="false" ht="15" hidden="false" customHeight="false" outlineLevel="0" collapsed="false">
      <c r="A63" s="1" t="n">
        <f aca="false">B62</f>
        <v>18</v>
      </c>
      <c r="B63" s="1" t="n">
        <v>19.5</v>
      </c>
      <c r="C63" s="1" t="n">
        <v>0.1</v>
      </c>
      <c r="D63" s="1" t="n">
        <v>10</v>
      </c>
      <c r="E63" s="14"/>
      <c r="F63" s="14"/>
      <c r="G63" s="14"/>
      <c r="H63" s="14"/>
      <c r="I63" s="14"/>
      <c r="J63" s="39"/>
      <c r="K63" s="39"/>
      <c r="L63" s="39"/>
      <c r="M63" s="39"/>
      <c r="O63" s="60" t="n">
        <v>3</v>
      </c>
      <c r="P63" s="52" t="n">
        <f aca="false">(ASIN($O63*$P$60/(2*$O$60)))*(180/PI())</f>
        <v>28.8519680079713</v>
      </c>
      <c r="Q63" s="61" t="n">
        <f aca="false">(ASIN($O63*$Q$60/(2*$O$60)))*(180/PI())</f>
        <v>32.9302246871467</v>
      </c>
    </row>
    <row r="64" customFormat="false" ht="14.5" hidden="false" customHeight="false" outlineLevel="0" collapsed="false">
      <c r="A64" s="1" t="n">
        <f aca="false">B63</f>
        <v>19.5</v>
      </c>
      <c r="B64" s="1" t="n">
        <v>20.7</v>
      </c>
      <c r="C64" s="1" t="n">
        <v>0.5</v>
      </c>
      <c r="D64" s="1" t="n">
        <v>5</v>
      </c>
    </row>
    <row r="65" customFormat="false" ht="14.5" hidden="false" customHeight="false" outlineLevel="0" collapsed="false">
      <c r="A65" s="1" t="n">
        <f aca="false">B64</f>
        <v>20.7</v>
      </c>
      <c r="B65" s="1" t="n">
        <v>21.8</v>
      </c>
      <c r="C65" s="1" t="n">
        <v>0.1</v>
      </c>
      <c r="D65" s="1" t="n">
        <v>10</v>
      </c>
    </row>
  </sheetData>
  <mergeCells count="24">
    <mergeCell ref="A2:A5"/>
    <mergeCell ref="B2:B5"/>
    <mergeCell ref="C2:C5"/>
    <mergeCell ref="D2:D5"/>
    <mergeCell ref="A6:A9"/>
    <mergeCell ref="B6:B9"/>
    <mergeCell ref="C6:C9"/>
    <mergeCell ref="D6:D9"/>
    <mergeCell ref="A10:A13"/>
    <mergeCell ref="B10:B13"/>
    <mergeCell ref="C10:C13"/>
    <mergeCell ref="D10:D13"/>
    <mergeCell ref="K14:K15"/>
    <mergeCell ref="M14:M15"/>
    <mergeCell ref="N14:O15"/>
    <mergeCell ref="Q14:R15"/>
    <mergeCell ref="B15:C15"/>
    <mergeCell ref="B27:C27"/>
    <mergeCell ref="P39:R39"/>
    <mergeCell ref="B40:C40"/>
    <mergeCell ref="P48:R48"/>
    <mergeCell ref="B49:C49"/>
    <mergeCell ref="B58:C58"/>
    <mergeCell ref="O58:Q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1" width="14.0890688259109"/>
    <col collapsed="false" hidden="false" max="2" min="2" style="1" width="11.3481781376518"/>
    <col collapsed="false" hidden="false" max="3" min="3" style="1" width="12.2631578947368"/>
    <col collapsed="false" hidden="false" max="4" min="4" style="1" width="8.68421052631579"/>
    <col collapsed="false" hidden="false" max="6" min="5" style="1" width="12.2631578947368"/>
    <col collapsed="false" hidden="false" max="7" min="7" style="1" width="9.2914979757085"/>
    <col collapsed="false" hidden="false" max="8" min="8" style="1" width="11.3481781376518"/>
    <col collapsed="false" hidden="false" max="9" min="9" style="1" width="12.2631578947368"/>
    <col collapsed="false" hidden="false" max="10" min="10" style="1" width="9.2914979757085"/>
    <col collapsed="false" hidden="false" max="11" min="11" style="1" width="11.3481781376518"/>
    <col collapsed="false" hidden="false" max="12" min="12" style="1" width="12.2631578947368"/>
    <col collapsed="false" hidden="false" max="13" min="13" style="1" width="8.9919028340081"/>
    <col collapsed="false" hidden="false" max="14" min="14" style="1" width="11.3481781376518"/>
    <col collapsed="false" hidden="false" max="15" min="15" style="1" width="12.2631578947368"/>
    <col collapsed="false" hidden="false" max="16" min="16" style="1" width="8.9919028340081"/>
    <col collapsed="false" hidden="false" max="17" min="17" style="1" width="11.3481781376518"/>
    <col collapsed="false" hidden="false" max="18" min="18" style="1" width="12.2631578947368"/>
    <col collapsed="false" hidden="false" max="19" min="19" style="1" width="7.61133603238866"/>
    <col collapsed="false" hidden="false" max="20" min="20" style="1" width="11.3481781376518"/>
    <col collapsed="false" hidden="false" max="21" min="21" style="1" width="12.2631578947368"/>
    <col collapsed="false" hidden="false" max="22" min="22" style="1" width="8.9919028340081"/>
    <col collapsed="false" hidden="false" max="23" min="23" style="1" width="11.3481781376518"/>
    <col collapsed="false" hidden="false" max="24" min="24" style="1" width="12.2631578947368"/>
    <col collapsed="false" hidden="false" max="25" min="25" style="1" width="8.9919028340081"/>
    <col collapsed="false" hidden="false" max="26" min="26" style="1" width="11.3481781376518"/>
    <col collapsed="false" hidden="false" max="27" min="27" style="1" width="12.2631578947368"/>
    <col collapsed="false" hidden="false" max="1025" min="28" style="1" width="8.9919028340081"/>
  </cols>
  <sheetData>
    <row r="1" customFormat="false" ht="13.8" hidden="false" customHeight="false" outlineLevel="0" collapsed="false">
      <c r="A1" s="2" t="s">
        <v>47</v>
      </c>
      <c r="B1" s="36" t="n">
        <v>1.4567</v>
      </c>
      <c r="C1" s="67"/>
      <c r="D1" s="68" t="s">
        <v>48</v>
      </c>
      <c r="E1" s="69" t="n">
        <f aca="false">2*B3/B4*SQRT(B1^2-B2^2)*10^6</f>
        <v>13293.8862120428</v>
      </c>
      <c r="F1" s="67"/>
      <c r="G1" s="2" t="s">
        <v>49</v>
      </c>
      <c r="H1" s="6" t="s">
        <v>50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customFormat="false" ht="13.8" hidden="false" customHeight="false" outlineLevel="0" collapsed="false">
      <c r="A2" s="70" t="s">
        <v>4</v>
      </c>
      <c r="B2" s="20" t="n">
        <v>1</v>
      </c>
      <c r="C2" s="67"/>
      <c r="D2" s="71" t="s">
        <v>51</v>
      </c>
      <c r="E2" s="69" t="n">
        <f aca="false">2*B3/B4*SQRT(B1^2)*10^6</f>
        <v>18282.2864243554</v>
      </c>
      <c r="F2" s="67"/>
      <c r="G2" s="37" t="n">
        <v>1</v>
      </c>
      <c r="H2" s="20" t="n">
        <f aca="false">($B$1^2-$B$2^2)^(1/4)/$B$2*SQRT($B$4*G2*10^(-6)/$B$3)*180/PI()</f>
        <v>0.744394610944098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customFormat="false" ht="13.8" hidden="false" customHeight="false" outlineLevel="0" collapsed="false">
      <c r="A3" s="70" t="s">
        <v>52</v>
      </c>
      <c r="B3" s="20" t="n">
        <v>4.04</v>
      </c>
      <c r="C3" s="67"/>
      <c r="D3" s="67"/>
      <c r="E3" s="67"/>
      <c r="F3" s="67"/>
      <c r="G3" s="37" t="n">
        <v>2</v>
      </c>
      <c r="H3" s="20" t="n">
        <f aca="false">($B$1^2-$B$2^2)^(1/4)/$B$2*SQRT($B$4*G3*10^(-6)/$B$3)*180/PI()</f>
        <v>1.05273295455459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customFormat="false" ht="13.8" hidden="false" customHeight="false" outlineLevel="0" collapsed="false">
      <c r="A4" s="72" t="s">
        <v>53</v>
      </c>
      <c r="B4" s="23" t="n">
        <v>643.8</v>
      </c>
      <c r="C4" s="67"/>
      <c r="D4" s="73" t="s">
        <v>54</v>
      </c>
      <c r="E4" s="18" t="n">
        <v>54.3</v>
      </c>
      <c r="F4" s="67"/>
      <c r="G4" s="41" t="n">
        <v>3</v>
      </c>
      <c r="H4" s="23" t="n">
        <f aca="false">($B$1^2-$B$2^2)^(1/4)/$B$2*SQRT($B$4*G4*10^(-6)/$B$3)*180/PI()</f>
        <v>1.28932928703565</v>
      </c>
      <c r="I4" s="67"/>
      <c r="J4" s="74" t="n">
        <v>4.3</v>
      </c>
      <c r="K4" s="1" t="s">
        <v>55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customFormat="false" ht="13.8" hidden="false" customHeight="false" outlineLevel="0" collapsed="false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customFormat="false" ht="13.8" hidden="false" customHeight="false" outlineLevel="0" collapsed="false">
      <c r="A6" s="67"/>
      <c r="B6" s="67"/>
      <c r="C6" s="67"/>
      <c r="D6" s="75" t="s">
        <v>56</v>
      </c>
      <c r="E6" s="76" t="n">
        <v>1</v>
      </c>
      <c r="F6" s="67"/>
      <c r="G6" s="75" t="s">
        <v>56</v>
      </c>
      <c r="H6" s="76" t="n">
        <v>1.8</v>
      </c>
      <c r="I6" s="67"/>
      <c r="J6" s="75" t="s">
        <v>56</v>
      </c>
      <c r="K6" s="76" t="n">
        <v>2.6</v>
      </c>
      <c r="L6" s="67"/>
      <c r="M6" s="75" t="s">
        <v>56</v>
      </c>
      <c r="N6" s="76" t="n">
        <v>3.5</v>
      </c>
      <c r="O6" s="67"/>
      <c r="P6" s="75" t="s">
        <v>56</v>
      </c>
      <c r="Q6" s="76" t="n">
        <v>4.3</v>
      </c>
      <c r="R6" s="67"/>
      <c r="S6" s="75" t="s">
        <v>56</v>
      </c>
      <c r="T6" s="76" t="n">
        <v>5.2</v>
      </c>
      <c r="U6" s="67"/>
      <c r="V6" s="75" t="s">
        <v>56</v>
      </c>
      <c r="W6" s="76" t="n">
        <v>6.1</v>
      </c>
      <c r="X6" s="67"/>
      <c r="Y6" s="75" t="s">
        <v>56</v>
      </c>
      <c r="Z6" s="76" t="n">
        <v>6.8</v>
      </c>
      <c r="AA6" s="67"/>
    </row>
    <row r="7" customFormat="false" ht="13.8" hidden="false" customHeight="false" outlineLevel="0" collapsed="false">
      <c r="A7" s="75" t="s">
        <v>57</v>
      </c>
      <c r="B7" s="76" t="n">
        <v>0</v>
      </c>
      <c r="C7" s="67"/>
      <c r="D7" s="77" t="s">
        <v>57</v>
      </c>
      <c r="E7" s="78" t="n">
        <v>2.5</v>
      </c>
      <c r="F7" s="67"/>
      <c r="G7" s="77" t="s">
        <v>57</v>
      </c>
      <c r="H7" s="78" t="n">
        <v>5</v>
      </c>
      <c r="I7" s="67"/>
      <c r="J7" s="77" t="s">
        <v>57</v>
      </c>
      <c r="K7" s="78" t="n">
        <v>7.5</v>
      </c>
      <c r="L7" s="67"/>
      <c r="M7" s="77" t="s">
        <v>57</v>
      </c>
      <c r="N7" s="78" t="n">
        <v>10</v>
      </c>
      <c r="O7" s="67"/>
      <c r="P7" s="77" t="s">
        <v>57</v>
      </c>
      <c r="Q7" s="78" t="n">
        <v>12.5</v>
      </c>
      <c r="R7" s="67"/>
      <c r="S7" s="77" t="s">
        <v>57</v>
      </c>
      <c r="T7" s="78" t="n">
        <v>15</v>
      </c>
      <c r="U7" s="67"/>
      <c r="V7" s="77" t="s">
        <v>57</v>
      </c>
      <c r="W7" s="78" t="n">
        <v>17.6</v>
      </c>
      <c r="X7" s="67"/>
      <c r="Y7" s="77" t="s">
        <v>57</v>
      </c>
      <c r="Z7" s="78" t="n">
        <v>19.5</v>
      </c>
      <c r="AA7" s="67"/>
    </row>
    <row r="8" customFormat="false" ht="13.8" hidden="false" customHeight="false" outlineLevel="0" collapsed="false">
      <c r="A8" s="79" t="s">
        <v>58</v>
      </c>
      <c r="B8" s="79"/>
      <c r="C8" s="79"/>
      <c r="D8" s="80" t="s">
        <v>59</v>
      </c>
      <c r="E8" s="80"/>
      <c r="F8" s="80"/>
      <c r="G8" s="80" t="s">
        <v>59</v>
      </c>
      <c r="H8" s="80"/>
      <c r="I8" s="80"/>
      <c r="J8" s="80" t="s">
        <v>59</v>
      </c>
      <c r="K8" s="80"/>
      <c r="L8" s="80"/>
      <c r="M8" s="80" t="s">
        <v>59</v>
      </c>
      <c r="N8" s="80"/>
      <c r="O8" s="80"/>
      <c r="P8" s="80" t="s">
        <v>59</v>
      </c>
      <c r="Q8" s="80"/>
      <c r="R8" s="80"/>
      <c r="S8" s="80" t="s">
        <v>59</v>
      </c>
      <c r="T8" s="80"/>
      <c r="U8" s="80"/>
      <c r="V8" s="80" t="s">
        <v>59</v>
      </c>
      <c r="W8" s="80"/>
      <c r="X8" s="80"/>
      <c r="Y8" s="81" t="s">
        <v>59</v>
      </c>
      <c r="Z8" s="81"/>
      <c r="AA8" s="81"/>
    </row>
    <row r="9" customFormat="false" ht="13.8" hidden="false" customHeight="false" outlineLevel="0" collapsed="false">
      <c r="A9" s="37" t="s">
        <v>4</v>
      </c>
      <c r="B9" s="14" t="s">
        <v>60</v>
      </c>
      <c r="C9" s="20" t="s">
        <v>61</v>
      </c>
      <c r="D9" s="37" t="s">
        <v>4</v>
      </c>
      <c r="E9" s="14" t="s">
        <v>60</v>
      </c>
      <c r="F9" s="14" t="s">
        <v>61</v>
      </c>
      <c r="G9" s="37" t="s">
        <v>4</v>
      </c>
      <c r="H9" s="14" t="s">
        <v>60</v>
      </c>
      <c r="I9" s="20" t="s">
        <v>61</v>
      </c>
      <c r="J9" s="37" t="s">
        <v>4</v>
      </c>
      <c r="K9" s="14" t="s">
        <v>60</v>
      </c>
      <c r="L9" s="20" t="s">
        <v>61</v>
      </c>
      <c r="M9" s="37" t="s">
        <v>4</v>
      </c>
      <c r="N9" s="14" t="s">
        <v>60</v>
      </c>
      <c r="O9" s="20" t="s">
        <v>61</v>
      </c>
      <c r="P9" s="37" t="s">
        <v>4</v>
      </c>
      <c r="Q9" s="14" t="s">
        <v>60</v>
      </c>
      <c r="R9" s="20" t="s">
        <v>61</v>
      </c>
      <c r="S9" s="37" t="s">
        <v>4</v>
      </c>
      <c r="T9" s="14" t="s">
        <v>60</v>
      </c>
      <c r="U9" s="20" t="s">
        <v>61</v>
      </c>
      <c r="V9" s="37" t="s">
        <v>4</v>
      </c>
      <c r="W9" s="14" t="s">
        <v>60</v>
      </c>
      <c r="X9" s="20" t="s">
        <v>61</v>
      </c>
      <c r="Y9" s="37" t="s">
        <v>4</v>
      </c>
      <c r="Z9" s="14" t="s">
        <v>60</v>
      </c>
      <c r="AA9" s="20" t="s">
        <v>61</v>
      </c>
    </row>
    <row r="10" customFormat="false" ht="13.8" hidden="false" customHeight="false" outlineLevel="0" collapsed="false">
      <c r="A10" s="37" t="n">
        <v>1</v>
      </c>
      <c r="B10" s="82" t="n">
        <v>79</v>
      </c>
      <c r="C10" s="83" t="n">
        <v>84</v>
      </c>
      <c r="D10" s="37" t="n">
        <v>1</v>
      </c>
      <c r="E10" s="82" t="n">
        <v>91</v>
      </c>
      <c r="F10" s="82" t="n">
        <v>81</v>
      </c>
      <c r="G10" s="37" t="str">
        <f aca="false">"-1^-"</f>
        <v>-1^-</v>
      </c>
      <c r="H10" s="82" t="n">
        <v>42</v>
      </c>
      <c r="I10" s="83" t="n">
        <v>38.5</v>
      </c>
      <c r="J10" s="37" t="str">
        <f aca="false">"-1^-"</f>
        <v>-1^-</v>
      </c>
      <c r="K10" s="82" t="n">
        <v>62</v>
      </c>
      <c r="L10" s="83" t="n">
        <v>60</v>
      </c>
      <c r="M10" s="37" t="str">
        <f aca="false">"-1^-"</f>
        <v>-1^-</v>
      </c>
      <c r="N10" s="82" t="n">
        <v>50.5</v>
      </c>
      <c r="O10" s="83" t="n">
        <v>46</v>
      </c>
      <c r="P10" s="37" t="s">
        <v>62</v>
      </c>
      <c r="Q10" s="82" t="n">
        <v>74</v>
      </c>
      <c r="R10" s="83" t="n">
        <v>76</v>
      </c>
      <c r="S10" s="37" t="s">
        <v>62</v>
      </c>
      <c r="T10" s="82" t="n">
        <v>54</v>
      </c>
      <c r="U10" s="83" t="n">
        <v>57</v>
      </c>
      <c r="V10" s="37" t="s">
        <v>62</v>
      </c>
      <c r="W10" s="82" t="n">
        <v>61.5</v>
      </c>
      <c r="X10" s="83" t="n">
        <v>67</v>
      </c>
      <c r="Y10" s="37" t="s">
        <v>62</v>
      </c>
      <c r="Z10" s="82" t="n">
        <v>52</v>
      </c>
      <c r="AA10" s="83" t="n">
        <v>61</v>
      </c>
    </row>
    <row r="11" customFormat="false" ht="13.8" hidden="false" customHeight="false" outlineLevel="0" collapsed="false">
      <c r="A11" s="37" t="n">
        <v>2</v>
      </c>
      <c r="B11" s="82" t="n">
        <v>102</v>
      </c>
      <c r="C11" s="83" t="n">
        <v>117</v>
      </c>
      <c r="D11" s="37" t="n">
        <v>2</v>
      </c>
      <c r="E11" s="82" t="n">
        <v>121.5</v>
      </c>
      <c r="F11" s="82" t="n">
        <v>115</v>
      </c>
      <c r="G11" s="37" t="str">
        <f aca="false">"-1^+"</f>
        <v>-1^+</v>
      </c>
      <c r="H11" s="82" t="n">
        <v>51</v>
      </c>
      <c r="I11" s="83" t="n">
        <v>43.5</v>
      </c>
      <c r="J11" s="37" t="str">
        <f aca="false">"-1^+"</f>
        <v>-1^+</v>
      </c>
      <c r="K11" s="82" t="n">
        <v>74</v>
      </c>
      <c r="L11" s="83" t="n">
        <v>65</v>
      </c>
      <c r="M11" s="37" t="str">
        <f aca="false">"-1^+"</f>
        <v>-1^+</v>
      </c>
      <c r="N11" s="82" t="n">
        <v>63</v>
      </c>
      <c r="O11" s="83" t="n">
        <v>56</v>
      </c>
      <c r="P11" s="37" t="s">
        <v>63</v>
      </c>
      <c r="Q11" s="82" t="n">
        <v>89</v>
      </c>
      <c r="R11" s="83" t="n">
        <v>94</v>
      </c>
      <c r="S11" s="37" t="s">
        <v>63</v>
      </c>
      <c r="T11" s="82" t="n">
        <v>67.5</v>
      </c>
      <c r="U11" s="83" t="n">
        <v>76.5</v>
      </c>
      <c r="V11" s="37" t="s">
        <v>63</v>
      </c>
      <c r="W11" s="82" t="n">
        <v>82</v>
      </c>
      <c r="X11" s="83" t="n">
        <v>92</v>
      </c>
      <c r="Y11" s="37" t="s">
        <v>63</v>
      </c>
      <c r="Z11" s="82" t="n">
        <v>78.5</v>
      </c>
      <c r="AA11" s="83" t="n">
        <v>88.5</v>
      </c>
    </row>
    <row r="12" customFormat="false" ht="13.8" hidden="false" customHeight="false" outlineLevel="0" collapsed="false">
      <c r="A12" s="37" t="n">
        <v>3</v>
      </c>
      <c r="B12" s="82" t="n">
        <v>135</v>
      </c>
      <c r="C12" s="83" t="n">
        <v>144</v>
      </c>
      <c r="D12" s="37" t="n">
        <v>3</v>
      </c>
      <c r="E12" s="82" t="n">
        <v>145</v>
      </c>
      <c r="F12" s="82" t="n">
        <v>138.5</v>
      </c>
      <c r="G12" s="37" t="str">
        <f aca="false">"-2^-"</f>
        <v>-2^-</v>
      </c>
      <c r="H12" s="82" t="n">
        <v>76</v>
      </c>
      <c r="I12" s="83" t="n">
        <v>74.5</v>
      </c>
      <c r="J12" s="37" t="str">
        <f aca="false">"-2^-"</f>
        <v>-2^-</v>
      </c>
      <c r="K12" s="82" t="n">
        <v>100</v>
      </c>
      <c r="L12" s="83" t="n">
        <v>98</v>
      </c>
      <c r="M12" s="37" t="str">
        <f aca="false">"-2^-"</f>
        <v>-2^-</v>
      </c>
      <c r="N12" s="82" t="n">
        <v>86</v>
      </c>
      <c r="O12" s="83" t="n">
        <v>84</v>
      </c>
      <c r="P12" s="37" t="s">
        <v>64</v>
      </c>
      <c r="Q12" s="82" t="n">
        <v>112</v>
      </c>
      <c r="R12" s="83" t="n">
        <v>116</v>
      </c>
      <c r="S12" s="37" t="s">
        <v>64</v>
      </c>
      <c r="T12" s="82" t="n">
        <v>91</v>
      </c>
      <c r="U12" s="83" t="n">
        <v>96</v>
      </c>
      <c r="V12" s="37" t="s">
        <v>64</v>
      </c>
      <c r="W12" s="82" t="n">
        <v>100</v>
      </c>
      <c r="X12" s="83" t="n">
        <v>106</v>
      </c>
      <c r="Y12" s="37" t="s">
        <v>64</v>
      </c>
      <c r="Z12" s="82" t="n">
        <v>95</v>
      </c>
      <c r="AA12" s="83" t="n">
        <v>103</v>
      </c>
    </row>
    <row r="13" customFormat="false" ht="13.8" hidden="false" customHeight="false" outlineLevel="0" collapsed="false">
      <c r="A13" s="37" t="n">
        <v>4</v>
      </c>
      <c r="B13" s="82" t="n">
        <v>153</v>
      </c>
      <c r="C13" s="83" t="n">
        <v>164</v>
      </c>
      <c r="D13" s="37" t="n">
        <v>4</v>
      </c>
      <c r="E13" s="82" t="n">
        <v>167</v>
      </c>
      <c r="F13" s="82" t="n">
        <v>160</v>
      </c>
      <c r="G13" s="37" t="str">
        <f aca="false">"-2^+"</f>
        <v>-2^+</v>
      </c>
      <c r="H13" s="82" t="n">
        <v>80</v>
      </c>
      <c r="I13" s="83" t="n">
        <v>76</v>
      </c>
      <c r="J13" s="37" t="str">
        <f aca="false">"-2^+"</f>
        <v>-2^+</v>
      </c>
      <c r="K13" s="82" t="n">
        <v>107</v>
      </c>
      <c r="L13" s="83" t="n">
        <v>100</v>
      </c>
      <c r="M13" s="37" t="str">
        <f aca="false">"-2^+"</f>
        <v>-2^+</v>
      </c>
      <c r="N13" s="82" t="n">
        <v>95</v>
      </c>
      <c r="O13" s="83" t="n">
        <v>89</v>
      </c>
      <c r="P13" s="37" t="s">
        <v>65</v>
      </c>
      <c r="Q13" s="82" t="n">
        <v>122</v>
      </c>
      <c r="R13" s="83" t="n">
        <v>127</v>
      </c>
      <c r="S13" s="37" t="s">
        <v>65</v>
      </c>
      <c r="T13" s="82" t="n">
        <v>100</v>
      </c>
      <c r="U13" s="83" t="n">
        <v>105</v>
      </c>
      <c r="V13" s="37" t="s">
        <v>65</v>
      </c>
      <c r="W13" s="82" t="n">
        <v>115</v>
      </c>
      <c r="X13" s="83" t="n">
        <v>120.5</v>
      </c>
      <c r="Y13" s="37" t="s">
        <v>65</v>
      </c>
      <c r="Z13" s="82" t="n">
        <v>111</v>
      </c>
      <c r="AA13" s="83" t="n">
        <v>120</v>
      </c>
    </row>
    <row r="14" customFormat="false" ht="13.8" hidden="false" customHeight="false" outlineLevel="0" collapsed="false">
      <c r="A14" s="37" t="n">
        <v>5</v>
      </c>
      <c r="B14" s="82" t="n">
        <v>174</v>
      </c>
      <c r="C14" s="83" t="n">
        <v>181</v>
      </c>
      <c r="D14" s="37" t="n">
        <v>-1</v>
      </c>
      <c r="E14" s="82" t="n">
        <v>62.5</v>
      </c>
      <c r="F14" s="82" t="n">
        <v>71.5</v>
      </c>
      <c r="G14" s="37" t="n">
        <v>-3</v>
      </c>
      <c r="H14" s="82" t="n">
        <v>104</v>
      </c>
      <c r="I14" s="83" t="n">
        <v>98</v>
      </c>
      <c r="J14" s="37" t="n">
        <v>-3</v>
      </c>
      <c r="K14" s="82" t="n">
        <v>130</v>
      </c>
      <c r="L14" s="83" t="n">
        <v>123</v>
      </c>
      <c r="M14" s="37" t="n">
        <v>-3</v>
      </c>
      <c r="N14" s="82" t="n">
        <v>117</v>
      </c>
      <c r="O14" s="83" t="n">
        <v>108</v>
      </c>
      <c r="P14" s="37" t="s">
        <v>66</v>
      </c>
      <c r="Q14" s="82" t="n">
        <v>138</v>
      </c>
      <c r="R14" s="83" t="n">
        <v>145</v>
      </c>
      <c r="S14" s="37" t="s">
        <v>66</v>
      </c>
      <c r="T14" s="82" t="n">
        <v>115</v>
      </c>
      <c r="U14" s="83" t="n">
        <v>120</v>
      </c>
      <c r="V14" s="37" t="s">
        <v>66</v>
      </c>
      <c r="W14" s="82" t="n">
        <v>128.5</v>
      </c>
      <c r="X14" s="83" t="n">
        <v>134</v>
      </c>
      <c r="Y14" s="37" t="s">
        <v>66</v>
      </c>
      <c r="Z14" s="82" t="n">
        <v>124</v>
      </c>
      <c r="AA14" s="83" t="n">
        <v>129.5</v>
      </c>
    </row>
    <row r="15" customFormat="false" ht="13.8" hidden="false" customHeight="false" outlineLevel="0" collapsed="false">
      <c r="A15" s="37" t="n">
        <v>-1</v>
      </c>
      <c r="B15" s="82" t="n">
        <v>80</v>
      </c>
      <c r="C15" s="83" t="n">
        <v>75.5</v>
      </c>
      <c r="D15" s="37" t="n">
        <v>-2</v>
      </c>
      <c r="E15" s="82" t="n">
        <v>102.5</v>
      </c>
      <c r="F15" s="82" t="n">
        <v>106</v>
      </c>
      <c r="G15" s="37" t="n">
        <v>-4</v>
      </c>
      <c r="H15" s="82" t="n">
        <v>126</v>
      </c>
      <c r="I15" s="83" t="n">
        <v>115</v>
      </c>
      <c r="J15" s="41" t="n">
        <v>-4</v>
      </c>
      <c r="K15" s="84" t="n">
        <v>153</v>
      </c>
      <c r="L15" s="85" t="n">
        <v>142</v>
      </c>
      <c r="M15" s="41" t="n">
        <v>-4</v>
      </c>
      <c r="N15" s="84" t="n">
        <v>137</v>
      </c>
      <c r="O15" s="85" t="n">
        <v>129</v>
      </c>
      <c r="P15" s="37" t="s">
        <v>67</v>
      </c>
      <c r="Q15" s="82" t="n">
        <v>145</v>
      </c>
      <c r="R15" s="83" t="n">
        <v>153.5</v>
      </c>
      <c r="S15" s="37" t="s">
        <v>67</v>
      </c>
      <c r="T15" s="82" t="n">
        <v>123</v>
      </c>
      <c r="U15" s="83" t="n">
        <v>130</v>
      </c>
      <c r="V15" s="37" t="s">
        <v>67</v>
      </c>
      <c r="W15" s="82" t="n">
        <v>137</v>
      </c>
      <c r="X15" s="83" t="n">
        <v>146</v>
      </c>
      <c r="Y15" s="37" t="s">
        <v>67</v>
      </c>
      <c r="Z15" s="82" t="n">
        <v>134</v>
      </c>
      <c r="AA15" s="83" t="n">
        <v>142</v>
      </c>
    </row>
    <row r="16" customFormat="false" ht="13.8" hidden="false" customHeight="false" outlineLevel="0" collapsed="false">
      <c r="A16" s="37" t="n">
        <v>-2</v>
      </c>
      <c r="B16" s="82" t="n">
        <v>114</v>
      </c>
      <c r="C16" s="83" t="n">
        <v>109</v>
      </c>
      <c r="D16" s="37" t="n">
        <v>-3</v>
      </c>
      <c r="E16" s="82" t="n">
        <v>121</v>
      </c>
      <c r="F16" s="82" t="n">
        <v>130</v>
      </c>
      <c r="G16" s="37" t="s">
        <v>62</v>
      </c>
      <c r="H16" s="82" t="n">
        <v>74</v>
      </c>
      <c r="I16" s="83" t="n">
        <v>80</v>
      </c>
      <c r="J16" s="37"/>
      <c r="K16" s="82"/>
      <c r="L16" s="82"/>
      <c r="M16" s="14"/>
      <c r="N16" s="86"/>
      <c r="O16" s="67"/>
      <c r="P16" s="37" t="s">
        <v>68</v>
      </c>
      <c r="Q16" s="82" t="n">
        <v>161.5</v>
      </c>
      <c r="R16" s="83" t="n">
        <v>164</v>
      </c>
      <c r="S16" s="37" t="s">
        <v>68</v>
      </c>
      <c r="T16" s="82" t="n">
        <v>137</v>
      </c>
      <c r="U16" s="83" t="n">
        <v>140</v>
      </c>
      <c r="V16" s="37" t="s">
        <v>68</v>
      </c>
      <c r="W16" s="82" t="n">
        <v>148</v>
      </c>
      <c r="X16" s="83" t="n">
        <v>158</v>
      </c>
      <c r="Y16" s="37" t="s">
        <v>68</v>
      </c>
      <c r="Z16" s="82" t="n">
        <v>145</v>
      </c>
      <c r="AA16" s="83" t="n">
        <v>152</v>
      </c>
    </row>
    <row r="17" customFormat="false" ht="13.8" hidden="false" customHeight="false" outlineLevel="0" collapsed="false">
      <c r="A17" s="37" t="n">
        <v>-3</v>
      </c>
      <c r="B17" s="82" t="n">
        <v>139</v>
      </c>
      <c r="C17" s="83" t="n">
        <v>131.5</v>
      </c>
      <c r="D17" s="41" t="n">
        <v>-4</v>
      </c>
      <c r="E17" s="84" t="n">
        <v>140</v>
      </c>
      <c r="F17" s="84" t="n">
        <v>150</v>
      </c>
      <c r="G17" s="37" t="s">
        <v>63</v>
      </c>
      <c r="H17" s="82" t="n">
        <v>82</v>
      </c>
      <c r="I17" s="83" t="n">
        <v>87</v>
      </c>
      <c r="J17" s="37"/>
      <c r="K17" s="82"/>
      <c r="L17" s="82"/>
      <c r="M17" s="14"/>
      <c r="N17" s="86"/>
      <c r="O17" s="67"/>
      <c r="P17" s="41" t="s">
        <v>69</v>
      </c>
      <c r="Q17" s="84" t="n">
        <v>164</v>
      </c>
      <c r="R17" s="85" t="n">
        <v>171</v>
      </c>
      <c r="S17" s="41" t="s">
        <v>69</v>
      </c>
      <c r="T17" s="84" t="n">
        <v>144</v>
      </c>
      <c r="U17" s="85" t="n">
        <v>151</v>
      </c>
      <c r="V17" s="41" t="s">
        <v>69</v>
      </c>
      <c r="W17" s="84" t="n">
        <v>161.5</v>
      </c>
      <c r="X17" s="85" t="n">
        <v>164</v>
      </c>
      <c r="Y17" s="41" t="s">
        <v>69</v>
      </c>
      <c r="Z17" s="84" t="n">
        <v>154</v>
      </c>
      <c r="AA17" s="85" t="n">
        <v>163</v>
      </c>
    </row>
    <row r="18" customFormat="false" ht="13.8" hidden="false" customHeight="false" outlineLevel="0" collapsed="false">
      <c r="A18" s="37" t="n">
        <v>-4</v>
      </c>
      <c r="B18" s="82" t="n">
        <v>161</v>
      </c>
      <c r="C18" s="83" t="n">
        <v>152.5</v>
      </c>
      <c r="D18" s="67"/>
      <c r="E18" s="67"/>
      <c r="F18" s="67"/>
      <c r="G18" s="37" t="s">
        <v>64</v>
      </c>
      <c r="H18" s="14" t="n">
        <v>107</v>
      </c>
      <c r="I18" s="20" t="n">
        <v>116</v>
      </c>
      <c r="J18" s="37"/>
      <c r="K18" s="14"/>
      <c r="L18" s="14"/>
      <c r="M18" s="14"/>
      <c r="N18" s="86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customFormat="false" ht="13.8" hidden="false" customHeight="false" outlineLevel="0" collapsed="false">
      <c r="A19" s="41" t="n">
        <v>-5</v>
      </c>
      <c r="B19" s="84" t="n">
        <v>177</v>
      </c>
      <c r="C19" s="85" t="n">
        <v>170</v>
      </c>
      <c r="D19" s="67"/>
      <c r="E19" s="67"/>
      <c r="F19" s="67"/>
      <c r="G19" s="37" t="s">
        <v>65</v>
      </c>
      <c r="H19" s="82" t="n">
        <v>116</v>
      </c>
      <c r="I19" s="83" t="n">
        <v>120</v>
      </c>
      <c r="J19" s="37"/>
      <c r="K19" s="82"/>
      <c r="L19" s="82"/>
      <c r="M19" s="14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customFormat="false" ht="13.8" hidden="false" customHeight="false" outlineLevel="0" collapsed="false">
      <c r="A20" s="67"/>
      <c r="B20" s="74" t="n">
        <v>4.1</v>
      </c>
      <c r="C20" s="67"/>
      <c r="D20" s="67"/>
      <c r="E20" s="67"/>
      <c r="F20" s="67"/>
      <c r="G20" s="37" t="n">
        <v>3</v>
      </c>
      <c r="H20" s="14" t="n">
        <v>134</v>
      </c>
      <c r="I20" s="20" t="n">
        <v>147</v>
      </c>
      <c r="J20" s="37"/>
      <c r="K20" s="14"/>
      <c r="L20" s="14"/>
      <c r="M20" s="14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customFormat="false" ht="13.8" hidden="false" customHeight="false" outlineLevel="0" collapsed="false">
      <c r="A21" s="67"/>
      <c r="B21" s="67"/>
      <c r="C21" s="67"/>
      <c r="D21" s="67"/>
      <c r="E21" s="67"/>
      <c r="F21" s="67"/>
      <c r="G21" s="41" t="n">
        <v>4</v>
      </c>
      <c r="H21" s="22" t="n">
        <v>158</v>
      </c>
      <c r="I21" s="23" t="n">
        <v>164</v>
      </c>
      <c r="J21" s="37"/>
      <c r="K21" s="14"/>
      <c r="L21" s="14"/>
      <c r="M21" s="14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customFormat="false" ht="13.8" hidden="false" customHeight="false" outlineLevel="0" collapsed="false">
      <c r="A22" s="67"/>
      <c r="B22" s="67"/>
      <c r="C22" s="67"/>
      <c r="D22" s="67"/>
      <c r="E22" s="67"/>
      <c r="F22" s="67"/>
      <c r="G22" s="14"/>
      <c r="H22" s="74" t="n">
        <v>4.2</v>
      </c>
      <c r="I22" s="14"/>
      <c r="J22" s="14"/>
      <c r="K22" s="14"/>
      <c r="L22" s="14"/>
      <c r="M22" s="14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customFormat="false" ht="13.8" hidden="false" customHeight="fals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14"/>
      <c r="K23" s="14"/>
      <c r="L23" s="14"/>
      <c r="M23" s="14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customFormat="false" ht="13.8" hidden="false" customHeight="false" outlineLevel="0" collapsed="false">
      <c r="A24" s="37" t="s">
        <v>4</v>
      </c>
      <c r="B24" s="14" t="s">
        <v>70</v>
      </c>
      <c r="C24" s="20" t="s">
        <v>22</v>
      </c>
      <c r="D24" s="37" t="s">
        <v>4</v>
      </c>
      <c r="E24" s="14" t="s">
        <v>70</v>
      </c>
      <c r="F24" s="20" t="s">
        <v>22</v>
      </c>
      <c r="G24" s="37" t="s">
        <v>4</v>
      </c>
      <c r="H24" s="14" t="s">
        <v>70</v>
      </c>
      <c r="I24" s="20" t="s">
        <v>22</v>
      </c>
      <c r="J24" s="37" t="s">
        <v>4</v>
      </c>
      <c r="K24" s="14" t="s">
        <v>70</v>
      </c>
      <c r="L24" s="20" t="s">
        <v>22</v>
      </c>
      <c r="M24" s="37" t="s">
        <v>4</v>
      </c>
      <c r="N24" s="14" t="s">
        <v>70</v>
      </c>
      <c r="O24" s="20" t="s">
        <v>22</v>
      </c>
      <c r="P24" s="37" t="s">
        <v>4</v>
      </c>
      <c r="Q24" s="14" t="s">
        <v>70</v>
      </c>
      <c r="R24" s="20" t="s">
        <v>22</v>
      </c>
      <c r="S24" s="37" t="s">
        <v>4</v>
      </c>
      <c r="T24" s="14" t="s">
        <v>70</v>
      </c>
      <c r="U24" s="20" t="s">
        <v>22</v>
      </c>
      <c r="V24" s="37" t="s">
        <v>4</v>
      </c>
      <c r="W24" s="14" t="s">
        <v>70</v>
      </c>
      <c r="X24" s="20" t="s">
        <v>22</v>
      </c>
      <c r="Y24" s="37" t="s">
        <v>4</v>
      </c>
      <c r="Z24" s="14" t="s">
        <v>70</v>
      </c>
      <c r="AA24" s="20" t="s">
        <v>22</v>
      </c>
    </row>
    <row r="25" customFormat="false" ht="13.8" hidden="false" customHeight="false" outlineLevel="0" collapsed="false">
      <c r="A25" s="37" t="n">
        <v>1</v>
      </c>
      <c r="B25" s="82"/>
      <c r="C25" s="83"/>
      <c r="D25" s="37"/>
      <c r="E25" s="82"/>
      <c r="F25" s="82"/>
      <c r="G25" s="37"/>
      <c r="H25" s="82"/>
      <c r="I25" s="83"/>
      <c r="J25" s="37"/>
      <c r="K25" s="82"/>
      <c r="L25" s="83"/>
      <c r="M25" s="37"/>
      <c r="N25" s="82"/>
      <c r="O25" s="83"/>
      <c r="P25" s="37"/>
      <c r="Q25" s="82"/>
      <c r="R25" s="83"/>
      <c r="S25" s="37"/>
      <c r="T25" s="82"/>
      <c r="U25" s="83"/>
      <c r="V25" s="37"/>
      <c r="W25" s="82"/>
      <c r="X25" s="83"/>
      <c r="Y25" s="37"/>
      <c r="Z25" s="82"/>
      <c r="AA25" s="83"/>
    </row>
    <row r="26" customFormat="false" ht="13.8" hidden="false" customHeight="false" outlineLevel="0" collapsed="false">
      <c r="A26" s="37" t="n">
        <v>2</v>
      </c>
      <c r="B26" s="82"/>
      <c r="C26" s="83"/>
      <c r="D26" s="37"/>
      <c r="E26" s="82"/>
      <c r="F26" s="82"/>
      <c r="G26" s="37"/>
      <c r="H26" s="82"/>
      <c r="I26" s="83"/>
      <c r="J26" s="37"/>
      <c r="K26" s="82"/>
      <c r="L26" s="83"/>
      <c r="M26" s="37"/>
      <c r="N26" s="82"/>
      <c r="O26" s="83"/>
      <c r="P26" s="37"/>
      <c r="Q26" s="82"/>
      <c r="R26" s="83"/>
      <c r="S26" s="37"/>
      <c r="T26" s="82"/>
      <c r="U26" s="83"/>
      <c r="V26" s="37"/>
      <c r="W26" s="82"/>
      <c r="X26" s="83"/>
      <c r="Y26" s="37"/>
      <c r="Z26" s="82"/>
      <c r="AA26" s="83"/>
    </row>
    <row r="27" customFormat="false" ht="13.8" hidden="false" customHeight="false" outlineLevel="0" collapsed="false">
      <c r="A27" s="37" t="n">
        <v>3</v>
      </c>
      <c r="B27" s="82"/>
      <c r="C27" s="83"/>
      <c r="D27" s="37"/>
      <c r="E27" s="82"/>
      <c r="F27" s="82"/>
      <c r="G27" s="37"/>
      <c r="H27" s="82"/>
      <c r="I27" s="83"/>
      <c r="J27" s="37"/>
      <c r="K27" s="82"/>
      <c r="L27" s="83"/>
      <c r="M27" s="37"/>
      <c r="N27" s="82"/>
      <c r="O27" s="83"/>
      <c r="P27" s="37"/>
      <c r="Q27" s="82"/>
      <c r="R27" s="83"/>
      <c r="S27" s="37"/>
      <c r="T27" s="82"/>
      <c r="U27" s="83"/>
      <c r="V27" s="37"/>
      <c r="W27" s="82"/>
      <c r="X27" s="83"/>
      <c r="Y27" s="37"/>
      <c r="Z27" s="82"/>
      <c r="AA27" s="83"/>
    </row>
    <row r="28" customFormat="false" ht="13.8" hidden="false" customHeight="false" outlineLevel="0" collapsed="false">
      <c r="A28" s="37" t="n">
        <v>4</v>
      </c>
      <c r="B28" s="82"/>
      <c r="C28" s="83"/>
      <c r="D28" s="37"/>
      <c r="E28" s="82"/>
      <c r="F28" s="82"/>
      <c r="G28" s="37"/>
      <c r="H28" s="82"/>
      <c r="I28" s="83"/>
      <c r="J28" s="37"/>
      <c r="K28" s="82"/>
      <c r="L28" s="83"/>
      <c r="M28" s="37"/>
      <c r="N28" s="82"/>
      <c r="O28" s="83"/>
      <c r="P28" s="37"/>
      <c r="Q28" s="82"/>
      <c r="R28" s="83"/>
      <c r="S28" s="37"/>
      <c r="T28" s="82"/>
      <c r="U28" s="83"/>
      <c r="V28" s="37"/>
      <c r="W28" s="82"/>
      <c r="X28" s="83"/>
      <c r="Y28" s="37"/>
      <c r="Z28" s="82"/>
      <c r="AA28" s="83"/>
    </row>
    <row r="29" customFormat="false" ht="13.8" hidden="false" customHeight="false" outlineLevel="0" collapsed="false">
      <c r="A29" s="37" t="n">
        <v>5</v>
      </c>
      <c r="B29" s="82"/>
      <c r="C29" s="83"/>
      <c r="D29" s="37"/>
      <c r="E29" s="82"/>
      <c r="F29" s="82"/>
      <c r="G29" s="37"/>
      <c r="H29" s="82"/>
      <c r="I29" s="83"/>
      <c r="J29" s="37"/>
      <c r="K29" s="82"/>
      <c r="L29" s="83"/>
      <c r="M29" s="37"/>
      <c r="N29" s="82"/>
      <c r="O29" s="83"/>
      <c r="P29" s="37"/>
      <c r="Q29" s="82"/>
      <c r="R29" s="83"/>
      <c r="S29" s="37"/>
      <c r="T29" s="82"/>
      <c r="U29" s="83"/>
      <c r="V29" s="37"/>
      <c r="W29" s="82"/>
      <c r="X29" s="83"/>
      <c r="Y29" s="37"/>
      <c r="Z29" s="82"/>
      <c r="AA29" s="83"/>
    </row>
    <row r="30" customFormat="false" ht="13.8" hidden="false" customHeight="false" outlineLevel="0" collapsed="false">
      <c r="A30" s="37" t="n">
        <v>-1</v>
      </c>
      <c r="B30" s="82"/>
      <c r="C30" s="83"/>
      <c r="D30" s="37"/>
      <c r="E30" s="82"/>
      <c r="F30" s="82"/>
      <c r="G30" s="37"/>
      <c r="H30" s="82"/>
      <c r="I30" s="83"/>
      <c r="J30" s="41"/>
      <c r="K30" s="84"/>
      <c r="L30" s="85"/>
      <c r="M30" s="41"/>
      <c r="N30" s="84"/>
      <c r="O30" s="85"/>
      <c r="P30" s="37"/>
      <c r="Q30" s="82"/>
      <c r="R30" s="83"/>
      <c r="S30" s="37"/>
      <c r="T30" s="82"/>
      <c r="U30" s="83"/>
      <c r="V30" s="37"/>
      <c r="W30" s="82"/>
      <c r="X30" s="83"/>
      <c r="Y30" s="37"/>
      <c r="Z30" s="82"/>
      <c r="AA30" s="83"/>
    </row>
    <row r="31" customFormat="false" ht="13.8" hidden="false" customHeight="false" outlineLevel="0" collapsed="false">
      <c r="A31" s="37" t="n">
        <v>-2</v>
      </c>
      <c r="B31" s="82"/>
      <c r="C31" s="83"/>
      <c r="D31" s="37"/>
      <c r="E31" s="82"/>
      <c r="F31" s="82"/>
      <c r="G31" s="37"/>
      <c r="H31" s="82"/>
      <c r="I31" s="83"/>
      <c r="J31" s="37"/>
      <c r="K31" s="82"/>
      <c r="L31" s="82"/>
      <c r="M31" s="14"/>
      <c r="N31" s="86"/>
      <c r="O31" s="67"/>
      <c r="P31" s="37"/>
      <c r="Q31" s="82"/>
      <c r="R31" s="83"/>
      <c r="S31" s="37"/>
      <c r="T31" s="82"/>
      <c r="U31" s="83"/>
      <c r="V31" s="37"/>
      <c r="W31" s="82"/>
      <c r="X31" s="83"/>
      <c r="Y31" s="37"/>
      <c r="Z31" s="82"/>
      <c r="AA31" s="83"/>
    </row>
    <row r="32" customFormat="false" ht="13.8" hidden="false" customHeight="false" outlineLevel="0" collapsed="false">
      <c r="A32" s="37" t="n">
        <v>-3</v>
      </c>
      <c r="B32" s="82"/>
      <c r="C32" s="83"/>
      <c r="D32" s="41"/>
      <c r="E32" s="84"/>
      <c r="F32" s="84"/>
      <c r="G32" s="37"/>
      <c r="H32" s="82"/>
      <c r="I32" s="83"/>
      <c r="J32" s="37"/>
      <c r="K32" s="82"/>
      <c r="L32" s="82"/>
      <c r="M32" s="14"/>
      <c r="N32" s="86"/>
      <c r="O32" s="67"/>
      <c r="P32" s="41"/>
      <c r="Q32" s="84"/>
      <c r="R32" s="85"/>
      <c r="S32" s="41"/>
      <c r="T32" s="84"/>
      <c r="U32" s="85"/>
      <c r="V32" s="41"/>
      <c r="W32" s="84"/>
      <c r="X32" s="85"/>
      <c r="Y32" s="41"/>
      <c r="Z32" s="84"/>
      <c r="AA32" s="85"/>
    </row>
    <row r="33" customFormat="false" ht="13.8" hidden="false" customHeight="false" outlineLevel="0" collapsed="false">
      <c r="A33" s="37" t="n">
        <v>-4</v>
      </c>
      <c r="B33" s="82"/>
      <c r="C33" s="83"/>
      <c r="D33" s="67"/>
      <c r="E33" s="67"/>
      <c r="F33" s="67"/>
      <c r="G33" s="37"/>
      <c r="H33" s="14"/>
      <c r="I33" s="20"/>
      <c r="J33" s="37"/>
      <c r="K33" s="14"/>
      <c r="L33" s="14"/>
      <c r="M33" s="14"/>
      <c r="N33" s="8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customFormat="false" ht="13.8" hidden="false" customHeight="false" outlineLevel="0" collapsed="false">
      <c r="A34" s="41" t="n">
        <v>-5</v>
      </c>
      <c r="B34" s="84"/>
      <c r="C34" s="85"/>
      <c r="D34" s="67"/>
      <c r="E34" s="67"/>
      <c r="F34" s="67"/>
      <c r="G34" s="37"/>
      <c r="H34" s="82"/>
      <c r="I34" s="83"/>
      <c r="J34" s="37"/>
      <c r="K34" s="82"/>
      <c r="L34" s="82"/>
      <c r="M34" s="14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customFormat="false" ht="13.8" hidden="false" customHeight="false" outlineLevel="0" collapsed="false">
      <c r="A35" s="67"/>
      <c r="B35" s="67"/>
      <c r="C35" s="67"/>
      <c r="D35" s="67"/>
      <c r="E35" s="67"/>
      <c r="F35" s="67"/>
      <c r="G35" s="37"/>
      <c r="H35" s="14"/>
      <c r="I35" s="20"/>
      <c r="J35" s="37"/>
      <c r="K35" s="14"/>
      <c r="L35" s="14"/>
      <c r="M35" s="14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customFormat="false" ht="13.8" hidden="false" customHeight="false" outlineLevel="0" collapsed="false">
      <c r="A36" s="67"/>
      <c r="B36" s="67"/>
      <c r="C36" s="67"/>
      <c r="D36" s="67"/>
      <c r="E36" s="67"/>
      <c r="F36" s="67"/>
      <c r="G36" s="41"/>
      <c r="H36" s="22"/>
      <c r="I36" s="23"/>
      <c r="J36" s="37"/>
      <c r="K36" s="14"/>
      <c r="L36" s="14"/>
      <c r="M36" s="14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customFormat="false" ht="13.8" hidden="false" customHeight="fals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14"/>
      <c r="K37" s="14"/>
      <c r="L37" s="14"/>
      <c r="M37" s="14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customFormat="false" ht="13.8" hidden="false" customHeight="fals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14"/>
      <c r="K38" s="14"/>
      <c r="L38" s="14"/>
      <c r="M38" s="14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customFormat="false" ht="13.8" hidden="false" customHeight="false" outlineLevel="0" collapsed="false">
      <c r="A39" s="67"/>
      <c r="B39" s="67"/>
      <c r="C39" s="67"/>
      <c r="D39" s="75" t="s">
        <v>56</v>
      </c>
      <c r="E39" s="76" t="n">
        <v>0.9</v>
      </c>
      <c r="F39" s="67"/>
      <c r="G39" s="75" t="s">
        <v>56</v>
      </c>
      <c r="H39" s="76" t="n">
        <v>1.7</v>
      </c>
      <c r="I39" s="67"/>
      <c r="J39" s="75" t="s">
        <v>56</v>
      </c>
      <c r="K39" s="76" t="n">
        <v>2.5</v>
      </c>
      <c r="L39" s="67"/>
      <c r="M39" s="75" t="s">
        <v>56</v>
      </c>
      <c r="N39" s="76" t="n">
        <v>3.5</v>
      </c>
      <c r="O39" s="67"/>
      <c r="P39" s="75" t="s">
        <v>56</v>
      </c>
      <c r="Q39" s="76" t="n">
        <v>4.3</v>
      </c>
      <c r="R39" s="67"/>
      <c r="S39" s="75" t="s">
        <v>56</v>
      </c>
      <c r="T39" s="76" t="n">
        <v>5.1</v>
      </c>
      <c r="U39" s="67"/>
      <c r="V39" s="75" t="s">
        <v>56</v>
      </c>
      <c r="W39" s="76" t="n">
        <v>5.9</v>
      </c>
      <c r="X39" s="67"/>
      <c r="Y39" s="75" t="s">
        <v>56</v>
      </c>
      <c r="Z39" s="76" t="n">
        <v>6.6</v>
      </c>
      <c r="AA39" s="67"/>
    </row>
    <row r="40" customFormat="false" ht="13.8" hidden="false" customHeight="false" outlineLevel="0" collapsed="false">
      <c r="A40" s="75" t="s">
        <v>57</v>
      </c>
      <c r="B40" s="76" t="n">
        <v>0</v>
      </c>
      <c r="C40" s="67"/>
      <c r="D40" s="77" t="s">
        <v>57</v>
      </c>
      <c r="E40" s="78" t="n">
        <v>2.4</v>
      </c>
      <c r="F40" s="67"/>
      <c r="G40" s="77" t="s">
        <v>57</v>
      </c>
      <c r="H40" s="78" t="n">
        <v>5</v>
      </c>
      <c r="I40" s="67"/>
      <c r="J40" s="77" t="s">
        <v>57</v>
      </c>
      <c r="K40" s="78" t="n">
        <v>7.5</v>
      </c>
      <c r="L40" s="67"/>
      <c r="M40" s="77" t="s">
        <v>57</v>
      </c>
      <c r="N40" s="78" t="n">
        <v>10</v>
      </c>
      <c r="O40" s="67"/>
      <c r="P40" s="77" t="s">
        <v>57</v>
      </c>
      <c r="Q40" s="78" t="n">
        <v>12.5</v>
      </c>
      <c r="R40" s="67"/>
      <c r="S40" s="77" t="s">
        <v>57</v>
      </c>
      <c r="T40" s="78" t="n">
        <v>15</v>
      </c>
      <c r="U40" s="67"/>
      <c r="V40" s="77" t="s">
        <v>57</v>
      </c>
      <c r="W40" s="78" t="n">
        <v>17.5</v>
      </c>
      <c r="X40" s="67"/>
      <c r="Y40" s="77" t="s">
        <v>57</v>
      </c>
      <c r="Z40" s="78" t="n">
        <v>19.7</v>
      </c>
      <c r="AA40" s="67"/>
    </row>
    <row r="41" customFormat="false" ht="13.8" hidden="false" customHeight="false" outlineLevel="0" collapsed="false">
      <c r="A41" s="87" t="s">
        <v>71</v>
      </c>
      <c r="B41" s="87"/>
      <c r="C41" s="87"/>
      <c r="D41" s="88" t="s">
        <v>72</v>
      </c>
      <c r="E41" s="88"/>
      <c r="F41" s="88"/>
      <c r="G41" s="88" t="s">
        <v>72</v>
      </c>
      <c r="H41" s="88"/>
      <c r="I41" s="88"/>
      <c r="J41" s="88" t="s">
        <v>72</v>
      </c>
      <c r="K41" s="88"/>
      <c r="L41" s="88"/>
      <c r="M41" s="88" t="s">
        <v>72</v>
      </c>
      <c r="N41" s="88"/>
      <c r="O41" s="88"/>
      <c r="P41" s="88" t="s">
        <v>72</v>
      </c>
      <c r="Q41" s="88"/>
      <c r="R41" s="88"/>
      <c r="S41" s="88" t="s">
        <v>72</v>
      </c>
      <c r="T41" s="88"/>
      <c r="U41" s="88"/>
      <c r="V41" s="88" t="s">
        <v>72</v>
      </c>
      <c r="W41" s="88"/>
      <c r="X41" s="88"/>
      <c r="Y41" s="89" t="s">
        <v>72</v>
      </c>
      <c r="Z41" s="89"/>
      <c r="AA41" s="89"/>
    </row>
    <row r="42" customFormat="false" ht="13.8" hidden="false" customHeight="false" outlineLevel="0" collapsed="false">
      <c r="A42" s="37" t="s">
        <v>4</v>
      </c>
      <c r="B42" s="14" t="s">
        <v>60</v>
      </c>
      <c r="C42" s="20" t="s">
        <v>61</v>
      </c>
      <c r="D42" s="37" t="s">
        <v>4</v>
      </c>
      <c r="E42" s="14" t="s">
        <v>60</v>
      </c>
      <c r="F42" s="20" t="s">
        <v>61</v>
      </c>
      <c r="G42" s="37" t="s">
        <v>4</v>
      </c>
      <c r="H42" s="14" t="s">
        <v>60</v>
      </c>
      <c r="I42" s="20" t="s">
        <v>61</v>
      </c>
      <c r="J42" s="37" t="s">
        <v>4</v>
      </c>
      <c r="K42" s="14" t="s">
        <v>60</v>
      </c>
      <c r="L42" s="20" t="s">
        <v>61</v>
      </c>
      <c r="M42" s="37" t="s">
        <v>4</v>
      </c>
      <c r="N42" s="14" t="s">
        <v>60</v>
      </c>
      <c r="O42" s="20" t="s">
        <v>61</v>
      </c>
      <c r="P42" s="37" t="s">
        <v>4</v>
      </c>
      <c r="Q42" s="14" t="s">
        <v>60</v>
      </c>
      <c r="R42" s="20" t="s">
        <v>61</v>
      </c>
      <c r="S42" s="37" t="s">
        <v>4</v>
      </c>
      <c r="T42" s="14" t="s">
        <v>60</v>
      </c>
      <c r="U42" s="20" t="s">
        <v>61</v>
      </c>
      <c r="V42" s="37" t="s">
        <v>4</v>
      </c>
      <c r="W42" s="14" t="s">
        <v>60</v>
      </c>
      <c r="X42" s="20" t="s">
        <v>61</v>
      </c>
      <c r="Y42" s="37" t="s">
        <v>4</v>
      </c>
      <c r="Z42" s="14" t="s">
        <v>60</v>
      </c>
      <c r="AA42" s="20" t="s">
        <v>61</v>
      </c>
    </row>
    <row r="43" customFormat="false" ht="13.8" hidden="false" customHeight="false" outlineLevel="0" collapsed="false">
      <c r="A43" s="37" t="n">
        <v>1</v>
      </c>
      <c r="B43" s="82" t="n">
        <v>56.5</v>
      </c>
      <c r="C43" s="83" t="n">
        <v>67</v>
      </c>
      <c r="D43" s="37" t="n">
        <v>1</v>
      </c>
      <c r="E43" s="82" t="n">
        <v>58</v>
      </c>
      <c r="F43" s="83" t="n">
        <v>65</v>
      </c>
      <c r="G43" s="37" t="s">
        <v>62</v>
      </c>
      <c r="H43" s="82" t="n">
        <v>40.5</v>
      </c>
      <c r="I43" s="83" t="n">
        <v>51.5</v>
      </c>
      <c r="J43" s="37" t="s">
        <v>62</v>
      </c>
      <c r="K43" s="82" t="n">
        <v>36</v>
      </c>
      <c r="L43" s="83" t="n">
        <v>47</v>
      </c>
      <c r="M43" s="37" t="s">
        <v>62</v>
      </c>
      <c r="N43" s="82" t="n">
        <v>48.5</v>
      </c>
      <c r="O43" s="83" t="n">
        <v>56.5</v>
      </c>
      <c r="P43" s="37" t="s">
        <v>62</v>
      </c>
      <c r="Q43" s="82" t="n">
        <v>49</v>
      </c>
      <c r="R43" s="83" t="n">
        <v>55.5</v>
      </c>
      <c r="S43" s="37" t="s">
        <v>62</v>
      </c>
      <c r="T43" s="82" t="n">
        <v>46</v>
      </c>
      <c r="U43" s="83" t="n">
        <v>56</v>
      </c>
      <c r="V43" s="37" t="s">
        <v>62</v>
      </c>
      <c r="W43" s="82" t="n">
        <v>41.5</v>
      </c>
      <c r="X43" s="83" t="n">
        <v>53</v>
      </c>
      <c r="Y43" s="37" t="s">
        <v>62</v>
      </c>
      <c r="Z43" s="82" t="n">
        <v>28</v>
      </c>
      <c r="AA43" s="83" t="n">
        <v>32.5</v>
      </c>
    </row>
    <row r="44" customFormat="false" ht="13.8" hidden="false" customHeight="false" outlineLevel="0" collapsed="false">
      <c r="A44" s="37" t="n">
        <v>2</v>
      </c>
      <c r="B44" s="82" t="n">
        <v>98</v>
      </c>
      <c r="C44" s="83" t="n">
        <v>105</v>
      </c>
      <c r="D44" s="37" t="n">
        <v>2</v>
      </c>
      <c r="E44" s="82" t="n">
        <v>96</v>
      </c>
      <c r="F44" s="83" t="n">
        <v>102</v>
      </c>
      <c r="G44" s="37" t="s">
        <v>63</v>
      </c>
      <c r="H44" s="82" t="n">
        <v>51.5</v>
      </c>
      <c r="I44" s="83" t="n">
        <v>58</v>
      </c>
      <c r="J44" s="37" t="s">
        <v>63</v>
      </c>
      <c r="K44" s="82" t="n">
        <v>53</v>
      </c>
      <c r="L44" s="83" t="n">
        <v>59.5</v>
      </c>
      <c r="M44" s="37" t="s">
        <v>63</v>
      </c>
      <c r="N44" s="82" t="n">
        <v>68</v>
      </c>
      <c r="O44" s="83" t="n">
        <v>78.5</v>
      </c>
      <c r="P44" s="37" t="s">
        <v>63</v>
      </c>
      <c r="Q44" s="82" t="n">
        <v>72</v>
      </c>
      <c r="R44" s="83" t="n">
        <v>82.5</v>
      </c>
      <c r="S44" s="37" t="s">
        <v>63</v>
      </c>
      <c r="T44" s="82" t="n">
        <v>72.5</v>
      </c>
      <c r="U44" s="83" t="n">
        <v>77</v>
      </c>
      <c r="V44" s="37" t="s">
        <v>63</v>
      </c>
      <c r="W44" s="82" t="n">
        <v>70.5</v>
      </c>
      <c r="X44" s="83" t="n">
        <v>81</v>
      </c>
      <c r="Y44" s="37" t="s">
        <v>63</v>
      </c>
      <c r="Z44" s="82" t="n">
        <v>56</v>
      </c>
      <c r="AA44" s="83" t="n">
        <v>61</v>
      </c>
    </row>
    <row r="45" customFormat="false" ht="13.8" hidden="false" customHeight="false" outlineLevel="0" collapsed="false">
      <c r="A45" s="37" t="n">
        <v>3</v>
      </c>
      <c r="B45" s="82" t="n">
        <v>123.5</v>
      </c>
      <c r="C45" s="83" t="n">
        <v>129.5</v>
      </c>
      <c r="D45" s="37" t="n">
        <v>3</v>
      </c>
      <c r="E45" s="82" t="n">
        <v>121</v>
      </c>
      <c r="F45" s="83" t="n">
        <v>129</v>
      </c>
      <c r="G45" s="37" t="s">
        <v>64</v>
      </c>
      <c r="H45" s="82" t="n">
        <v>85</v>
      </c>
      <c r="I45" s="83" t="n">
        <v>87</v>
      </c>
      <c r="J45" s="37" t="s">
        <v>64</v>
      </c>
      <c r="K45" s="82" t="n">
        <v>79</v>
      </c>
      <c r="L45" s="83" t="n">
        <v>93</v>
      </c>
      <c r="M45" s="37" t="s">
        <v>64</v>
      </c>
      <c r="N45" s="82" t="n">
        <v>91.5</v>
      </c>
      <c r="O45" s="83" t="n">
        <v>105</v>
      </c>
      <c r="P45" s="37" t="s">
        <v>64</v>
      </c>
      <c r="Q45" s="82" t="n">
        <v>92</v>
      </c>
      <c r="R45" s="83" t="n">
        <v>104</v>
      </c>
      <c r="S45" s="37" t="s">
        <v>64</v>
      </c>
      <c r="T45" s="82" t="n">
        <v>93</v>
      </c>
      <c r="U45" s="83" t="n">
        <v>161</v>
      </c>
      <c r="V45" s="37" t="s">
        <v>64</v>
      </c>
      <c r="W45" s="82" t="n">
        <v>90</v>
      </c>
      <c r="X45" s="83" t="n">
        <v>101.5</v>
      </c>
      <c r="Y45" s="37" t="s">
        <v>64</v>
      </c>
      <c r="Z45" s="82" t="n">
        <v>73</v>
      </c>
      <c r="AA45" s="83" t="n">
        <v>78.5</v>
      </c>
    </row>
    <row r="46" customFormat="false" ht="13.8" hidden="false" customHeight="false" outlineLevel="0" collapsed="false">
      <c r="A46" s="37" t="n">
        <v>4</v>
      </c>
      <c r="B46" s="82" t="n">
        <v>142</v>
      </c>
      <c r="C46" s="83" t="n">
        <v>154.5</v>
      </c>
      <c r="D46" s="41" t="n">
        <v>4</v>
      </c>
      <c r="E46" s="84" t="n">
        <v>141</v>
      </c>
      <c r="F46" s="85" t="n">
        <v>152</v>
      </c>
      <c r="G46" s="37" t="s">
        <v>65</v>
      </c>
      <c r="H46" s="82" t="n">
        <v>87</v>
      </c>
      <c r="I46" s="83" t="n">
        <v>93.5</v>
      </c>
      <c r="J46" s="37" t="s">
        <v>65</v>
      </c>
      <c r="K46" s="82" t="n">
        <v>95</v>
      </c>
      <c r="L46" s="83" t="n">
        <v>97.5</v>
      </c>
      <c r="M46" s="37" t="s">
        <v>65</v>
      </c>
      <c r="N46" s="82" t="n">
        <v>107</v>
      </c>
      <c r="O46" s="83" t="n">
        <v>113</v>
      </c>
      <c r="P46" s="37" t="s">
        <v>65</v>
      </c>
      <c r="Q46" s="82" t="n">
        <v>107</v>
      </c>
      <c r="R46" s="83" t="n">
        <v>113</v>
      </c>
      <c r="S46" s="37" t="s">
        <v>65</v>
      </c>
      <c r="T46" s="82" t="n">
        <v>108</v>
      </c>
      <c r="U46" s="83" t="n">
        <v>114.5</v>
      </c>
      <c r="V46" s="37" t="s">
        <v>65</v>
      </c>
      <c r="W46" s="82" t="n">
        <v>107.5</v>
      </c>
      <c r="X46" s="83" t="n">
        <v>113.5</v>
      </c>
      <c r="Y46" s="37" t="s">
        <v>65</v>
      </c>
      <c r="Z46" s="82" t="n">
        <v>87.5</v>
      </c>
      <c r="AA46" s="83" t="n">
        <v>94</v>
      </c>
    </row>
    <row r="47" customFormat="false" ht="13.8" hidden="false" customHeight="false" outlineLevel="0" collapsed="false">
      <c r="A47" s="37" t="n">
        <v>-1</v>
      </c>
      <c r="B47" s="82" t="n">
        <v>56.5</v>
      </c>
      <c r="C47" s="83" t="n">
        <v>64.5</v>
      </c>
      <c r="G47" s="37" t="n">
        <v>3</v>
      </c>
      <c r="H47" s="82" t="n">
        <v>110</v>
      </c>
      <c r="I47" s="83" t="n">
        <v>118.5</v>
      </c>
      <c r="J47" s="37" t="n">
        <v>3</v>
      </c>
      <c r="K47" s="82" t="n">
        <v>108</v>
      </c>
      <c r="L47" s="83" t="n">
        <v>122</v>
      </c>
      <c r="M47" s="37" t="s">
        <v>66</v>
      </c>
      <c r="N47" s="82" t="n">
        <v>122</v>
      </c>
      <c r="O47" s="83" t="n">
        <v>129</v>
      </c>
      <c r="P47" s="37" t="s">
        <v>66</v>
      </c>
      <c r="Q47" s="82" t="n">
        <v>122</v>
      </c>
      <c r="R47" s="83" t="n">
        <v>130.5</v>
      </c>
      <c r="S47" s="37" t="s">
        <v>66</v>
      </c>
      <c r="T47" s="82" t="n">
        <v>116</v>
      </c>
      <c r="U47" s="83" t="n">
        <v>127</v>
      </c>
      <c r="V47" s="37" t="s">
        <v>66</v>
      </c>
      <c r="W47" s="82" t="n">
        <v>124</v>
      </c>
      <c r="X47" s="83" t="n">
        <v>128.5</v>
      </c>
      <c r="Y47" s="37" t="s">
        <v>66</v>
      </c>
      <c r="Z47" s="82" t="n">
        <v>102</v>
      </c>
      <c r="AA47" s="83" t="n">
        <v>103</v>
      </c>
    </row>
    <row r="48" customFormat="false" ht="13.8" hidden="false" customHeight="false" outlineLevel="0" collapsed="false">
      <c r="A48" s="37" t="n">
        <v>-2</v>
      </c>
      <c r="B48" s="82" t="n">
        <v>95</v>
      </c>
      <c r="C48" s="83" t="n">
        <v>99.5</v>
      </c>
      <c r="G48" s="41" t="n">
        <v>4</v>
      </c>
      <c r="H48" s="84" t="n">
        <v>135</v>
      </c>
      <c r="I48" s="85" t="n">
        <v>144</v>
      </c>
      <c r="J48" s="41" t="n">
        <v>4</v>
      </c>
      <c r="K48" s="84" t="n">
        <v>132</v>
      </c>
      <c r="L48" s="85" t="n">
        <v>144</v>
      </c>
      <c r="M48" s="37" t="s">
        <v>67</v>
      </c>
      <c r="N48" s="82" t="n">
        <v>129</v>
      </c>
      <c r="O48" s="83" t="n">
        <v>140.5</v>
      </c>
      <c r="P48" s="37" t="s">
        <v>67</v>
      </c>
      <c r="Q48" s="82" t="n">
        <v>130.5</v>
      </c>
      <c r="R48" s="83" t="n">
        <v>142.5</v>
      </c>
      <c r="S48" s="37" t="s">
        <v>67</v>
      </c>
      <c r="T48" s="82" t="n">
        <v>134</v>
      </c>
      <c r="U48" s="83" t="n">
        <v>141.5</v>
      </c>
      <c r="V48" s="37" t="s">
        <v>67</v>
      </c>
      <c r="W48" s="82" t="n">
        <v>130</v>
      </c>
      <c r="X48" s="83" t="n">
        <v>141.5</v>
      </c>
      <c r="Y48" s="37" t="s">
        <v>67</v>
      </c>
      <c r="Z48" s="82" t="n">
        <v>113.5</v>
      </c>
      <c r="AA48" s="83" t="n">
        <v>118.5</v>
      </c>
    </row>
    <row r="49" customFormat="false" ht="13.8" hidden="false" customHeight="false" outlineLevel="0" collapsed="false">
      <c r="A49" s="37" t="n">
        <v>-3</v>
      </c>
      <c r="B49" s="82" t="n">
        <v>120</v>
      </c>
      <c r="C49" s="83" t="n">
        <v>127</v>
      </c>
      <c r="H49" s="74" t="n">
        <v>4.2</v>
      </c>
      <c r="M49" s="37" t="s">
        <v>68</v>
      </c>
      <c r="N49" s="82" t="n">
        <v>145.5</v>
      </c>
      <c r="O49" s="83" t="n">
        <v>155</v>
      </c>
      <c r="P49" s="37" t="s">
        <v>68</v>
      </c>
      <c r="Q49" s="82" t="n">
        <v>146.5</v>
      </c>
      <c r="R49" s="83" t="n">
        <v>157</v>
      </c>
      <c r="S49" s="37" t="s">
        <v>68</v>
      </c>
      <c r="T49" s="82" t="n">
        <v>145</v>
      </c>
      <c r="U49" s="83" t="n">
        <v>151</v>
      </c>
      <c r="V49" s="37" t="s">
        <v>68</v>
      </c>
      <c r="W49" s="82" t="n">
        <v>143.5</v>
      </c>
      <c r="X49" s="83" t="n">
        <v>148.5</v>
      </c>
      <c r="Y49" s="37" t="s">
        <v>68</v>
      </c>
      <c r="Z49" s="82" t="n">
        <v>123</v>
      </c>
      <c r="AA49" s="83" t="n">
        <v>130</v>
      </c>
    </row>
    <row r="50" customFormat="false" ht="13.8" hidden="false" customHeight="false" outlineLevel="0" collapsed="false">
      <c r="A50" s="41" t="n">
        <v>-4</v>
      </c>
      <c r="B50" s="84" t="n">
        <v>142</v>
      </c>
      <c r="C50" s="85" t="n">
        <v>152</v>
      </c>
      <c r="M50" s="41" t="s">
        <v>69</v>
      </c>
      <c r="N50" s="84" t="n">
        <v>155</v>
      </c>
      <c r="O50" s="85" t="n">
        <v>160</v>
      </c>
      <c r="P50" s="41" t="s">
        <v>69</v>
      </c>
      <c r="Q50" s="84" t="n">
        <v>157</v>
      </c>
      <c r="R50" s="85" t="n">
        <v>163.5</v>
      </c>
      <c r="S50" s="41" t="s">
        <v>69</v>
      </c>
      <c r="T50" s="84" t="n">
        <v>155</v>
      </c>
      <c r="U50" s="85" t="n">
        <v>161.5</v>
      </c>
      <c r="V50" s="41" t="s">
        <v>69</v>
      </c>
      <c r="W50" s="84" t="n">
        <v>156.5</v>
      </c>
      <c r="X50" s="85" t="n">
        <v>160</v>
      </c>
      <c r="Y50" s="41" t="s">
        <v>69</v>
      </c>
      <c r="Z50" s="84" t="n">
        <v>144</v>
      </c>
      <c r="AA50" s="85" t="n">
        <v>151</v>
      </c>
    </row>
    <row r="51" customFormat="false" ht="13.8" hidden="false" customHeight="false" outlineLevel="0" collapsed="false">
      <c r="B51" s="74" t="n">
        <v>4.1</v>
      </c>
    </row>
  </sheetData>
  <mergeCells count="18">
    <mergeCell ref="A8:C8"/>
    <mergeCell ref="D8:F8"/>
    <mergeCell ref="G8:I8"/>
    <mergeCell ref="J8:L8"/>
    <mergeCell ref="M8:O8"/>
    <mergeCell ref="P8:R8"/>
    <mergeCell ref="S8:U8"/>
    <mergeCell ref="V8:X8"/>
    <mergeCell ref="Y8:AA8"/>
    <mergeCell ref="A41:C41"/>
    <mergeCell ref="D41:F41"/>
    <mergeCell ref="G41:I41"/>
    <mergeCell ref="J41:L41"/>
    <mergeCell ref="M41:O41"/>
    <mergeCell ref="P41:R41"/>
    <mergeCell ref="S41:U41"/>
    <mergeCell ref="V41:X41"/>
    <mergeCell ref="Y41:AA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5"/>
  <cols>
    <col collapsed="false" hidden="false" max="1" min="1" style="1" width="13.9392712550607"/>
    <col collapsed="false" hidden="false" max="2" min="2" style="1" width="11.7246963562753"/>
    <col collapsed="false" hidden="false" max="3" min="3" style="1" width="9.82591093117409"/>
    <col collapsed="false" hidden="false" max="4" min="4" style="1" width="10.4412955465587"/>
    <col collapsed="false" hidden="false" max="5" min="5" style="1" width="11.1983805668016"/>
    <col collapsed="false" hidden="false" max="1025" min="6" style="1" width="8.9919028340081"/>
  </cols>
  <sheetData>
    <row r="1" customFormat="false" ht="14.5" hidden="false" customHeight="false" outlineLevel="0" collapsed="false">
      <c r="A1" s="75" t="s">
        <v>73</v>
      </c>
      <c r="B1" s="76" t="n">
        <v>299792458</v>
      </c>
      <c r="C1" s="0"/>
      <c r="D1" s="75" t="s">
        <v>74</v>
      </c>
      <c r="E1" s="76" t="n">
        <f aca="false">B1/(2*B2)</f>
        <v>1498962290</v>
      </c>
      <c r="F1" s="0"/>
      <c r="G1" s="0"/>
      <c r="H1" s="0"/>
      <c r="I1" s="0"/>
      <c r="K1" s="0"/>
      <c r="L1" s="0"/>
      <c r="N1" s="0"/>
      <c r="O1" s="0"/>
      <c r="Q1" s="0"/>
      <c r="R1" s="0"/>
      <c r="T1" s="0"/>
      <c r="U1" s="0"/>
      <c r="W1" s="0"/>
      <c r="X1" s="0"/>
      <c r="Z1" s="0"/>
      <c r="AA1" s="0"/>
      <c r="AC1" s="0"/>
      <c r="AD1" s="0"/>
      <c r="AE1" s="0"/>
      <c r="AF1" s="0"/>
      <c r="AH1" s="0"/>
      <c r="AI1" s="0"/>
      <c r="AK1" s="0"/>
      <c r="AL1" s="0"/>
      <c r="AM1" s="0"/>
      <c r="AN1" s="0"/>
      <c r="AP1" s="0"/>
      <c r="AQ1" s="0"/>
    </row>
    <row r="2" customFormat="false" ht="14.5" hidden="false" customHeight="false" outlineLevel="0" collapsed="false">
      <c r="A2" s="77" t="s">
        <v>75</v>
      </c>
      <c r="B2" s="78" t="n">
        <v>0.1</v>
      </c>
      <c r="C2" s="0"/>
      <c r="D2" s="90" t="s">
        <v>76</v>
      </c>
      <c r="E2" s="91" t="n">
        <f aca="false">PI()*SQRT(B3)/(1-B3)</f>
        <v>14.0496294620815</v>
      </c>
      <c r="F2" s="0"/>
      <c r="G2" s="0"/>
      <c r="H2" s="0"/>
      <c r="I2" s="0"/>
      <c r="K2" s="0"/>
      <c r="L2" s="0"/>
      <c r="N2" s="0"/>
      <c r="O2" s="0"/>
      <c r="Q2" s="0"/>
      <c r="R2" s="0"/>
      <c r="T2" s="0"/>
      <c r="U2" s="0"/>
      <c r="W2" s="0"/>
      <c r="X2" s="0"/>
      <c r="Z2" s="0"/>
      <c r="AA2" s="0"/>
      <c r="AC2" s="0"/>
      <c r="AD2" s="0"/>
      <c r="AE2" s="0"/>
      <c r="AF2" s="0"/>
      <c r="AH2" s="0"/>
      <c r="AI2" s="0"/>
      <c r="AK2" s="0"/>
      <c r="AL2" s="0"/>
      <c r="AM2" s="0"/>
      <c r="AN2" s="0"/>
      <c r="AP2" s="0"/>
      <c r="AQ2" s="0"/>
    </row>
    <row r="3" customFormat="false" ht="14.5" hidden="false" customHeight="false" outlineLevel="0" collapsed="false">
      <c r="A3" s="90" t="s">
        <v>77</v>
      </c>
      <c r="B3" s="92" t="n">
        <v>0.8</v>
      </c>
      <c r="C3" s="0"/>
      <c r="D3" s="0"/>
      <c r="F3" s="0"/>
      <c r="G3" s="0"/>
      <c r="H3" s="0"/>
      <c r="I3" s="0"/>
      <c r="K3" s="0"/>
      <c r="L3" s="0"/>
      <c r="N3" s="0"/>
      <c r="O3" s="0"/>
      <c r="Q3" s="0"/>
      <c r="R3" s="0"/>
      <c r="T3" s="0"/>
      <c r="U3" s="0"/>
      <c r="W3" s="0"/>
      <c r="X3" s="0"/>
      <c r="Z3" s="0"/>
      <c r="AA3" s="0"/>
      <c r="AC3" s="0"/>
      <c r="AD3" s="0"/>
      <c r="AE3" s="0"/>
      <c r="AF3" s="0"/>
      <c r="AH3" s="0"/>
      <c r="AI3" s="0"/>
      <c r="AK3" s="0"/>
      <c r="AL3" s="0"/>
      <c r="AM3" s="0"/>
      <c r="AN3" s="0"/>
      <c r="AP3" s="0"/>
      <c r="AQ3" s="0"/>
    </row>
    <row r="4" customFormat="false" ht="14.5" hidden="false" customHeight="false" outlineLevel="0" collapsed="false">
      <c r="A4" s="0"/>
      <c r="B4" s="0"/>
      <c r="C4" s="0"/>
      <c r="D4" s="0"/>
      <c r="F4" s="0"/>
      <c r="G4" s="0"/>
      <c r="H4" s="0"/>
      <c r="I4" s="0"/>
      <c r="K4" s="0"/>
      <c r="L4" s="0"/>
      <c r="N4" s="0"/>
      <c r="O4" s="0"/>
      <c r="Q4" s="0"/>
      <c r="R4" s="0"/>
      <c r="T4" s="0"/>
      <c r="U4" s="0"/>
      <c r="W4" s="0"/>
      <c r="X4" s="0"/>
      <c r="Z4" s="0"/>
      <c r="AA4" s="0"/>
      <c r="AC4" s="0"/>
      <c r="AD4" s="0"/>
      <c r="AE4" s="0"/>
      <c r="AF4" s="0"/>
      <c r="AH4" s="0"/>
      <c r="AI4" s="0"/>
      <c r="AK4" s="0"/>
      <c r="AL4" s="0"/>
      <c r="AM4" s="0"/>
      <c r="AN4" s="0"/>
      <c r="AP4" s="0"/>
      <c r="AQ4" s="0"/>
    </row>
    <row r="5" customFormat="false" ht="14.5" hidden="false" customHeight="false" outlineLevel="0" collapsed="false">
      <c r="A5" s="75" t="s">
        <v>78</v>
      </c>
      <c r="B5" s="76" t="n">
        <v>614</v>
      </c>
      <c r="C5" s="0"/>
      <c r="D5" s="0"/>
      <c r="F5" s="0"/>
      <c r="G5" s="0"/>
      <c r="H5" s="0"/>
      <c r="I5" s="0"/>
      <c r="K5" s="0"/>
      <c r="L5" s="0"/>
      <c r="N5" s="0"/>
      <c r="O5" s="0"/>
      <c r="Q5" s="0"/>
      <c r="R5" s="0"/>
      <c r="T5" s="0"/>
      <c r="U5" s="0"/>
      <c r="W5" s="0"/>
      <c r="X5" s="0"/>
      <c r="Z5" s="0"/>
      <c r="AA5" s="0"/>
      <c r="AC5" s="0"/>
      <c r="AD5" s="0"/>
      <c r="AE5" s="0"/>
      <c r="AF5" s="0"/>
      <c r="AH5" s="0"/>
      <c r="AI5" s="0"/>
      <c r="AK5" s="0"/>
      <c r="AL5" s="0"/>
      <c r="AM5" s="0"/>
      <c r="AN5" s="0"/>
      <c r="AP5" s="0"/>
      <c r="AQ5" s="0"/>
    </row>
    <row r="6" customFormat="false" ht="14.5" hidden="false" customHeight="false" outlineLevel="0" collapsed="false">
      <c r="A6" s="90" t="s">
        <v>79</v>
      </c>
      <c r="B6" s="92" t="n">
        <v>320</v>
      </c>
      <c r="C6" s="0"/>
      <c r="D6" s="0"/>
      <c r="F6" s="0"/>
      <c r="G6" s="0"/>
      <c r="H6" s="0"/>
      <c r="I6" s="0"/>
      <c r="K6" s="0"/>
      <c r="L6" s="0"/>
      <c r="N6" s="0"/>
      <c r="O6" s="0"/>
      <c r="Q6" s="0"/>
      <c r="R6" s="0"/>
      <c r="T6" s="0"/>
      <c r="U6" s="0"/>
      <c r="W6" s="0"/>
      <c r="X6" s="0"/>
      <c r="Z6" s="0"/>
      <c r="AA6" s="0"/>
      <c r="AC6" s="0"/>
      <c r="AD6" s="0"/>
      <c r="AE6" s="0"/>
      <c r="AF6" s="0"/>
      <c r="AH6" s="0"/>
      <c r="AI6" s="0"/>
      <c r="AK6" s="0"/>
      <c r="AL6" s="0"/>
      <c r="AM6" s="0"/>
      <c r="AN6" s="0"/>
      <c r="AP6" s="0"/>
      <c r="AQ6" s="0"/>
    </row>
    <row r="7" customFormat="false" ht="15" hidden="false" customHeight="false" outlineLevel="0" collapsed="false">
      <c r="A7" s="0"/>
      <c r="B7" s="0"/>
      <c r="C7" s="0"/>
      <c r="D7" s="0"/>
      <c r="F7" s="0"/>
      <c r="G7" s="0"/>
      <c r="H7" s="0"/>
      <c r="I7" s="0"/>
      <c r="K7" s="0"/>
      <c r="L7" s="0"/>
      <c r="N7" s="0"/>
      <c r="O7" s="0"/>
      <c r="Q7" s="0"/>
      <c r="R7" s="0"/>
      <c r="T7" s="0"/>
      <c r="U7" s="0"/>
      <c r="W7" s="0"/>
      <c r="X7" s="0"/>
      <c r="Z7" s="0"/>
      <c r="AA7" s="0"/>
      <c r="AC7" s="0"/>
      <c r="AD7" s="0"/>
      <c r="AE7" s="0"/>
      <c r="AF7" s="0"/>
      <c r="AH7" s="0"/>
      <c r="AI7" s="0"/>
      <c r="AK7" s="0"/>
      <c r="AL7" s="0"/>
      <c r="AM7" s="0"/>
      <c r="AN7" s="0"/>
      <c r="AP7" s="0"/>
      <c r="AQ7" s="0"/>
    </row>
    <row r="8" customFormat="false" ht="15" hidden="false" customHeight="false" outlineLevel="0" collapsed="false">
      <c r="A8" s="93" t="s">
        <v>80</v>
      </c>
      <c r="B8" s="93"/>
      <c r="C8" s="93"/>
      <c r="D8" s="93"/>
      <c r="F8" s="94" t="s">
        <v>81</v>
      </c>
      <c r="G8" s="94"/>
      <c r="H8" s="94"/>
      <c r="I8" s="94"/>
      <c r="K8" s="95" t="s">
        <v>82</v>
      </c>
      <c r="L8" s="95"/>
      <c r="N8" s="96" t="s">
        <v>83</v>
      </c>
      <c r="O8" s="96"/>
      <c r="Q8" s="97" t="s">
        <v>84</v>
      </c>
      <c r="R8" s="97"/>
      <c r="T8" s="98" t="s">
        <v>85</v>
      </c>
      <c r="U8" s="98"/>
      <c r="W8" s="99" t="s">
        <v>86</v>
      </c>
      <c r="X8" s="99"/>
      <c r="Z8" s="100" t="s">
        <v>87</v>
      </c>
      <c r="AA8" s="100"/>
      <c r="AC8" s="101" t="s">
        <v>88</v>
      </c>
      <c r="AD8" s="101"/>
      <c r="AE8" s="101"/>
      <c r="AF8" s="101"/>
      <c r="AH8" s="102" t="s">
        <v>89</v>
      </c>
      <c r="AI8" s="102"/>
      <c r="AK8" s="103" t="s">
        <v>90</v>
      </c>
      <c r="AL8" s="103"/>
      <c r="AM8" s="103"/>
      <c r="AN8" s="103"/>
      <c r="AP8" s="104" t="s">
        <v>91</v>
      </c>
      <c r="AQ8" s="104"/>
    </row>
    <row r="9" customFormat="false" ht="15" hidden="false" customHeight="false" outlineLevel="0" collapsed="false">
      <c r="A9" s="17" t="s">
        <v>92</v>
      </c>
      <c r="B9" s="18" t="s">
        <v>93</v>
      </c>
      <c r="C9" s="0" t="s">
        <v>94</v>
      </c>
      <c r="D9" s="0" t="s">
        <v>95</v>
      </c>
      <c r="F9" s="105" t="s">
        <v>92</v>
      </c>
      <c r="G9" s="106" t="s">
        <v>93</v>
      </c>
      <c r="H9" s="0"/>
      <c r="I9" s="0"/>
      <c r="K9" s="17" t="s">
        <v>92</v>
      </c>
      <c r="L9" s="18" t="s">
        <v>93</v>
      </c>
      <c r="N9" s="17" t="s">
        <v>92</v>
      </c>
      <c r="O9" s="18" t="s">
        <v>93</v>
      </c>
      <c r="Q9" s="17" t="s">
        <v>92</v>
      </c>
      <c r="R9" s="18" t="s">
        <v>93</v>
      </c>
      <c r="T9" s="17" t="s">
        <v>92</v>
      </c>
      <c r="U9" s="18" t="s">
        <v>93</v>
      </c>
      <c r="W9" s="17" t="s">
        <v>92</v>
      </c>
      <c r="X9" s="18" t="s">
        <v>93</v>
      </c>
      <c r="Z9" s="17" t="s">
        <v>92</v>
      </c>
      <c r="AA9" s="18" t="s">
        <v>93</v>
      </c>
      <c r="AC9" s="17" t="s">
        <v>92</v>
      </c>
      <c r="AD9" s="18" t="s">
        <v>93</v>
      </c>
      <c r="AE9" s="0" t="s">
        <v>94</v>
      </c>
      <c r="AF9" s="0" t="s">
        <v>95</v>
      </c>
      <c r="AH9" s="17" t="s">
        <v>92</v>
      </c>
      <c r="AI9" s="18" t="s">
        <v>93</v>
      </c>
      <c r="AK9" s="17" t="s">
        <v>92</v>
      </c>
      <c r="AL9" s="18" t="s">
        <v>93</v>
      </c>
      <c r="AM9" s="0" t="s">
        <v>94</v>
      </c>
      <c r="AN9" s="0" t="s">
        <v>95</v>
      </c>
      <c r="AP9" s="17" t="s">
        <v>92</v>
      </c>
      <c r="AQ9" s="18" t="s">
        <v>93</v>
      </c>
    </row>
    <row r="10" customFormat="false" ht="14.5" hidden="false" customHeight="false" outlineLevel="0" collapsed="false">
      <c r="A10" s="107" t="n">
        <v>9.06</v>
      </c>
      <c r="B10" s="20" t="n">
        <v>0.77</v>
      </c>
      <c r="C10" s="108" t="s">
        <v>96</v>
      </c>
      <c r="D10" s="108" t="s">
        <v>97</v>
      </c>
      <c r="F10" s="109" t="n">
        <v>0.51</v>
      </c>
      <c r="G10" s="110" t="n">
        <v>0.64</v>
      </c>
      <c r="H10" s="108" t="s">
        <v>96</v>
      </c>
      <c r="I10" s="108" t="s">
        <v>97</v>
      </c>
      <c r="K10" s="109" t="n">
        <v>9.71</v>
      </c>
      <c r="L10" s="110" t="n">
        <v>0.54</v>
      </c>
      <c r="N10" s="109" t="n">
        <v>0.67</v>
      </c>
      <c r="O10" s="110" t="n">
        <v>0.54</v>
      </c>
      <c r="Q10" s="109" t="n">
        <v>0.13</v>
      </c>
      <c r="R10" s="110" t="n">
        <v>0.88</v>
      </c>
      <c r="T10" s="109" t="n">
        <v>8.73</v>
      </c>
      <c r="U10" s="110" t="n">
        <v>0.89</v>
      </c>
      <c r="W10" s="111" t="n">
        <v>8.66</v>
      </c>
      <c r="X10" s="112" t="n">
        <v>0.97</v>
      </c>
      <c r="Z10" s="109" t="n">
        <v>0.12</v>
      </c>
      <c r="AA10" s="110" t="n">
        <v>0.86</v>
      </c>
      <c r="AC10" s="109" t="n">
        <v>9.43</v>
      </c>
      <c r="AD10" s="110" t="n">
        <v>0.63</v>
      </c>
      <c r="AE10" s="108" t="s">
        <v>96</v>
      </c>
      <c r="AF10" s="108" t="s">
        <v>97</v>
      </c>
      <c r="AH10" s="109" t="n">
        <v>0.41</v>
      </c>
      <c r="AI10" s="110" t="n">
        <v>0.6</v>
      </c>
      <c r="AK10" s="109" t="n">
        <v>0.01</v>
      </c>
      <c r="AL10" s="110" t="n">
        <v>0.63</v>
      </c>
      <c r="AM10" s="108" t="s">
        <v>96</v>
      </c>
      <c r="AN10" s="108" t="s">
        <v>97</v>
      </c>
      <c r="AP10" s="109" t="n">
        <v>8.81</v>
      </c>
      <c r="AQ10" s="110" t="n">
        <v>0.62</v>
      </c>
    </row>
    <row r="11" customFormat="false" ht="14.5" hidden="false" customHeight="false" outlineLevel="0" collapsed="false">
      <c r="A11" s="113" t="n">
        <v>8.99</v>
      </c>
      <c r="B11" s="20" t="n">
        <v>1</v>
      </c>
      <c r="C11" s="108" t="s">
        <v>96</v>
      </c>
      <c r="D11" s="108" t="s">
        <v>97</v>
      </c>
      <c r="F11" s="114" t="n">
        <v>0.59</v>
      </c>
      <c r="G11" s="110" t="n">
        <v>0.77</v>
      </c>
      <c r="H11" s="108" t="s">
        <v>96</v>
      </c>
      <c r="I11" s="108" t="s">
        <v>97</v>
      </c>
      <c r="K11" s="114" t="n">
        <v>9.64</v>
      </c>
      <c r="L11" s="110" t="n">
        <v>0.68</v>
      </c>
      <c r="N11" s="114" t="n">
        <v>0.74</v>
      </c>
      <c r="O11" s="110" t="n">
        <v>0.63</v>
      </c>
      <c r="Q11" s="114" t="n">
        <v>0.2</v>
      </c>
      <c r="R11" s="110" t="n">
        <v>1.1</v>
      </c>
      <c r="T11" s="114" t="n">
        <v>8.61</v>
      </c>
      <c r="U11" s="110" t="n">
        <v>1.08</v>
      </c>
      <c r="W11" s="115" t="n">
        <v>8.61</v>
      </c>
      <c r="X11" s="112" t="n">
        <v>1.39</v>
      </c>
      <c r="Z11" s="114" t="n">
        <v>0.2</v>
      </c>
      <c r="AA11" s="110" t="n">
        <v>1.06</v>
      </c>
      <c r="AC11" s="114" t="n">
        <v>9.29</v>
      </c>
      <c r="AD11" s="110" t="n">
        <v>0.81</v>
      </c>
      <c r="AE11" s="108" t="s">
        <v>96</v>
      </c>
      <c r="AF11" s="108" t="s">
        <v>97</v>
      </c>
      <c r="AH11" s="114" t="n">
        <v>0.49</v>
      </c>
      <c r="AI11" s="110" t="n">
        <v>0.69</v>
      </c>
      <c r="AK11" s="114" t="n">
        <v>0.04</v>
      </c>
      <c r="AL11" s="110" t="n">
        <v>0.97</v>
      </c>
      <c r="AM11" s="108" t="s">
        <v>96</v>
      </c>
      <c r="AN11" s="108" t="s">
        <v>97</v>
      </c>
      <c r="AP11" s="116" t="n">
        <v>8.76</v>
      </c>
      <c r="AQ11" s="110" t="n">
        <v>0.7</v>
      </c>
    </row>
    <row r="12" customFormat="false" ht="14.5" hidden="false" customHeight="false" outlineLevel="0" collapsed="false">
      <c r="A12" s="113" t="n">
        <v>8.99</v>
      </c>
      <c r="B12" s="20" t="n">
        <v>1.25</v>
      </c>
      <c r="C12" s="108" t="s">
        <v>96</v>
      </c>
      <c r="D12" s="108" t="s">
        <v>97</v>
      </c>
      <c r="F12" s="114" t="n">
        <v>0.67</v>
      </c>
      <c r="G12" s="110" t="n">
        <v>0.94</v>
      </c>
      <c r="H12" s="108" t="s">
        <v>96</v>
      </c>
      <c r="I12" s="108" t="s">
        <v>97</v>
      </c>
      <c r="K12" s="114" t="n">
        <v>9.64</v>
      </c>
      <c r="L12" s="110" t="n">
        <v>0.88</v>
      </c>
      <c r="N12" s="114" t="n">
        <v>0.91</v>
      </c>
      <c r="O12" s="110" t="n">
        <v>0.75</v>
      </c>
      <c r="Q12" s="114" t="n">
        <v>0.29</v>
      </c>
      <c r="R12" s="110" t="n">
        <v>1.44</v>
      </c>
      <c r="T12" s="114" t="n">
        <v>8.61</v>
      </c>
      <c r="U12" s="110" t="n">
        <v>1.39</v>
      </c>
      <c r="W12" s="115" t="n">
        <v>8.54</v>
      </c>
      <c r="X12" s="112" t="n">
        <v>2</v>
      </c>
      <c r="Z12" s="114" t="n">
        <v>0.28</v>
      </c>
      <c r="AA12" s="110" t="n">
        <v>1.32</v>
      </c>
      <c r="AC12" s="114" t="n">
        <v>9.29</v>
      </c>
      <c r="AD12" s="110" t="n">
        <v>1.08</v>
      </c>
      <c r="AE12" s="108" t="s">
        <v>96</v>
      </c>
      <c r="AF12" s="108" t="s">
        <v>97</v>
      </c>
      <c r="AH12" s="114" t="n">
        <v>0.57</v>
      </c>
      <c r="AI12" s="110" t="n">
        <v>0.72</v>
      </c>
      <c r="AK12" s="114" t="n">
        <v>0.12</v>
      </c>
      <c r="AL12" s="110" t="n">
        <v>1.21</v>
      </c>
      <c r="AM12" s="108" t="s">
        <v>96</v>
      </c>
      <c r="AN12" s="108" t="s">
        <v>97</v>
      </c>
      <c r="AP12" s="114" t="n">
        <v>8.7</v>
      </c>
      <c r="AQ12" s="110" t="n">
        <v>0.84</v>
      </c>
    </row>
    <row r="13" customFormat="false" ht="14.5" hidden="false" customHeight="false" outlineLevel="0" collapsed="false">
      <c r="A13" s="113" t="n">
        <v>8.92</v>
      </c>
      <c r="B13" s="20" t="n">
        <v>1.44</v>
      </c>
      <c r="C13" s="108" t="s">
        <v>96</v>
      </c>
      <c r="D13" s="108" t="s">
        <v>97</v>
      </c>
      <c r="F13" s="114" t="n">
        <v>0.74</v>
      </c>
      <c r="G13" s="110" t="n">
        <v>1.19</v>
      </c>
      <c r="H13" s="108" t="s">
        <v>96</v>
      </c>
      <c r="I13" s="108" t="s">
        <v>97</v>
      </c>
      <c r="K13" s="114" t="n">
        <v>9.57</v>
      </c>
      <c r="L13" s="110" t="n">
        <v>1.21</v>
      </c>
      <c r="N13" s="114" t="n">
        <v>0.91</v>
      </c>
      <c r="O13" s="110" t="n">
        <v>0.9</v>
      </c>
      <c r="Q13" s="114" t="n">
        <v>0.38</v>
      </c>
      <c r="R13" s="110" t="n">
        <v>1.92</v>
      </c>
      <c r="T13" s="114" t="n">
        <v>8.54</v>
      </c>
      <c r="U13" s="110" t="n">
        <v>1.39</v>
      </c>
      <c r="W13" s="115" t="n">
        <v>8.48</v>
      </c>
      <c r="X13" s="112" t="n">
        <v>2.58</v>
      </c>
      <c r="Z13" s="114" t="n">
        <v>0.35</v>
      </c>
      <c r="AA13" s="110" t="n">
        <v>1.67</v>
      </c>
      <c r="AC13" s="114" t="n">
        <v>9.22</v>
      </c>
      <c r="AD13" s="110" t="n">
        <v>1.46</v>
      </c>
      <c r="AE13" s="108" t="s">
        <v>96</v>
      </c>
      <c r="AF13" s="108" t="s">
        <v>97</v>
      </c>
      <c r="AH13" s="114" t="n">
        <v>0.65</v>
      </c>
      <c r="AI13" s="110" t="n">
        <v>0.76</v>
      </c>
      <c r="AK13" s="114" t="n">
        <v>0.2</v>
      </c>
      <c r="AL13" s="110" t="n">
        <v>1.22</v>
      </c>
      <c r="AM13" s="108" t="s">
        <v>96</v>
      </c>
      <c r="AN13" s="108" t="s">
        <v>97</v>
      </c>
      <c r="AP13" s="114" t="n">
        <v>8.63</v>
      </c>
      <c r="AQ13" s="110" t="n">
        <v>1.04</v>
      </c>
    </row>
    <row r="14" customFormat="false" ht="14.5" hidden="false" customHeight="false" outlineLevel="0" collapsed="false">
      <c r="A14" s="113" t="n">
        <v>8.85</v>
      </c>
      <c r="B14" s="20" t="n">
        <v>1.49</v>
      </c>
      <c r="C14" s="108" t="s">
        <v>96</v>
      </c>
      <c r="D14" s="108" t="s">
        <v>97</v>
      </c>
      <c r="F14" s="114" t="n">
        <v>0.82</v>
      </c>
      <c r="G14" s="110" t="n">
        <v>1.49</v>
      </c>
      <c r="H14" s="108" t="s">
        <v>96</v>
      </c>
      <c r="I14" s="108" t="s">
        <v>97</v>
      </c>
      <c r="K14" s="114" t="n">
        <v>9.51</v>
      </c>
      <c r="L14" s="110" t="n">
        <v>1.68</v>
      </c>
      <c r="N14" s="114" t="n">
        <v>0.98</v>
      </c>
      <c r="O14" s="110" t="n">
        <v>1.09</v>
      </c>
      <c r="Q14" s="114" t="n">
        <v>0.46</v>
      </c>
      <c r="R14" s="110" t="n">
        <v>2.73</v>
      </c>
      <c r="T14" s="114" t="n">
        <v>8.48</v>
      </c>
      <c r="U14" s="110" t="n">
        <v>1.79</v>
      </c>
      <c r="W14" s="115" t="n">
        <v>8.48</v>
      </c>
      <c r="X14" s="112" t="n">
        <v>3.17</v>
      </c>
      <c r="Z14" s="114" t="n">
        <v>0.43</v>
      </c>
      <c r="AA14" s="110" t="n">
        <v>2.23</v>
      </c>
      <c r="AC14" s="114" t="n">
        <v>9.15</v>
      </c>
      <c r="AD14" s="110" t="n">
        <v>1.46</v>
      </c>
      <c r="AE14" s="108" t="s">
        <v>96</v>
      </c>
      <c r="AF14" s="108" t="s">
        <v>97</v>
      </c>
      <c r="AH14" s="114" t="n">
        <v>0.73</v>
      </c>
      <c r="AI14" s="110" t="n">
        <v>0.81</v>
      </c>
      <c r="AK14" s="114" t="n">
        <v>0.28</v>
      </c>
      <c r="AL14" s="110" t="n">
        <v>1.5</v>
      </c>
      <c r="AM14" s="108" t="s">
        <v>96</v>
      </c>
      <c r="AN14" s="108" t="s">
        <v>97</v>
      </c>
      <c r="AP14" s="114" t="n">
        <v>8.57</v>
      </c>
      <c r="AQ14" s="110" t="n">
        <v>1.04</v>
      </c>
    </row>
    <row r="15" customFormat="false" ht="14.5" hidden="false" customHeight="false" outlineLevel="0" collapsed="false">
      <c r="A15" s="113" t="n">
        <v>8.79</v>
      </c>
      <c r="B15" s="20" t="n">
        <v>1.38</v>
      </c>
      <c r="C15" s="108" t="s">
        <v>96</v>
      </c>
      <c r="D15" s="108" t="s">
        <v>97</v>
      </c>
      <c r="F15" s="114" t="n">
        <v>0.91</v>
      </c>
      <c r="G15" s="110" t="n">
        <v>1.86</v>
      </c>
      <c r="H15" s="108" t="s">
        <v>96</v>
      </c>
      <c r="I15" s="108" t="s">
        <v>97</v>
      </c>
      <c r="K15" s="114" t="n">
        <v>9.44</v>
      </c>
      <c r="L15" s="110" t="n">
        <v>2.27</v>
      </c>
      <c r="N15" s="114" t="n">
        <v>1.06</v>
      </c>
      <c r="O15" s="110" t="n">
        <v>1.09</v>
      </c>
      <c r="Q15" s="114" t="n">
        <v>0.55</v>
      </c>
      <c r="R15" s="110" t="n">
        <v>2.73</v>
      </c>
      <c r="T15" s="114" t="n">
        <v>8.42</v>
      </c>
      <c r="U15" s="110" t="n">
        <v>2.38</v>
      </c>
      <c r="W15" s="115" t="n">
        <v>8.43</v>
      </c>
      <c r="X15" s="112" t="n">
        <v>3.98</v>
      </c>
      <c r="Z15" s="114" t="n">
        <v>0.51</v>
      </c>
      <c r="AA15" s="110" t="n">
        <v>3.11</v>
      </c>
      <c r="AC15" s="114" t="n">
        <v>9.09</v>
      </c>
      <c r="AD15" s="110" t="n">
        <v>1.83</v>
      </c>
      <c r="AE15" s="108" t="s">
        <v>96</v>
      </c>
      <c r="AF15" s="108" t="s">
        <v>97</v>
      </c>
      <c r="AH15" s="114" t="n">
        <v>0.81</v>
      </c>
      <c r="AI15" s="110" t="n">
        <v>0.93</v>
      </c>
      <c r="AK15" s="114" t="n">
        <v>0.35</v>
      </c>
      <c r="AL15" s="110" t="n">
        <v>1.82</v>
      </c>
      <c r="AM15" s="108" t="s">
        <v>96</v>
      </c>
      <c r="AN15" s="108" t="s">
        <v>97</v>
      </c>
      <c r="AP15" s="114" t="n">
        <v>8.52</v>
      </c>
      <c r="AQ15" s="110" t="n">
        <v>1.33</v>
      </c>
    </row>
    <row r="16" customFormat="false" ht="14.5" hidden="false" customHeight="false" outlineLevel="0" collapsed="false">
      <c r="A16" s="113" t="n">
        <v>8.71</v>
      </c>
      <c r="B16" s="20" t="n">
        <v>1.21</v>
      </c>
      <c r="C16" s="108" t="s">
        <v>96</v>
      </c>
      <c r="D16" s="108" t="s">
        <v>97</v>
      </c>
      <c r="F16" s="114" t="n">
        <v>0.98</v>
      </c>
      <c r="G16" s="110" t="n">
        <v>2.4</v>
      </c>
      <c r="H16" s="108" t="s">
        <v>96</v>
      </c>
      <c r="I16" s="108" t="s">
        <v>97</v>
      </c>
      <c r="K16" s="114" t="n">
        <v>9.37</v>
      </c>
      <c r="L16" s="110" t="n">
        <v>2.27</v>
      </c>
      <c r="N16" s="114" t="n">
        <v>1.14</v>
      </c>
      <c r="O16" s="110" t="n">
        <v>1.34</v>
      </c>
      <c r="Q16" s="114" t="n">
        <v>0.63</v>
      </c>
      <c r="R16" s="110" t="n">
        <v>3.96</v>
      </c>
      <c r="T16" s="114" t="n">
        <v>8.36</v>
      </c>
      <c r="U16" s="110" t="n">
        <v>3.18</v>
      </c>
      <c r="W16" s="115" t="n">
        <v>8.37</v>
      </c>
      <c r="X16" s="112" t="n">
        <v>4.78</v>
      </c>
      <c r="Z16" s="114" t="n">
        <v>0.59</v>
      </c>
      <c r="AA16" s="110" t="n">
        <v>4.25</v>
      </c>
      <c r="AC16" s="114" t="n">
        <v>9.02</v>
      </c>
      <c r="AD16" s="110" t="n">
        <v>1.96</v>
      </c>
      <c r="AE16" s="108" t="s">
        <v>96</v>
      </c>
      <c r="AF16" s="108" t="s">
        <v>97</v>
      </c>
      <c r="AH16" s="114" t="n">
        <v>0.81</v>
      </c>
      <c r="AI16" s="110" t="n">
        <v>1.13</v>
      </c>
      <c r="AK16" s="114" t="n">
        <v>0.43</v>
      </c>
      <c r="AL16" s="110" t="n">
        <v>1.86</v>
      </c>
      <c r="AM16" s="108" t="s">
        <v>96</v>
      </c>
      <c r="AN16" s="108" t="s">
        <v>97</v>
      </c>
      <c r="AP16" s="114" t="n">
        <v>8.46</v>
      </c>
      <c r="AQ16" s="110" t="n">
        <v>1.76</v>
      </c>
    </row>
    <row r="17" customFormat="false" ht="14.5" hidden="false" customHeight="false" outlineLevel="0" collapsed="false">
      <c r="A17" s="113" t="n">
        <v>8.65</v>
      </c>
      <c r="B17" s="20" t="n">
        <v>1.21</v>
      </c>
      <c r="C17" s="108" t="s">
        <v>96</v>
      </c>
      <c r="D17" s="108" t="s">
        <v>97</v>
      </c>
      <c r="F17" s="114" t="n">
        <v>1.06</v>
      </c>
      <c r="G17" s="110" t="n">
        <v>3.21</v>
      </c>
      <c r="H17" s="108" t="s">
        <v>96</v>
      </c>
      <c r="I17" s="108" t="s">
        <v>97</v>
      </c>
      <c r="K17" s="114" t="n">
        <v>9.29</v>
      </c>
      <c r="L17" s="110" t="n">
        <v>2.85</v>
      </c>
      <c r="N17" s="114" t="n">
        <v>1.22</v>
      </c>
      <c r="O17" s="110" t="n">
        <v>1.7</v>
      </c>
      <c r="Q17" s="114" t="n">
        <v>0.71</v>
      </c>
      <c r="R17" s="110" t="n">
        <v>5.22</v>
      </c>
      <c r="T17" s="114" t="n">
        <v>8.3</v>
      </c>
      <c r="U17" s="110" t="n">
        <v>4.04</v>
      </c>
      <c r="W17" s="115" t="n">
        <v>8.3</v>
      </c>
      <c r="X17" s="112" t="n">
        <v>5.08</v>
      </c>
      <c r="Z17" s="114" t="n">
        <v>0.67</v>
      </c>
      <c r="AA17" s="110" t="n">
        <v>5.2</v>
      </c>
      <c r="AC17" s="114" t="n">
        <v>8.95</v>
      </c>
      <c r="AD17" s="110" t="n">
        <v>1.71</v>
      </c>
      <c r="AE17" s="108" t="s">
        <v>96</v>
      </c>
      <c r="AF17" s="108" t="s">
        <v>97</v>
      </c>
      <c r="AH17" s="114" t="n">
        <v>0.89</v>
      </c>
      <c r="AI17" s="110" t="n">
        <v>1.41</v>
      </c>
      <c r="AK17" s="114" t="n">
        <v>0.52</v>
      </c>
      <c r="AL17" s="110" t="n">
        <v>1.6</v>
      </c>
      <c r="AM17" s="108" t="s">
        <v>96</v>
      </c>
      <c r="AN17" s="108" t="s">
        <v>97</v>
      </c>
      <c r="AP17" s="114" t="n">
        <v>8.39</v>
      </c>
      <c r="AQ17" s="110" t="n">
        <v>2.5</v>
      </c>
    </row>
    <row r="18" customFormat="false" ht="14.5" hidden="false" customHeight="false" outlineLevel="0" collapsed="false">
      <c r="A18" s="113" t="n">
        <v>8.58</v>
      </c>
      <c r="B18" s="20" t="n">
        <v>1.08</v>
      </c>
      <c r="C18" s="108" t="s">
        <v>96</v>
      </c>
      <c r="D18" s="108" t="s">
        <v>97</v>
      </c>
      <c r="F18" s="114" t="n">
        <v>1.14</v>
      </c>
      <c r="G18" s="110" t="n">
        <v>4.51</v>
      </c>
      <c r="H18" s="108" t="s">
        <v>96</v>
      </c>
      <c r="I18" s="108" t="s">
        <v>97</v>
      </c>
      <c r="K18" s="114" t="n">
        <v>9.22</v>
      </c>
      <c r="L18" s="110" t="n">
        <v>3.18</v>
      </c>
      <c r="N18" s="114" t="n">
        <v>1.3</v>
      </c>
      <c r="O18" s="110" t="n">
        <v>2.24</v>
      </c>
      <c r="Q18" s="114" t="n">
        <v>0.8</v>
      </c>
      <c r="R18" s="110" t="n">
        <v>5.57</v>
      </c>
      <c r="T18" s="114" t="n">
        <v>8.23</v>
      </c>
      <c r="U18" s="110" t="n">
        <v>4.71</v>
      </c>
      <c r="W18" s="115" t="n">
        <v>8.24</v>
      </c>
      <c r="X18" s="112" t="n">
        <v>4.87</v>
      </c>
      <c r="Z18" s="114" t="n">
        <v>0.75</v>
      </c>
      <c r="AA18" s="110" t="n">
        <v>5.24</v>
      </c>
      <c r="AC18" s="114" t="n">
        <v>8.88</v>
      </c>
      <c r="AD18" s="110" t="n">
        <v>1.39</v>
      </c>
      <c r="AE18" s="108" t="s">
        <v>96</v>
      </c>
      <c r="AF18" s="108" t="s">
        <v>97</v>
      </c>
      <c r="AH18" s="114" t="n">
        <v>0.96</v>
      </c>
      <c r="AI18" s="110" t="n">
        <v>1.83</v>
      </c>
      <c r="AK18" s="114" t="n">
        <v>0.59</v>
      </c>
      <c r="AL18" s="110" t="n">
        <v>1.28</v>
      </c>
      <c r="AM18" s="108" t="s">
        <v>96</v>
      </c>
      <c r="AN18" s="108" t="s">
        <v>97</v>
      </c>
      <c r="AP18" s="114" t="n">
        <v>8.34</v>
      </c>
      <c r="AQ18" s="110" t="n">
        <v>3.73</v>
      </c>
    </row>
    <row r="19" customFormat="false" ht="14.5" hidden="false" customHeight="false" outlineLevel="0" collapsed="false">
      <c r="A19" s="113" t="n">
        <v>8.52</v>
      </c>
      <c r="B19" s="20" t="n">
        <v>1.06</v>
      </c>
      <c r="C19" s="108" t="s">
        <v>96</v>
      </c>
      <c r="D19" s="108" t="s">
        <v>97</v>
      </c>
      <c r="F19" s="114" t="n">
        <v>1.22</v>
      </c>
      <c r="G19" s="110" t="n">
        <v>6.31</v>
      </c>
      <c r="H19" s="108" t="s">
        <v>96</v>
      </c>
      <c r="I19" s="108" t="s">
        <v>97</v>
      </c>
      <c r="K19" s="114" t="n">
        <v>9.15</v>
      </c>
      <c r="L19" s="110" t="n">
        <v>3.08</v>
      </c>
      <c r="N19" s="114" t="n">
        <v>1.38</v>
      </c>
      <c r="O19" s="110" t="n">
        <v>3.09</v>
      </c>
      <c r="Q19" s="114" t="n">
        <v>0.89</v>
      </c>
      <c r="R19" s="110" t="n">
        <v>4.59</v>
      </c>
      <c r="T19" s="114" t="n">
        <v>8.18</v>
      </c>
      <c r="U19" s="110" t="n">
        <v>4.82</v>
      </c>
      <c r="W19" s="115" t="n">
        <v>8.19</v>
      </c>
      <c r="X19" s="112" t="n">
        <v>4.25</v>
      </c>
      <c r="Z19" s="114" t="n">
        <v>0.83</v>
      </c>
      <c r="AA19" s="110" t="n">
        <v>4.4</v>
      </c>
      <c r="AC19" s="114" t="n">
        <v>8.81</v>
      </c>
      <c r="AD19" s="110" t="n">
        <v>1.2</v>
      </c>
      <c r="AE19" s="108" t="s">
        <v>96</v>
      </c>
      <c r="AF19" s="108" t="s">
        <v>97</v>
      </c>
      <c r="AH19" s="114" t="n">
        <v>1.04</v>
      </c>
      <c r="AI19" s="110" t="n">
        <v>2.5</v>
      </c>
      <c r="AK19" s="114" t="n">
        <v>0.68</v>
      </c>
      <c r="AL19" s="110" t="n">
        <v>1.21</v>
      </c>
      <c r="AM19" s="108" t="s">
        <v>96</v>
      </c>
      <c r="AN19" s="108" t="s">
        <v>97</v>
      </c>
      <c r="AP19" s="114" t="n">
        <v>8.28</v>
      </c>
      <c r="AQ19" s="110" t="n">
        <v>5.25</v>
      </c>
    </row>
    <row r="20" customFormat="false" ht="14.5" hidden="false" customHeight="false" outlineLevel="0" collapsed="false">
      <c r="A20" s="113" t="n">
        <v>8.45</v>
      </c>
      <c r="B20" s="20" t="n">
        <v>1.19</v>
      </c>
      <c r="C20" s="108" t="s">
        <v>96</v>
      </c>
      <c r="D20" s="108" t="s">
        <v>97</v>
      </c>
      <c r="F20" s="114" t="n">
        <v>1.3</v>
      </c>
      <c r="G20" s="110" t="n">
        <v>8.1</v>
      </c>
      <c r="H20" s="108" t="s">
        <v>96</v>
      </c>
      <c r="I20" s="108" t="s">
        <v>97</v>
      </c>
      <c r="K20" s="114" t="n">
        <v>9.09</v>
      </c>
      <c r="L20" s="110" t="n">
        <v>2.63</v>
      </c>
      <c r="N20" s="114" t="n">
        <v>1.46</v>
      </c>
      <c r="O20" s="110" t="n">
        <v>4.38</v>
      </c>
      <c r="Q20" s="114" t="n">
        <v>0.97</v>
      </c>
      <c r="R20" s="110" t="n">
        <v>3.21</v>
      </c>
      <c r="T20" s="114" t="n">
        <v>8.12</v>
      </c>
      <c r="U20" s="110" t="n">
        <v>4.29</v>
      </c>
      <c r="W20" s="115" t="n">
        <v>8.13</v>
      </c>
      <c r="X20" s="112" t="n">
        <v>4.25</v>
      </c>
      <c r="Z20" s="114" t="n">
        <v>0.91</v>
      </c>
      <c r="AA20" s="110" t="n">
        <v>3.29</v>
      </c>
      <c r="AC20" s="114" t="n">
        <v>8.74</v>
      </c>
      <c r="AD20" s="110" t="n">
        <v>1.11</v>
      </c>
      <c r="AE20" s="108" t="s">
        <v>96</v>
      </c>
      <c r="AF20" s="108" t="s">
        <v>97</v>
      </c>
      <c r="AH20" s="114" t="n">
        <v>1.13</v>
      </c>
      <c r="AI20" s="110" t="n">
        <v>3.5</v>
      </c>
      <c r="AK20" s="114" t="n">
        <v>0.76</v>
      </c>
      <c r="AL20" s="110" t="n">
        <v>1.25</v>
      </c>
      <c r="AM20" s="108" t="s">
        <v>96</v>
      </c>
      <c r="AN20" s="108" t="s">
        <v>97</v>
      </c>
      <c r="AP20" s="114" t="n">
        <v>8.21</v>
      </c>
      <c r="AQ20" s="110" t="n">
        <v>6.51</v>
      </c>
    </row>
    <row r="21" customFormat="false" ht="14.5" hidden="false" customHeight="false" outlineLevel="0" collapsed="false">
      <c r="A21" s="113" t="n">
        <v>8.38</v>
      </c>
      <c r="B21" s="20" t="n">
        <v>1.48</v>
      </c>
      <c r="C21" s="108" t="s">
        <v>96</v>
      </c>
      <c r="D21" s="108" t="s">
        <v>97</v>
      </c>
      <c r="F21" s="114" t="n">
        <v>1.38</v>
      </c>
      <c r="G21" s="110" t="n">
        <v>8.98</v>
      </c>
      <c r="H21" s="108" t="s">
        <v>96</v>
      </c>
      <c r="I21" s="108" t="s">
        <v>97</v>
      </c>
      <c r="K21" s="114" t="n">
        <v>9.02</v>
      </c>
      <c r="L21" s="110" t="n">
        <v>2.07</v>
      </c>
      <c r="N21" s="114" t="n">
        <v>1.54</v>
      </c>
      <c r="O21" s="110" t="n">
        <v>6.03</v>
      </c>
      <c r="Q21" s="114" t="n">
        <v>1.05</v>
      </c>
      <c r="R21" s="110" t="n">
        <v>2.22</v>
      </c>
      <c r="T21" s="114" t="n">
        <v>8.05</v>
      </c>
      <c r="U21" s="110" t="n">
        <v>3.48</v>
      </c>
      <c r="W21" s="115" t="n">
        <v>8.06</v>
      </c>
      <c r="X21" s="112" t="n">
        <v>3.44</v>
      </c>
      <c r="Z21" s="114" t="n">
        <v>0.99</v>
      </c>
      <c r="AA21" s="110" t="n">
        <v>2.38</v>
      </c>
      <c r="AC21" s="114" t="n">
        <v>8.68</v>
      </c>
      <c r="AD21" s="110" t="n">
        <v>1.14</v>
      </c>
      <c r="AE21" s="108" t="s">
        <v>96</v>
      </c>
      <c r="AF21" s="108" t="s">
        <v>97</v>
      </c>
      <c r="AH21" s="114" t="n">
        <v>1.21</v>
      </c>
      <c r="AI21" s="110" t="n">
        <v>3.5</v>
      </c>
      <c r="AK21" s="114" t="n">
        <v>0.83</v>
      </c>
      <c r="AL21" s="110" t="n">
        <v>1.44</v>
      </c>
      <c r="AM21" s="108" t="s">
        <v>96</v>
      </c>
      <c r="AN21" s="108" t="s">
        <v>97</v>
      </c>
      <c r="AP21" s="114" t="n">
        <v>8.15</v>
      </c>
      <c r="AQ21" s="110" t="n">
        <v>7.26</v>
      </c>
    </row>
    <row r="22" customFormat="false" ht="14.5" hidden="false" customHeight="false" outlineLevel="0" collapsed="false">
      <c r="A22" s="113" t="n">
        <v>8.31</v>
      </c>
      <c r="B22" s="20" t="n">
        <v>1.88</v>
      </c>
      <c r="C22" s="108" t="s">
        <v>96</v>
      </c>
      <c r="D22" s="108" t="s">
        <v>97</v>
      </c>
      <c r="F22" s="114" t="n">
        <v>1.38</v>
      </c>
      <c r="G22" s="110" t="n">
        <v>8.29</v>
      </c>
      <c r="H22" s="108" t="s">
        <v>96</v>
      </c>
      <c r="I22" s="108" t="s">
        <v>97</v>
      </c>
      <c r="K22" s="114" t="n">
        <v>8.95</v>
      </c>
      <c r="L22" s="110" t="n">
        <v>1.66</v>
      </c>
      <c r="N22" s="114" t="n">
        <v>1.61</v>
      </c>
      <c r="O22" s="110" t="n">
        <v>6.88</v>
      </c>
      <c r="Q22" s="114" t="n">
        <v>1.14</v>
      </c>
      <c r="R22" s="110" t="n">
        <v>1.72</v>
      </c>
      <c r="T22" s="114" t="n">
        <v>7.99</v>
      </c>
      <c r="U22" s="110" t="n">
        <v>2.7</v>
      </c>
      <c r="W22" s="115" t="n">
        <v>8.01</v>
      </c>
      <c r="X22" s="112" t="n">
        <v>2.63</v>
      </c>
      <c r="Z22" s="114" t="n">
        <v>1.06</v>
      </c>
      <c r="AA22" s="110" t="n">
        <v>1.84</v>
      </c>
      <c r="AC22" s="114" t="n">
        <v>8.61</v>
      </c>
      <c r="AD22" s="110" t="n">
        <v>1.24</v>
      </c>
      <c r="AE22" s="108" t="s">
        <v>96</v>
      </c>
      <c r="AF22" s="108" t="s">
        <v>97</v>
      </c>
      <c r="AH22" s="114" t="n">
        <v>1.28</v>
      </c>
      <c r="AI22" s="110" t="n">
        <v>4.99</v>
      </c>
      <c r="AK22" s="114" t="n">
        <v>0.91</v>
      </c>
      <c r="AL22" s="110" t="n">
        <v>1.71</v>
      </c>
      <c r="AM22" s="108" t="s">
        <v>96</v>
      </c>
      <c r="AN22" s="108" t="s">
        <v>97</v>
      </c>
      <c r="AP22" s="114" t="n">
        <v>8.1</v>
      </c>
      <c r="AQ22" s="110" t="n">
        <v>7.27</v>
      </c>
    </row>
    <row r="23" customFormat="false" ht="14.5" hidden="false" customHeight="false" outlineLevel="0" collapsed="false">
      <c r="A23" s="113" t="n">
        <v>8.24</v>
      </c>
      <c r="B23" s="20" t="n">
        <v>2.47</v>
      </c>
      <c r="C23" s="108" t="s">
        <v>96</v>
      </c>
      <c r="D23" s="108" t="s">
        <v>97</v>
      </c>
      <c r="F23" s="114" t="n">
        <v>1.46</v>
      </c>
      <c r="G23" s="110" t="n">
        <v>6.51</v>
      </c>
      <c r="H23" s="108" t="s">
        <v>96</v>
      </c>
      <c r="I23" s="108" t="s">
        <v>97</v>
      </c>
      <c r="K23" s="114" t="n">
        <v>8.88</v>
      </c>
      <c r="L23" s="110" t="n">
        <v>1.44</v>
      </c>
      <c r="N23" s="114" t="n">
        <v>1.7</v>
      </c>
      <c r="O23" s="110" t="n">
        <v>5.97</v>
      </c>
      <c r="Q23" s="114" t="n">
        <v>1.23</v>
      </c>
      <c r="R23" s="110" t="n">
        <v>1.52</v>
      </c>
      <c r="T23" s="114" t="n">
        <v>7.93</v>
      </c>
      <c r="U23" s="110" t="n">
        <v>2.14</v>
      </c>
      <c r="W23" s="115" t="n">
        <v>7.95</v>
      </c>
      <c r="X23" s="112" t="n">
        <v>2.05</v>
      </c>
      <c r="Z23" s="114" t="n">
        <v>1.15</v>
      </c>
      <c r="AA23" s="110" t="n">
        <v>1.58</v>
      </c>
      <c r="AC23" s="114" t="n">
        <v>8.54</v>
      </c>
      <c r="AD23" s="110" t="n">
        <v>1.44</v>
      </c>
      <c r="AE23" s="108" t="s">
        <v>96</v>
      </c>
      <c r="AF23" s="108" t="s">
        <v>97</v>
      </c>
      <c r="AH23" s="114" t="n">
        <v>1.36</v>
      </c>
      <c r="AI23" s="110" t="n">
        <v>6.7</v>
      </c>
      <c r="AK23" s="114" t="n">
        <v>0.91</v>
      </c>
      <c r="AL23" s="110" t="n">
        <v>2.08</v>
      </c>
      <c r="AM23" s="108" t="s">
        <v>96</v>
      </c>
      <c r="AN23" s="108" t="s">
        <v>97</v>
      </c>
      <c r="AP23" s="114" t="n">
        <v>8.04</v>
      </c>
      <c r="AQ23" s="110" t="n">
        <v>6.57</v>
      </c>
    </row>
    <row r="24" customFormat="false" ht="14.5" hidden="false" customHeight="false" outlineLevel="0" collapsed="false">
      <c r="A24" s="113" t="n">
        <v>8.18</v>
      </c>
      <c r="B24" s="20" t="n">
        <v>3.38</v>
      </c>
      <c r="C24" s="108" t="s">
        <v>96</v>
      </c>
      <c r="D24" s="108" t="s">
        <v>97</v>
      </c>
      <c r="F24" s="114" t="n">
        <v>1.54</v>
      </c>
      <c r="G24" s="110" t="n">
        <v>4.55</v>
      </c>
      <c r="H24" s="108" t="s">
        <v>96</v>
      </c>
      <c r="I24" s="108" t="s">
        <v>97</v>
      </c>
      <c r="K24" s="114" t="n">
        <v>8.81</v>
      </c>
      <c r="L24" s="110" t="n">
        <v>1.39</v>
      </c>
      <c r="N24" s="114" t="n">
        <v>1.77</v>
      </c>
      <c r="O24" s="110" t="n">
        <v>4.33</v>
      </c>
      <c r="Q24" s="114" t="n">
        <v>1.31</v>
      </c>
      <c r="R24" s="110" t="n">
        <v>1.5</v>
      </c>
      <c r="T24" s="114" t="n">
        <v>7.87</v>
      </c>
      <c r="U24" s="110" t="n">
        <v>1.79</v>
      </c>
      <c r="W24" s="115" t="n">
        <v>7.88</v>
      </c>
      <c r="X24" s="112" t="n">
        <v>1.7</v>
      </c>
      <c r="Z24" s="114" t="n">
        <v>1.23</v>
      </c>
      <c r="AA24" s="110" t="n">
        <v>1.52</v>
      </c>
      <c r="AC24" s="114" t="n">
        <v>8.47</v>
      </c>
      <c r="AD24" s="110" t="n">
        <v>1.77</v>
      </c>
      <c r="AE24" s="108" t="s">
        <v>96</v>
      </c>
      <c r="AF24" s="108" t="s">
        <v>97</v>
      </c>
      <c r="AH24" s="114" t="n">
        <v>1.45</v>
      </c>
      <c r="AI24" s="110" t="n">
        <v>7.74</v>
      </c>
      <c r="AK24" s="114" t="n">
        <v>0.99</v>
      </c>
      <c r="AL24" s="110" t="n">
        <v>2.65</v>
      </c>
      <c r="AM24" s="108" t="s">
        <v>96</v>
      </c>
      <c r="AN24" s="108" t="s">
        <v>97</v>
      </c>
      <c r="AP24" s="114" t="n">
        <v>7.97</v>
      </c>
      <c r="AQ24" s="110" t="n">
        <v>5.42</v>
      </c>
    </row>
    <row r="25" customFormat="false" ht="14.5" hidden="false" customHeight="false" outlineLevel="0" collapsed="false">
      <c r="A25" s="113" t="n">
        <v>8.11</v>
      </c>
      <c r="B25" s="20" t="n">
        <v>4.69</v>
      </c>
      <c r="C25" s="108" t="s">
        <v>96</v>
      </c>
      <c r="D25" s="108" t="s">
        <v>97</v>
      </c>
      <c r="F25" s="114" t="n">
        <v>1.62</v>
      </c>
      <c r="G25" s="110" t="n">
        <v>2.99</v>
      </c>
      <c r="H25" s="108" t="s">
        <v>96</v>
      </c>
      <c r="I25" s="108" t="s">
        <v>97</v>
      </c>
      <c r="K25" s="114" t="n">
        <v>8.74</v>
      </c>
      <c r="L25" s="110" t="n">
        <v>1.46</v>
      </c>
      <c r="N25" s="114" t="n">
        <v>1.85</v>
      </c>
      <c r="O25" s="110" t="n">
        <v>2.96</v>
      </c>
      <c r="Q25" s="114" t="n">
        <v>1.4</v>
      </c>
      <c r="R25" s="110" t="n">
        <v>1.65</v>
      </c>
      <c r="T25" s="114" t="n">
        <v>7.8</v>
      </c>
      <c r="U25" s="110" t="n">
        <v>1.61</v>
      </c>
      <c r="W25" s="115" t="n">
        <v>7.83</v>
      </c>
      <c r="X25" s="112" t="n">
        <v>1.53</v>
      </c>
      <c r="Z25" s="114" t="n">
        <v>1.23</v>
      </c>
      <c r="AA25" s="110" t="n">
        <v>1.62</v>
      </c>
      <c r="AC25" s="114" t="n">
        <v>8.4</v>
      </c>
      <c r="AD25" s="110" t="n">
        <v>2.37</v>
      </c>
      <c r="AE25" s="108" t="s">
        <v>96</v>
      </c>
      <c r="AF25" s="108" t="s">
        <v>97</v>
      </c>
      <c r="AH25" s="114" t="n">
        <v>1.52</v>
      </c>
      <c r="AI25" s="110" t="n">
        <v>7.3</v>
      </c>
      <c r="AK25" s="114" t="n">
        <v>1.07</v>
      </c>
      <c r="AL25" s="110" t="n">
        <v>3.64</v>
      </c>
      <c r="AM25" s="108" t="s">
        <v>96</v>
      </c>
      <c r="AN25" s="108" t="s">
        <v>97</v>
      </c>
      <c r="AP25" s="114" t="n">
        <v>7.92</v>
      </c>
      <c r="AQ25" s="110" t="n">
        <v>4.25</v>
      </c>
    </row>
    <row r="26" customFormat="false" ht="14.5" hidden="false" customHeight="false" outlineLevel="0" collapsed="false">
      <c r="A26" s="113" t="n">
        <v>8.04</v>
      </c>
      <c r="B26" s="20" t="n">
        <v>6.29</v>
      </c>
      <c r="C26" s="108" t="s">
        <v>96</v>
      </c>
      <c r="D26" s="108" t="s">
        <v>97</v>
      </c>
      <c r="F26" s="114" t="n">
        <v>1.7</v>
      </c>
      <c r="G26" s="110" t="n">
        <v>1.98</v>
      </c>
      <c r="H26" s="108" t="s">
        <v>96</v>
      </c>
      <c r="I26" s="108" t="s">
        <v>97</v>
      </c>
      <c r="K26" s="114" t="n">
        <v>8.67</v>
      </c>
      <c r="L26" s="110" t="n">
        <v>1.65</v>
      </c>
      <c r="N26" s="114" t="n">
        <v>1.93</v>
      </c>
      <c r="O26" s="110" t="n">
        <v>2.1</v>
      </c>
      <c r="Q26" s="114" t="n">
        <v>1.48</v>
      </c>
      <c r="R26" s="110" t="n">
        <v>1.99</v>
      </c>
      <c r="T26" s="114" t="n">
        <v>7.74</v>
      </c>
      <c r="U26" s="110" t="n">
        <v>1.56</v>
      </c>
      <c r="W26" s="115" t="n">
        <v>7.76</v>
      </c>
      <c r="X26" s="112" t="n">
        <v>1.5</v>
      </c>
      <c r="Z26" s="114" t="n">
        <v>1.3</v>
      </c>
      <c r="AA26" s="110" t="n">
        <v>1.9</v>
      </c>
      <c r="AC26" s="114" t="n">
        <v>8.34</v>
      </c>
      <c r="AD26" s="110" t="n">
        <v>3.3</v>
      </c>
      <c r="AE26" s="108" t="s">
        <v>96</v>
      </c>
      <c r="AF26" s="108" t="s">
        <v>97</v>
      </c>
      <c r="AH26" s="114" t="n">
        <v>1.6</v>
      </c>
      <c r="AI26" s="110" t="n">
        <v>5.74</v>
      </c>
      <c r="AK26" s="114" t="n">
        <v>1.15</v>
      </c>
      <c r="AL26" s="110" t="n">
        <v>5.14</v>
      </c>
      <c r="AM26" s="108" t="s">
        <v>96</v>
      </c>
      <c r="AN26" s="108" t="s">
        <v>97</v>
      </c>
      <c r="AP26" s="114" t="n">
        <v>7.86</v>
      </c>
      <c r="AQ26" s="110" t="n">
        <v>3.26</v>
      </c>
    </row>
    <row r="27" customFormat="false" ht="14.5" hidden="false" customHeight="false" outlineLevel="0" collapsed="false">
      <c r="A27" s="113" t="n">
        <v>7.97</v>
      </c>
      <c r="B27" s="20" t="n">
        <v>7.73</v>
      </c>
      <c r="C27" s="108" t="s">
        <v>96</v>
      </c>
      <c r="D27" s="108" t="s">
        <v>97</v>
      </c>
      <c r="F27" s="114" t="n">
        <v>1.77</v>
      </c>
      <c r="G27" s="110" t="n">
        <v>1.98</v>
      </c>
      <c r="H27" s="108" t="s">
        <v>96</v>
      </c>
      <c r="I27" s="108" t="s">
        <v>97</v>
      </c>
      <c r="K27" s="114" t="n">
        <v>8.6</v>
      </c>
      <c r="L27" s="110" t="n">
        <v>2</v>
      </c>
      <c r="N27" s="114" t="n">
        <v>2.01</v>
      </c>
      <c r="O27" s="110" t="n">
        <v>1.62</v>
      </c>
      <c r="Q27" s="114" t="n">
        <v>1.56</v>
      </c>
      <c r="R27" s="110" t="n">
        <v>2.58</v>
      </c>
      <c r="T27" s="114" t="n">
        <v>7.68</v>
      </c>
      <c r="U27" s="110" t="n">
        <v>1.63</v>
      </c>
      <c r="W27" s="115" t="n">
        <v>7.71</v>
      </c>
      <c r="X27" s="112" t="n">
        <v>1.62</v>
      </c>
      <c r="Z27" s="114" t="n">
        <v>1.39</v>
      </c>
      <c r="AA27" s="110" t="n">
        <v>2.37</v>
      </c>
      <c r="AC27" s="114" t="n">
        <v>8.27</v>
      </c>
      <c r="AD27" s="110" t="n">
        <v>4.58</v>
      </c>
      <c r="AE27" s="108" t="s">
        <v>96</v>
      </c>
      <c r="AF27" s="108" t="s">
        <v>97</v>
      </c>
      <c r="AH27" s="114" t="n">
        <v>1.68</v>
      </c>
      <c r="AI27" s="110" t="n">
        <v>3.96</v>
      </c>
      <c r="AK27" s="114" t="n">
        <v>1.23</v>
      </c>
      <c r="AL27" s="110" t="n">
        <v>6.84</v>
      </c>
      <c r="AM27" s="108" t="s">
        <v>96</v>
      </c>
      <c r="AN27" s="108" t="s">
        <v>97</v>
      </c>
      <c r="AP27" s="114" t="n">
        <v>7.79</v>
      </c>
      <c r="AQ27" s="110" t="n">
        <v>2.54</v>
      </c>
    </row>
    <row r="28" customFormat="false" ht="14.5" hidden="false" customHeight="false" outlineLevel="0" collapsed="false">
      <c r="A28" s="113" t="n">
        <v>7.91</v>
      </c>
      <c r="B28" s="20" t="n">
        <v>8.46</v>
      </c>
      <c r="C28" s="108" t="s">
        <v>96</v>
      </c>
      <c r="D28" s="108" t="s">
        <v>97</v>
      </c>
      <c r="F28" s="114" t="n">
        <v>1.85</v>
      </c>
      <c r="G28" s="110" t="n">
        <v>1.44</v>
      </c>
      <c r="H28" s="108" t="s">
        <v>96</v>
      </c>
      <c r="I28" s="108" t="s">
        <v>97</v>
      </c>
      <c r="K28" s="114" t="n">
        <v>8.53</v>
      </c>
      <c r="L28" s="110" t="n">
        <v>2.58</v>
      </c>
      <c r="N28" s="114" t="n">
        <v>2.08</v>
      </c>
      <c r="O28" s="110" t="n">
        <v>1.41</v>
      </c>
      <c r="Q28" s="114" t="n">
        <v>1.65</v>
      </c>
      <c r="R28" s="110" t="n">
        <v>3.4</v>
      </c>
      <c r="T28" s="114" t="n">
        <v>7.62</v>
      </c>
      <c r="U28" s="110" t="n">
        <v>1.83</v>
      </c>
      <c r="W28" s="115" t="n">
        <v>7.64</v>
      </c>
      <c r="X28" s="112" t="n">
        <v>1.97</v>
      </c>
      <c r="Z28" s="114" t="n">
        <v>1.47</v>
      </c>
      <c r="AA28" s="110" t="n">
        <v>3.15</v>
      </c>
      <c r="AC28" s="114" t="n">
        <v>8.21</v>
      </c>
      <c r="AD28" s="110" t="n">
        <v>6</v>
      </c>
      <c r="AE28" s="108" t="s">
        <v>96</v>
      </c>
      <c r="AF28" s="108" t="s">
        <v>97</v>
      </c>
      <c r="AH28" s="114" t="n">
        <v>1.76</v>
      </c>
      <c r="AI28" s="110" t="n">
        <v>2.67</v>
      </c>
      <c r="AK28" s="114" t="n">
        <v>1.31</v>
      </c>
      <c r="AL28" s="110" t="n">
        <v>6.84</v>
      </c>
      <c r="AM28" s="108" t="s">
        <v>96</v>
      </c>
      <c r="AN28" s="108" t="s">
        <v>97</v>
      </c>
      <c r="AP28" s="114" t="n">
        <v>7.74</v>
      </c>
      <c r="AQ28" s="110" t="n">
        <v>2.08</v>
      </c>
    </row>
    <row r="29" customFormat="false" ht="14.5" hidden="false" customHeight="false" outlineLevel="0" collapsed="false">
      <c r="A29" s="113" t="n">
        <v>7.83</v>
      </c>
      <c r="B29" s="20" t="n">
        <v>8.32</v>
      </c>
      <c r="C29" s="108" t="s">
        <v>96</v>
      </c>
      <c r="D29" s="108" t="s">
        <v>97</v>
      </c>
      <c r="F29" s="114" t="n">
        <v>1.94</v>
      </c>
      <c r="G29" s="110" t="n">
        <v>1.16</v>
      </c>
      <c r="H29" s="108" t="s">
        <v>96</v>
      </c>
      <c r="I29" s="108" t="s">
        <v>97</v>
      </c>
      <c r="K29" s="114" t="n">
        <v>8.46</v>
      </c>
      <c r="L29" s="110" t="n">
        <v>3.5</v>
      </c>
      <c r="N29" s="114" t="n">
        <v>2.17</v>
      </c>
      <c r="O29" s="110" t="n">
        <v>1.39</v>
      </c>
      <c r="Q29" s="114" t="n">
        <v>1.74</v>
      </c>
      <c r="R29" s="110" t="n">
        <v>4.21</v>
      </c>
      <c r="T29" s="114" t="n">
        <v>7.55</v>
      </c>
      <c r="U29" s="110" t="n">
        <v>2.23</v>
      </c>
      <c r="W29" s="115" t="n">
        <v>7.58</v>
      </c>
      <c r="X29" s="112" t="n">
        <v>2.58</v>
      </c>
      <c r="Z29" s="114" t="n">
        <v>1.54</v>
      </c>
      <c r="AA29" s="110" t="n">
        <v>4.04</v>
      </c>
      <c r="AC29" s="114" t="n">
        <v>8.13</v>
      </c>
      <c r="AD29" s="110" t="n">
        <v>7.14</v>
      </c>
      <c r="AE29" s="108" t="s">
        <v>96</v>
      </c>
      <c r="AF29" s="108" t="s">
        <v>97</v>
      </c>
      <c r="AH29" s="114" t="n">
        <v>1.84</v>
      </c>
      <c r="AI29" s="110" t="n">
        <v>1.88</v>
      </c>
      <c r="AK29" s="114" t="n">
        <v>1.39</v>
      </c>
      <c r="AL29" s="110" t="n">
        <v>8.13</v>
      </c>
      <c r="AM29" s="108" t="s">
        <v>96</v>
      </c>
      <c r="AN29" s="108" t="s">
        <v>97</v>
      </c>
      <c r="AP29" s="114" t="n">
        <v>7.67</v>
      </c>
      <c r="AQ29" s="110" t="n">
        <v>1.77</v>
      </c>
    </row>
    <row r="30" customFormat="false" ht="14.5" hidden="false" customHeight="false" outlineLevel="0" collapsed="false">
      <c r="A30" s="113" t="n">
        <v>7.76</v>
      </c>
      <c r="B30" s="20" t="n">
        <v>6.8</v>
      </c>
      <c r="C30" s="108" t="s">
        <v>96</v>
      </c>
      <c r="D30" s="108" t="s">
        <v>97</v>
      </c>
      <c r="F30" s="114" t="n">
        <v>2.01</v>
      </c>
      <c r="G30" s="110" t="n">
        <v>1.02</v>
      </c>
      <c r="H30" s="108" t="s">
        <v>96</v>
      </c>
      <c r="I30" s="108" t="s">
        <v>97</v>
      </c>
      <c r="K30" s="114" t="n">
        <v>8.39</v>
      </c>
      <c r="L30" s="110" t="n">
        <v>4.88</v>
      </c>
      <c r="N30" s="114" t="n">
        <v>2.25</v>
      </c>
      <c r="O30" s="110" t="n">
        <v>1.51</v>
      </c>
      <c r="Q30" s="114" t="n">
        <v>1.82</v>
      </c>
      <c r="R30" s="110" t="n">
        <v>4.44</v>
      </c>
      <c r="T30" s="114" t="n">
        <v>7.49</v>
      </c>
      <c r="U30" s="110" t="n">
        <v>2.88</v>
      </c>
      <c r="W30" s="115" t="n">
        <v>7.52</v>
      </c>
      <c r="X30" s="112" t="n">
        <v>3.48</v>
      </c>
      <c r="Z30" s="114" t="n">
        <v>1.63</v>
      </c>
      <c r="AA30" s="110" t="n">
        <v>4.62</v>
      </c>
      <c r="AC30" s="114" t="n">
        <v>8.07</v>
      </c>
      <c r="AD30" s="110" t="n">
        <v>7.54</v>
      </c>
      <c r="AE30" s="108" t="s">
        <v>96</v>
      </c>
      <c r="AF30" s="108" t="s">
        <v>97</v>
      </c>
      <c r="AH30" s="114" t="n">
        <v>1.92</v>
      </c>
      <c r="AI30" s="110" t="n">
        <v>1.43</v>
      </c>
      <c r="AK30" s="114" t="n">
        <v>1.47</v>
      </c>
      <c r="AL30" s="110" t="n">
        <v>7.93</v>
      </c>
      <c r="AM30" s="108" t="s">
        <v>96</v>
      </c>
      <c r="AN30" s="108" t="s">
        <v>97</v>
      </c>
      <c r="AP30" s="114" t="n">
        <v>7.61</v>
      </c>
      <c r="AQ30" s="110" t="n">
        <v>1.59</v>
      </c>
    </row>
    <row r="31" customFormat="false" ht="14.5" hidden="false" customHeight="false" outlineLevel="0" collapsed="false">
      <c r="A31" s="113" t="n">
        <v>7.7</v>
      </c>
      <c r="B31" s="20" t="n">
        <v>4.78</v>
      </c>
      <c r="C31" s="108" t="s">
        <v>96</v>
      </c>
      <c r="D31" s="108" t="s">
        <v>97</v>
      </c>
      <c r="F31" s="114" t="n">
        <v>2.09</v>
      </c>
      <c r="G31" s="110" t="n">
        <v>1</v>
      </c>
      <c r="H31" s="108" t="s">
        <v>96</v>
      </c>
      <c r="I31" s="108" t="s">
        <v>97</v>
      </c>
      <c r="K31" s="114" t="n">
        <v>8.32</v>
      </c>
      <c r="L31" s="110" t="n">
        <v>6.33</v>
      </c>
      <c r="N31" s="114" t="n">
        <v>2.33</v>
      </c>
      <c r="O31" s="110" t="n">
        <v>1.8</v>
      </c>
      <c r="Q31" s="114" t="n">
        <v>1.91</v>
      </c>
      <c r="R31" s="110" t="n">
        <v>3.81</v>
      </c>
      <c r="T31" s="114" t="n">
        <v>7.43</v>
      </c>
      <c r="U31" s="110" t="n">
        <v>3.74</v>
      </c>
      <c r="W31" s="115" t="n">
        <v>7.46</v>
      </c>
      <c r="X31" s="112" t="n">
        <v>4.56</v>
      </c>
      <c r="Z31" s="114" t="n">
        <v>1.7</v>
      </c>
      <c r="AA31" s="110" t="n">
        <v>4.62</v>
      </c>
      <c r="AC31" s="114" t="n">
        <v>8</v>
      </c>
      <c r="AD31" s="110" t="n">
        <v>6.91</v>
      </c>
      <c r="AE31" s="108" t="s">
        <v>96</v>
      </c>
      <c r="AF31" s="108" t="s">
        <v>97</v>
      </c>
      <c r="AH31" s="114" t="n">
        <v>2</v>
      </c>
      <c r="AI31" s="110" t="n">
        <v>1.21</v>
      </c>
      <c r="AK31" s="114" t="n">
        <v>1.55</v>
      </c>
      <c r="AL31" s="110" t="n">
        <v>6.38</v>
      </c>
      <c r="AM31" s="108" t="s">
        <v>96</v>
      </c>
      <c r="AN31" s="108" t="s">
        <v>97</v>
      </c>
      <c r="AP31" s="114" t="n">
        <v>7.55</v>
      </c>
      <c r="AQ31" s="110" t="n">
        <v>1.5</v>
      </c>
    </row>
    <row r="32" customFormat="false" ht="14.5" hidden="false" customHeight="false" outlineLevel="0" collapsed="false">
      <c r="A32" s="113" t="n">
        <v>7.63</v>
      </c>
      <c r="B32" s="20" t="n">
        <v>3.58</v>
      </c>
      <c r="C32" s="108" t="s">
        <v>96</v>
      </c>
      <c r="D32" s="108" t="s">
        <v>97</v>
      </c>
      <c r="F32" s="114" t="n">
        <v>2.17</v>
      </c>
      <c r="G32" s="110" t="n">
        <v>1.08</v>
      </c>
      <c r="H32" s="108" t="s">
        <v>96</v>
      </c>
      <c r="I32" s="108" t="s">
        <v>97</v>
      </c>
      <c r="K32" s="114" t="n">
        <v>8.26</v>
      </c>
      <c r="L32" s="110" t="n">
        <v>6.75</v>
      </c>
      <c r="N32" s="114" t="n">
        <v>2.4</v>
      </c>
      <c r="O32" s="110" t="n">
        <v>2.26</v>
      </c>
      <c r="Q32" s="114" t="n">
        <v>1.99</v>
      </c>
      <c r="R32" s="110" t="n">
        <v>2.78</v>
      </c>
      <c r="T32" s="114" t="n">
        <v>7.37</v>
      </c>
      <c r="U32" s="110" t="n">
        <v>4.67</v>
      </c>
      <c r="W32" s="115" t="n">
        <v>7.4</v>
      </c>
      <c r="X32" s="112" t="n">
        <v>5.38</v>
      </c>
      <c r="Z32" s="114" t="n">
        <v>1.78</v>
      </c>
      <c r="AA32" s="110" t="n">
        <v>4.42</v>
      </c>
      <c r="AC32" s="114" t="n">
        <v>7.93</v>
      </c>
      <c r="AD32" s="110" t="n">
        <v>5.63</v>
      </c>
      <c r="AE32" s="108" t="s">
        <v>96</v>
      </c>
      <c r="AF32" s="108" t="s">
        <v>97</v>
      </c>
      <c r="AH32" s="114" t="n">
        <v>2.08</v>
      </c>
      <c r="AI32" s="110" t="n">
        <v>1.13</v>
      </c>
      <c r="AK32" s="114" t="n">
        <v>1.63</v>
      </c>
      <c r="AL32" s="110" t="n">
        <v>4.42</v>
      </c>
      <c r="AM32" s="108" t="s">
        <v>96</v>
      </c>
      <c r="AN32" s="108" t="s">
        <v>97</v>
      </c>
      <c r="AP32" s="114" t="n">
        <v>7.49</v>
      </c>
      <c r="AQ32" s="110" t="n">
        <v>1.53</v>
      </c>
    </row>
    <row r="33" customFormat="false" ht="14.5" hidden="false" customHeight="false" outlineLevel="0" collapsed="false">
      <c r="A33" s="113" t="n">
        <v>7.56</v>
      </c>
      <c r="B33" s="20" t="n">
        <v>2.6</v>
      </c>
      <c r="C33" s="108" t="s">
        <v>96</v>
      </c>
      <c r="D33" s="108" t="s">
        <v>97</v>
      </c>
      <c r="F33" s="114" t="n">
        <v>2.25</v>
      </c>
      <c r="G33" s="110" t="n">
        <v>1.21</v>
      </c>
      <c r="H33" s="108" t="s">
        <v>96</v>
      </c>
      <c r="I33" s="108" t="s">
        <v>97</v>
      </c>
      <c r="K33" s="114" t="n">
        <v>8.19</v>
      </c>
      <c r="L33" s="110" t="n">
        <v>5.8</v>
      </c>
      <c r="N33" s="114" t="n">
        <v>2.48</v>
      </c>
      <c r="O33" s="110" t="n">
        <v>2.88</v>
      </c>
      <c r="Q33" s="114" t="n">
        <v>2.07</v>
      </c>
      <c r="R33" s="110" t="n">
        <v>1.86</v>
      </c>
      <c r="T33" s="114" t="n">
        <v>7.3</v>
      </c>
      <c r="U33" s="110" t="n">
        <v>5.32</v>
      </c>
      <c r="W33" s="115" t="n">
        <v>7.34</v>
      </c>
      <c r="X33" s="112" t="n">
        <v>5.5</v>
      </c>
      <c r="Z33" s="114" t="n">
        <v>1.86</v>
      </c>
      <c r="AA33" s="110" t="n">
        <v>3.54</v>
      </c>
      <c r="AC33" s="114" t="n">
        <v>7.87</v>
      </c>
      <c r="AD33" s="110" t="n">
        <v>4.13</v>
      </c>
      <c r="AE33" s="108" t="s">
        <v>96</v>
      </c>
      <c r="AF33" s="108" t="s">
        <v>97</v>
      </c>
      <c r="AH33" s="114" t="n">
        <v>2.15</v>
      </c>
      <c r="AI33" s="110" t="n">
        <v>1.18</v>
      </c>
      <c r="AK33" s="114" t="n">
        <v>1.71</v>
      </c>
      <c r="AL33" s="110" t="n">
        <v>2.88</v>
      </c>
      <c r="AM33" s="108" t="s">
        <v>96</v>
      </c>
      <c r="AN33" s="108" t="s">
        <v>97</v>
      </c>
      <c r="AP33" s="114" t="n">
        <v>7.43</v>
      </c>
      <c r="AQ33" s="110" t="n">
        <v>1.69</v>
      </c>
    </row>
    <row r="34" customFormat="false" ht="14.5" hidden="false" customHeight="false" outlineLevel="0" collapsed="false">
      <c r="A34" s="113" t="n">
        <v>7.49</v>
      </c>
      <c r="B34" s="20" t="n">
        <v>1.93</v>
      </c>
      <c r="C34" s="108" t="s">
        <v>96</v>
      </c>
      <c r="D34" s="108" t="s">
        <v>97</v>
      </c>
      <c r="F34" s="114" t="n">
        <v>2.33</v>
      </c>
      <c r="G34" s="110" t="n">
        <v>1.27</v>
      </c>
      <c r="H34" s="108" t="s">
        <v>96</v>
      </c>
      <c r="I34" s="108" t="s">
        <v>97</v>
      </c>
      <c r="K34" s="114" t="n">
        <v>8.12</v>
      </c>
      <c r="L34" s="110" t="n">
        <v>4.33</v>
      </c>
      <c r="N34" s="114" t="n">
        <v>2.56</v>
      </c>
      <c r="O34" s="110" t="n">
        <v>3.23</v>
      </c>
      <c r="Q34" s="114" t="n">
        <v>2.15</v>
      </c>
      <c r="R34" s="110" t="n">
        <v>1.25</v>
      </c>
      <c r="T34" s="114" t="n">
        <v>7.25</v>
      </c>
      <c r="U34" s="110" t="n">
        <v>5.41</v>
      </c>
      <c r="W34" s="115" t="n">
        <v>7.28</v>
      </c>
      <c r="X34" s="112" t="n">
        <v>4.91</v>
      </c>
      <c r="Z34" s="114" t="n">
        <v>1.94</v>
      </c>
      <c r="AA34" s="110" t="n">
        <v>2.5</v>
      </c>
      <c r="AC34" s="114" t="n">
        <v>7.79</v>
      </c>
      <c r="AD34" s="110" t="n">
        <v>2.73</v>
      </c>
      <c r="AE34" s="108" t="s">
        <v>96</v>
      </c>
      <c r="AF34" s="108" t="s">
        <v>97</v>
      </c>
      <c r="AH34" s="114" t="n">
        <v>2.23</v>
      </c>
      <c r="AI34" s="110" t="n">
        <v>1.39</v>
      </c>
      <c r="AK34" s="114" t="n">
        <v>1.78</v>
      </c>
      <c r="AL34" s="110" t="n">
        <v>1.88</v>
      </c>
      <c r="AM34" s="108" t="s">
        <v>96</v>
      </c>
      <c r="AN34" s="108" t="s">
        <v>97</v>
      </c>
      <c r="AP34" s="114" t="n">
        <v>7.37</v>
      </c>
      <c r="AQ34" s="110" t="n">
        <v>1.97</v>
      </c>
    </row>
    <row r="35" customFormat="false" ht="14.5" hidden="false" customHeight="false" outlineLevel="0" collapsed="false">
      <c r="A35" s="113" t="n">
        <v>7.42</v>
      </c>
      <c r="B35" s="20" t="n">
        <v>1.44</v>
      </c>
      <c r="C35" s="108" t="s">
        <v>96</v>
      </c>
      <c r="D35" s="108" t="s">
        <v>97</v>
      </c>
      <c r="F35" s="114" t="n">
        <v>2.4</v>
      </c>
      <c r="G35" s="110" t="n">
        <v>1.15</v>
      </c>
      <c r="H35" s="108" t="s">
        <v>96</v>
      </c>
      <c r="I35" s="108" t="s">
        <v>97</v>
      </c>
      <c r="K35" s="114" t="n">
        <v>8.04</v>
      </c>
      <c r="L35" s="110" t="n">
        <v>3.11</v>
      </c>
      <c r="N35" s="114" t="n">
        <v>2.64</v>
      </c>
      <c r="O35" s="110" t="n">
        <v>2.82</v>
      </c>
      <c r="Q35" s="114" t="n">
        <v>2.24</v>
      </c>
      <c r="R35" s="110" t="n">
        <v>0.9</v>
      </c>
      <c r="T35" s="114" t="n">
        <v>7.18</v>
      </c>
      <c r="U35" s="110" t="n">
        <v>4.88</v>
      </c>
      <c r="W35" s="115" t="n">
        <v>7.22</v>
      </c>
      <c r="X35" s="112" t="n">
        <v>4.04</v>
      </c>
      <c r="Z35" s="114" t="n">
        <v>2.02</v>
      </c>
      <c r="AA35" s="110" t="n">
        <v>1.7</v>
      </c>
      <c r="AC35" s="114" t="n">
        <v>7.73</v>
      </c>
      <c r="AD35" s="110" t="n">
        <v>2</v>
      </c>
      <c r="AE35" s="108" t="s">
        <v>96</v>
      </c>
      <c r="AF35" s="108" t="s">
        <v>97</v>
      </c>
      <c r="AH35" s="114" t="n">
        <v>2.31</v>
      </c>
      <c r="AI35" s="110" t="n">
        <v>1.68</v>
      </c>
      <c r="AK35" s="114" t="n">
        <v>1.86</v>
      </c>
      <c r="AL35" s="110" t="n">
        <v>1.34</v>
      </c>
      <c r="AM35" s="108" t="s">
        <v>96</v>
      </c>
      <c r="AN35" s="108" t="s">
        <v>97</v>
      </c>
      <c r="AP35" s="114" t="n">
        <v>7.31</v>
      </c>
      <c r="AQ35" s="110" t="n">
        <v>2.39</v>
      </c>
    </row>
    <row r="36" customFormat="false" ht="14.5" hidden="false" customHeight="false" outlineLevel="0" collapsed="false">
      <c r="A36" s="113" t="n">
        <v>7.36</v>
      </c>
      <c r="B36" s="20" t="n">
        <v>1.1</v>
      </c>
      <c r="C36" s="108" t="s">
        <v>96</v>
      </c>
      <c r="D36" s="108" t="s">
        <v>97</v>
      </c>
      <c r="F36" s="114" t="n">
        <v>2.48</v>
      </c>
      <c r="G36" s="110" t="n">
        <v>0.89</v>
      </c>
      <c r="H36" s="108" t="s">
        <v>96</v>
      </c>
      <c r="I36" s="108" t="s">
        <v>97</v>
      </c>
      <c r="K36" s="114" t="n">
        <v>7.97</v>
      </c>
      <c r="L36" s="110" t="n">
        <v>2.26</v>
      </c>
      <c r="N36" s="114" t="n">
        <v>2.72</v>
      </c>
      <c r="O36" s="110" t="n">
        <v>2.02</v>
      </c>
      <c r="Q36" s="114" t="n">
        <v>2.33</v>
      </c>
      <c r="R36" s="110" t="n">
        <v>0.69</v>
      </c>
      <c r="T36" s="114" t="n">
        <v>7.12</v>
      </c>
      <c r="U36" s="110" t="n">
        <v>3.96</v>
      </c>
      <c r="W36" s="115" t="n">
        <v>7.16</v>
      </c>
      <c r="X36" s="112" t="n">
        <v>3.18</v>
      </c>
      <c r="Z36" s="114" t="n">
        <v>2.1</v>
      </c>
      <c r="AA36" s="110" t="n">
        <v>1.2</v>
      </c>
      <c r="AC36" s="114" t="n">
        <v>7.66</v>
      </c>
      <c r="AD36" s="110" t="n">
        <v>1.61</v>
      </c>
      <c r="AE36" s="108" t="s">
        <v>96</v>
      </c>
      <c r="AF36" s="108" t="s">
        <v>97</v>
      </c>
      <c r="AH36" s="114" t="n">
        <v>2.39</v>
      </c>
      <c r="AI36" s="110" t="n">
        <v>1.84</v>
      </c>
      <c r="AK36" s="114" t="n">
        <v>1.94</v>
      </c>
      <c r="AL36" s="110" t="n">
        <v>1.04</v>
      </c>
      <c r="AM36" s="108" t="s">
        <v>96</v>
      </c>
      <c r="AN36" s="108" t="s">
        <v>97</v>
      </c>
      <c r="AP36" s="114" t="n">
        <v>7.25</v>
      </c>
      <c r="AQ36" s="110" t="n">
        <v>2.83</v>
      </c>
    </row>
    <row r="37" customFormat="false" ht="14.5" hidden="false" customHeight="false" outlineLevel="0" collapsed="false">
      <c r="A37" s="113" t="n">
        <v>7.29</v>
      </c>
      <c r="B37" s="20" t="n">
        <v>0.88</v>
      </c>
      <c r="C37" s="108" t="s">
        <v>96</v>
      </c>
      <c r="D37" s="108" t="s">
        <v>97</v>
      </c>
      <c r="F37" s="114" t="n">
        <v>2.56</v>
      </c>
      <c r="G37" s="110" t="n">
        <v>0.64</v>
      </c>
      <c r="H37" s="108" t="s">
        <v>96</v>
      </c>
      <c r="I37" s="108" t="s">
        <v>97</v>
      </c>
      <c r="K37" s="114" t="n">
        <v>7.91</v>
      </c>
      <c r="L37" s="110" t="n">
        <v>1.7</v>
      </c>
      <c r="N37" s="114" t="n">
        <v>2.8</v>
      </c>
      <c r="O37" s="110" t="n">
        <v>1.35</v>
      </c>
      <c r="Q37" s="114" t="n">
        <v>2.41</v>
      </c>
      <c r="R37" s="110" t="n">
        <v>0.55</v>
      </c>
      <c r="T37" s="114" t="n">
        <v>7.06</v>
      </c>
      <c r="U37" s="110" t="n">
        <v>2.98</v>
      </c>
      <c r="W37" s="115" t="n">
        <v>7.1</v>
      </c>
      <c r="X37" s="112" t="n">
        <v>2.44</v>
      </c>
      <c r="Z37" s="114" t="n">
        <v>2.17</v>
      </c>
      <c r="AA37" s="110" t="n">
        <v>0.89</v>
      </c>
      <c r="AC37" s="114" t="n">
        <v>7.59</v>
      </c>
      <c r="AD37" s="110" t="n">
        <v>1.29</v>
      </c>
      <c r="AE37" s="108" t="s">
        <v>96</v>
      </c>
      <c r="AF37" s="108" t="s">
        <v>97</v>
      </c>
      <c r="AH37" s="114" t="n">
        <v>2.46</v>
      </c>
      <c r="AI37" s="110" t="n">
        <v>1.69</v>
      </c>
      <c r="AK37" s="114" t="n">
        <v>2.02</v>
      </c>
      <c r="AL37" s="110" t="n">
        <v>0.85</v>
      </c>
      <c r="AM37" s="108" t="s">
        <v>96</v>
      </c>
      <c r="AN37" s="108" t="s">
        <v>97</v>
      </c>
      <c r="AP37" s="114" t="n">
        <v>7.19</v>
      </c>
      <c r="AQ37" s="110" t="n">
        <v>3.19</v>
      </c>
    </row>
    <row r="38" customFormat="false" ht="14.5" hidden="false" customHeight="false" outlineLevel="0" collapsed="false">
      <c r="A38" s="113" t="n">
        <v>7.22</v>
      </c>
      <c r="B38" s="20" t="n">
        <v>0.72</v>
      </c>
      <c r="C38" s="108" t="s">
        <v>96</v>
      </c>
      <c r="D38" s="108" t="s">
        <v>97</v>
      </c>
      <c r="F38" s="114" t="n">
        <v>2.65</v>
      </c>
      <c r="G38" s="110" t="n">
        <v>0.49</v>
      </c>
      <c r="H38" s="108" t="s">
        <v>96</v>
      </c>
      <c r="I38" s="108" t="s">
        <v>97</v>
      </c>
      <c r="K38" s="114" t="n">
        <v>7.83</v>
      </c>
      <c r="L38" s="110" t="n">
        <v>1.31</v>
      </c>
      <c r="N38" s="114" t="n">
        <v>2.88</v>
      </c>
      <c r="O38" s="110" t="n">
        <v>0.94</v>
      </c>
      <c r="Q38" s="114" t="n">
        <v>2.5</v>
      </c>
      <c r="R38" s="110" t="n">
        <v>0.46</v>
      </c>
      <c r="T38" s="114" t="n">
        <v>7</v>
      </c>
      <c r="U38" s="110" t="n">
        <v>2.23</v>
      </c>
      <c r="W38" s="115" t="n">
        <v>7.04</v>
      </c>
      <c r="X38" s="112" t="n">
        <v>1.87</v>
      </c>
      <c r="Z38" s="114" t="n">
        <v>2.25</v>
      </c>
      <c r="AA38" s="110" t="n">
        <v>0.69</v>
      </c>
      <c r="AC38" s="114" t="n">
        <v>7.52</v>
      </c>
      <c r="AD38" s="110" t="n">
        <v>1.04</v>
      </c>
      <c r="AE38" s="108" t="s">
        <v>96</v>
      </c>
      <c r="AF38" s="108" t="s">
        <v>97</v>
      </c>
      <c r="AH38" s="114" t="n">
        <v>2.55</v>
      </c>
      <c r="AI38" s="110" t="n">
        <v>1.31</v>
      </c>
      <c r="AK38" s="114" t="n">
        <v>2.1</v>
      </c>
      <c r="AL38" s="110" t="n">
        <v>0.72</v>
      </c>
      <c r="AM38" s="108" t="s">
        <v>96</v>
      </c>
      <c r="AN38" s="108" t="s">
        <v>97</v>
      </c>
      <c r="AP38" s="114" t="n">
        <v>7.13</v>
      </c>
      <c r="AQ38" s="110" t="n">
        <v>3.32</v>
      </c>
    </row>
    <row r="39" customFormat="false" ht="14.5" hidden="false" customHeight="false" outlineLevel="0" collapsed="false">
      <c r="A39" s="113" t="n">
        <v>7.16</v>
      </c>
      <c r="B39" s="20" t="n">
        <v>0.62</v>
      </c>
      <c r="C39" s="108" t="s">
        <v>96</v>
      </c>
      <c r="D39" s="108" t="s">
        <v>97</v>
      </c>
      <c r="F39" s="114" t="n">
        <v>2.73</v>
      </c>
      <c r="G39" s="110" t="n">
        <v>0.4</v>
      </c>
      <c r="H39" s="108" t="s">
        <v>96</v>
      </c>
      <c r="I39" s="108" t="s">
        <v>97</v>
      </c>
      <c r="K39" s="114" t="n">
        <v>7.77</v>
      </c>
      <c r="L39" s="110" t="n">
        <v>1.05</v>
      </c>
      <c r="N39" s="114" t="n">
        <v>2.96</v>
      </c>
      <c r="O39" s="110" t="n">
        <v>0.67</v>
      </c>
      <c r="Q39" s="114" t="n">
        <v>2.58</v>
      </c>
      <c r="R39" s="110" t="n">
        <v>0.4</v>
      </c>
      <c r="T39" s="114" t="n">
        <v>6.93</v>
      </c>
      <c r="U39" s="110" t="n">
        <v>1.71</v>
      </c>
      <c r="W39" s="115" t="n">
        <v>6.98</v>
      </c>
      <c r="X39" s="112" t="n">
        <v>1.47</v>
      </c>
      <c r="Z39" s="114" t="n">
        <v>2.33</v>
      </c>
      <c r="AA39" s="110" t="n">
        <v>0.56</v>
      </c>
      <c r="AC39" s="114" t="n">
        <v>7.46</v>
      </c>
      <c r="AD39" s="110" t="n">
        <v>0.9</v>
      </c>
      <c r="AE39" s="108" t="s">
        <v>96</v>
      </c>
      <c r="AF39" s="108" t="s">
        <v>97</v>
      </c>
      <c r="AH39" s="114" t="n">
        <v>2.63</v>
      </c>
      <c r="AI39" s="110" t="n">
        <v>0.94</v>
      </c>
      <c r="AK39" s="114" t="n">
        <v>2.18</v>
      </c>
      <c r="AL39" s="110" t="n">
        <v>0.65</v>
      </c>
      <c r="AM39" s="108" t="s">
        <v>96</v>
      </c>
      <c r="AN39" s="108" t="s">
        <v>97</v>
      </c>
      <c r="AP39" s="114" t="n">
        <v>7.07</v>
      </c>
      <c r="AQ39" s="110" t="n">
        <v>3.15</v>
      </c>
    </row>
    <row r="40" customFormat="false" ht="14.5" hidden="false" customHeight="false" outlineLevel="0" collapsed="false">
      <c r="A40" s="113" t="n">
        <v>7.08</v>
      </c>
      <c r="B40" s="20" t="n">
        <v>0.53</v>
      </c>
      <c r="C40" s="108" t="s">
        <v>96</v>
      </c>
      <c r="D40" s="108" t="s">
        <v>97</v>
      </c>
      <c r="F40" s="114" t="n">
        <v>2.81</v>
      </c>
      <c r="G40" s="110" t="n">
        <v>0.34</v>
      </c>
      <c r="H40" s="108" t="s">
        <v>96</v>
      </c>
      <c r="I40" s="108" t="s">
        <v>97</v>
      </c>
      <c r="K40" s="114" t="n">
        <v>7.7</v>
      </c>
      <c r="L40" s="110" t="n">
        <v>0.87</v>
      </c>
      <c r="N40" s="114" t="n">
        <v>3.04</v>
      </c>
      <c r="O40" s="110" t="n">
        <v>0.52</v>
      </c>
      <c r="Q40" s="114" t="n">
        <v>2.67</v>
      </c>
      <c r="R40" s="110" t="n">
        <v>0.35</v>
      </c>
      <c r="T40" s="114" t="n">
        <v>6.88</v>
      </c>
      <c r="U40" s="110" t="n">
        <v>1.35</v>
      </c>
      <c r="W40" s="115" t="n">
        <v>6.92</v>
      </c>
      <c r="X40" s="112" t="n">
        <v>1.19</v>
      </c>
      <c r="Z40" s="114" t="n">
        <v>2.41</v>
      </c>
      <c r="AA40" s="110" t="n">
        <v>0.47</v>
      </c>
      <c r="AC40" s="114" t="n">
        <v>7.38</v>
      </c>
      <c r="AD40" s="110" t="n">
        <v>0.83</v>
      </c>
      <c r="AE40" s="108" t="s">
        <v>96</v>
      </c>
      <c r="AF40" s="108" t="s">
        <v>97</v>
      </c>
      <c r="AH40" s="114" t="n">
        <v>2.71</v>
      </c>
      <c r="AI40" s="110" t="n">
        <v>0.69</v>
      </c>
      <c r="AK40" s="114" t="n">
        <v>2.25</v>
      </c>
      <c r="AL40" s="110" t="n">
        <v>0.6</v>
      </c>
      <c r="AM40" s="108" t="s">
        <v>96</v>
      </c>
      <c r="AN40" s="108" t="s">
        <v>97</v>
      </c>
      <c r="AP40" s="114" t="n">
        <v>7.01</v>
      </c>
      <c r="AQ40" s="110" t="n">
        <v>2.66</v>
      </c>
    </row>
    <row r="41" customFormat="false" ht="14.5" hidden="false" customHeight="false" outlineLevel="0" collapsed="false">
      <c r="A41" s="113" t="n">
        <v>7.01</v>
      </c>
      <c r="B41" s="20" t="n">
        <v>0.46</v>
      </c>
      <c r="C41" s="108" t="s">
        <v>96</v>
      </c>
      <c r="D41" s="108" t="s">
        <v>97</v>
      </c>
      <c r="F41" s="114" t="n">
        <v>2.88</v>
      </c>
      <c r="G41" s="110" t="n">
        <v>0.32</v>
      </c>
      <c r="H41" s="108" t="s">
        <v>96</v>
      </c>
      <c r="I41" s="108" t="s">
        <v>97</v>
      </c>
      <c r="K41" s="114" t="n">
        <v>7.63</v>
      </c>
      <c r="L41" s="110" t="n">
        <v>0.74</v>
      </c>
      <c r="N41" s="114" t="n">
        <v>3.12</v>
      </c>
      <c r="O41" s="110" t="n">
        <v>0.42</v>
      </c>
      <c r="Q41" s="114" t="n">
        <v>2.75</v>
      </c>
      <c r="R41" s="110" t="n">
        <v>0.32</v>
      </c>
      <c r="T41" s="114" t="n">
        <v>6.81</v>
      </c>
      <c r="U41" s="110" t="n">
        <v>1.09</v>
      </c>
      <c r="W41" s="115" t="n">
        <v>6.87</v>
      </c>
      <c r="X41" s="112" t="n">
        <v>0.98</v>
      </c>
      <c r="Z41" s="114" t="n">
        <v>2.49</v>
      </c>
      <c r="AA41" s="110" t="n">
        <v>0.4</v>
      </c>
      <c r="AC41" s="114" t="n">
        <v>7.32</v>
      </c>
      <c r="AD41" s="110" t="n">
        <v>0.83</v>
      </c>
      <c r="AE41" s="108" t="s">
        <v>96</v>
      </c>
      <c r="AF41" s="108" t="s">
        <v>97</v>
      </c>
      <c r="AH41" s="114" t="n">
        <v>2.79</v>
      </c>
      <c r="AI41" s="110" t="n">
        <v>0.53</v>
      </c>
      <c r="AK41" s="114" t="n">
        <v>2.33</v>
      </c>
      <c r="AL41" s="110" t="n">
        <v>0.56</v>
      </c>
      <c r="AM41" s="108" t="s">
        <v>96</v>
      </c>
      <c r="AN41" s="108" t="s">
        <v>97</v>
      </c>
      <c r="AP41" s="114" t="n">
        <v>6.95</v>
      </c>
      <c r="AQ41" s="110" t="n">
        <v>2.06</v>
      </c>
    </row>
    <row r="42" customFormat="false" ht="14.5" hidden="false" customHeight="false" outlineLevel="0" collapsed="false">
      <c r="A42" s="113" t="n">
        <v>6.95</v>
      </c>
      <c r="B42" s="20" t="n">
        <v>0.41</v>
      </c>
      <c r="C42" s="108" t="s">
        <v>96</v>
      </c>
      <c r="D42" s="108" t="s">
        <v>97</v>
      </c>
      <c r="F42" s="114" t="n">
        <v>2.96</v>
      </c>
      <c r="G42" s="110" t="n">
        <v>0.28</v>
      </c>
      <c r="H42" s="108" t="s">
        <v>96</v>
      </c>
      <c r="I42" s="108" t="s">
        <v>97</v>
      </c>
      <c r="K42" s="114" t="n">
        <v>7.55</v>
      </c>
      <c r="L42" s="110" t="n">
        <v>0.66</v>
      </c>
      <c r="N42" s="114" t="n">
        <v>3.19</v>
      </c>
      <c r="O42" s="110" t="n">
        <v>0.36</v>
      </c>
      <c r="Q42" s="114" t="n">
        <v>2.83</v>
      </c>
      <c r="R42" s="110" t="n">
        <v>0.3</v>
      </c>
      <c r="T42" s="114" t="n">
        <v>6.75</v>
      </c>
      <c r="U42" s="110" t="n">
        <v>0.89</v>
      </c>
      <c r="W42" s="115" t="n">
        <v>6.8</v>
      </c>
      <c r="X42" s="112" t="n">
        <v>0.82</v>
      </c>
      <c r="Z42" s="114" t="n">
        <v>2.58</v>
      </c>
      <c r="AA42" s="110" t="n">
        <v>0.35</v>
      </c>
      <c r="AC42" s="114" t="n">
        <v>7.25</v>
      </c>
      <c r="AD42" s="110" t="n">
        <v>0.84</v>
      </c>
      <c r="AE42" s="108" t="s">
        <v>96</v>
      </c>
      <c r="AF42" s="108" t="s">
        <v>97</v>
      </c>
      <c r="AH42" s="114" t="n">
        <v>2.87</v>
      </c>
      <c r="AI42" s="110" t="n">
        <v>0.42</v>
      </c>
      <c r="AK42" s="114" t="n">
        <v>2.42</v>
      </c>
      <c r="AL42" s="110" t="n">
        <v>0.51</v>
      </c>
      <c r="AM42" s="108" t="s">
        <v>96</v>
      </c>
      <c r="AN42" s="108" t="s">
        <v>97</v>
      </c>
      <c r="AP42" s="114" t="n">
        <v>6.89</v>
      </c>
      <c r="AQ42" s="110" t="n">
        <v>1.58</v>
      </c>
    </row>
    <row r="43" customFormat="false" ht="14.5" hidden="false" customHeight="false" outlineLevel="0" collapsed="false">
      <c r="A43" s="113" t="n">
        <v>6.88</v>
      </c>
      <c r="B43" s="20" t="n">
        <v>0.36</v>
      </c>
      <c r="C43" s="108" t="s">
        <v>96</v>
      </c>
      <c r="D43" s="108" t="s">
        <v>97</v>
      </c>
      <c r="F43" s="114" t="n">
        <v>3.04</v>
      </c>
      <c r="G43" s="110" t="n">
        <v>0.26</v>
      </c>
      <c r="H43" s="108" t="s">
        <v>96</v>
      </c>
      <c r="I43" s="108" t="s">
        <v>97</v>
      </c>
      <c r="K43" s="114" t="n">
        <v>7.49</v>
      </c>
      <c r="L43" s="110" t="n">
        <v>0.61</v>
      </c>
      <c r="N43" s="114" t="n">
        <v>3.27</v>
      </c>
      <c r="O43" s="110" t="n">
        <v>0.33</v>
      </c>
      <c r="Q43" s="114" t="n">
        <v>2.92</v>
      </c>
      <c r="R43" s="110" t="n">
        <v>0.28</v>
      </c>
      <c r="T43" s="114" t="n">
        <v>6.69</v>
      </c>
      <c r="U43" s="110" t="n">
        <v>0.72</v>
      </c>
      <c r="W43" s="115" t="n">
        <v>6.74</v>
      </c>
      <c r="X43" s="112" t="n">
        <v>0.7</v>
      </c>
      <c r="Z43" s="114" t="n">
        <v>2.65</v>
      </c>
      <c r="AA43" s="110" t="n">
        <v>0.32</v>
      </c>
      <c r="AC43" s="114" t="n">
        <v>7.18</v>
      </c>
      <c r="AD43" s="110" t="n">
        <v>0.86</v>
      </c>
      <c r="AE43" s="108" t="s">
        <v>96</v>
      </c>
      <c r="AF43" s="108" t="s">
        <v>97</v>
      </c>
      <c r="AH43" s="114" t="n">
        <v>2.94</v>
      </c>
      <c r="AI43" s="110" t="n">
        <v>0.36</v>
      </c>
      <c r="AK43" s="114" t="n">
        <v>2.5</v>
      </c>
      <c r="AL43" s="110" t="n">
        <v>0.45</v>
      </c>
      <c r="AM43" s="108" t="s">
        <v>96</v>
      </c>
      <c r="AN43" s="108" t="s">
        <v>97</v>
      </c>
      <c r="AP43" s="114" t="n">
        <v>6.83</v>
      </c>
      <c r="AQ43" s="110" t="n">
        <v>1.27</v>
      </c>
    </row>
    <row r="44" customFormat="false" ht="14.5" hidden="false" customHeight="false" outlineLevel="0" collapsed="false">
      <c r="A44" s="113" t="n">
        <v>6.82</v>
      </c>
      <c r="B44" s="20" t="n">
        <v>0.33</v>
      </c>
      <c r="C44" s="108" t="s">
        <v>96</v>
      </c>
      <c r="D44" s="108" t="s">
        <v>97</v>
      </c>
      <c r="F44" s="114" t="n">
        <v>3.12</v>
      </c>
      <c r="G44" s="110" t="n">
        <v>0.24</v>
      </c>
      <c r="H44" s="108" t="s">
        <v>96</v>
      </c>
      <c r="I44" s="108" t="s">
        <v>97</v>
      </c>
      <c r="K44" s="114" t="n">
        <v>7.42</v>
      </c>
      <c r="L44" s="110" t="n">
        <v>0.58</v>
      </c>
      <c r="N44" s="114" t="n">
        <v>3.35</v>
      </c>
      <c r="O44" s="110" t="n">
        <v>0.29</v>
      </c>
      <c r="Q44" s="114" t="n">
        <v>3</v>
      </c>
      <c r="R44" s="110" t="n">
        <v>0.27</v>
      </c>
      <c r="T44" s="114" t="n">
        <v>6.63</v>
      </c>
      <c r="U44" s="110" t="n">
        <v>0.6</v>
      </c>
      <c r="W44" s="115" t="n">
        <v>6.68</v>
      </c>
      <c r="X44" s="112" t="n">
        <v>0.6</v>
      </c>
      <c r="Z44" s="114" t="n">
        <v>2.73</v>
      </c>
      <c r="AA44" s="110" t="n">
        <v>0.3</v>
      </c>
      <c r="AC44" s="114" t="n">
        <v>7.12</v>
      </c>
      <c r="AD44" s="110" t="n">
        <v>0.88</v>
      </c>
      <c r="AE44" s="108" t="s">
        <v>96</v>
      </c>
      <c r="AF44" s="108" t="s">
        <v>97</v>
      </c>
      <c r="AH44" s="114" t="n">
        <v>3.02</v>
      </c>
      <c r="AI44" s="110" t="n">
        <v>0.32</v>
      </c>
      <c r="AK44" s="114" t="n">
        <v>2.58</v>
      </c>
      <c r="AL44" s="110" t="n">
        <v>0.38</v>
      </c>
      <c r="AM44" s="108" t="s">
        <v>96</v>
      </c>
      <c r="AN44" s="108" t="s">
        <v>97</v>
      </c>
      <c r="AP44" s="114" t="n">
        <v>6.77</v>
      </c>
      <c r="AQ44" s="110" t="n">
        <v>1.03</v>
      </c>
    </row>
    <row r="45" customFormat="false" ht="14.5" hidden="false" customHeight="false" outlineLevel="0" collapsed="false">
      <c r="A45" s="113" t="n">
        <v>6.75</v>
      </c>
      <c r="B45" s="20" t="n">
        <v>0.3</v>
      </c>
      <c r="C45" s="108" t="s">
        <v>96</v>
      </c>
      <c r="D45" s="108" t="s">
        <v>97</v>
      </c>
      <c r="F45" s="114" t="n">
        <v>3.19</v>
      </c>
      <c r="G45" s="110" t="n">
        <v>0.24</v>
      </c>
      <c r="H45" s="108" t="s">
        <v>96</v>
      </c>
      <c r="I45" s="108" t="s">
        <v>97</v>
      </c>
      <c r="K45" s="114" t="n">
        <v>7.35</v>
      </c>
      <c r="L45" s="110" t="n">
        <v>0.55</v>
      </c>
      <c r="N45" s="114" t="n">
        <v>3.42</v>
      </c>
      <c r="O45" s="110" t="n">
        <v>0.28</v>
      </c>
      <c r="Q45" s="114" t="n">
        <v>3.09</v>
      </c>
      <c r="R45" s="110" t="n">
        <v>0.26</v>
      </c>
      <c r="T45" s="114" t="n">
        <v>6.57</v>
      </c>
      <c r="U45" s="110" t="n">
        <v>0.52</v>
      </c>
      <c r="W45" s="115" t="n">
        <v>6.62</v>
      </c>
      <c r="X45" s="112" t="n">
        <v>0.53</v>
      </c>
      <c r="Z45" s="114" t="n">
        <v>2.81</v>
      </c>
      <c r="AA45" s="110" t="n">
        <v>0.28</v>
      </c>
      <c r="AC45" s="114" t="n">
        <v>7.05</v>
      </c>
      <c r="AD45" s="110" t="n">
        <v>0.74</v>
      </c>
      <c r="AE45" s="108" t="s">
        <v>96</v>
      </c>
      <c r="AF45" s="108" t="s">
        <v>97</v>
      </c>
      <c r="AH45" s="114" t="n">
        <v>3.1</v>
      </c>
      <c r="AI45" s="110" t="n">
        <v>0.29</v>
      </c>
      <c r="AK45" s="114" t="n">
        <v>2.65</v>
      </c>
      <c r="AL45" s="110" t="n">
        <v>0.34</v>
      </c>
      <c r="AM45" s="108" t="s">
        <v>96</v>
      </c>
      <c r="AN45" s="108" t="s">
        <v>97</v>
      </c>
      <c r="AP45" s="114" t="n">
        <v>6.71</v>
      </c>
      <c r="AQ45" s="110" t="n">
        <v>0.84</v>
      </c>
    </row>
    <row r="46" customFormat="false" ht="14.5" hidden="false" customHeight="false" outlineLevel="0" collapsed="false">
      <c r="A46" s="113" t="n">
        <v>6.68</v>
      </c>
      <c r="B46" s="20" t="n">
        <v>0.28</v>
      </c>
      <c r="C46" s="108" t="s">
        <v>96</v>
      </c>
      <c r="D46" s="108" t="s">
        <v>97</v>
      </c>
      <c r="F46" s="114" t="n">
        <v>3.27</v>
      </c>
      <c r="G46" s="110" t="n">
        <v>0.23</v>
      </c>
      <c r="H46" s="108" t="s">
        <v>96</v>
      </c>
      <c r="I46" s="108" t="s">
        <v>97</v>
      </c>
      <c r="K46" s="114" t="n">
        <v>7.28</v>
      </c>
      <c r="L46" s="110" t="n">
        <v>0.49</v>
      </c>
      <c r="N46" s="114" t="n">
        <v>3.5</v>
      </c>
      <c r="O46" s="110" t="n">
        <v>0.27</v>
      </c>
      <c r="Q46" s="114" t="n">
        <v>3.17</v>
      </c>
      <c r="R46" s="110" t="n">
        <v>0.26</v>
      </c>
      <c r="T46" s="114" t="n">
        <v>6.5</v>
      </c>
      <c r="U46" s="110" t="n">
        <v>0.46</v>
      </c>
      <c r="W46" s="115" t="n">
        <v>6.56</v>
      </c>
      <c r="X46" s="112" t="n">
        <v>0.47</v>
      </c>
      <c r="Z46" s="114" t="n">
        <v>2.88</v>
      </c>
      <c r="AA46" s="110" t="n">
        <v>0.28</v>
      </c>
      <c r="AC46" s="114" t="n">
        <v>6.98</v>
      </c>
      <c r="AD46" s="110" t="n">
        <v>0.56</v>
      </c>
      <c r="AE46" s="108" t="s">
        <v>96</v>
      </c>
      <c r="AF46" s="108" t="s">
        <v>97</v>
      </c>
      <c r="AH46" s="114" t="n">
        <v>3.18</v>
      </c>
      <c r="AI46" s="110" t="n">
        <v>0.27</v>
      </c>
      <c r="AK46" s="114" t="n">
        <v>2.73</v>
      </c>
      <c r="AL46" s="110" t="n">
        <v>0.3</v>
      </c>
      <c r="AM46" s="108" t="s">
        <v>96</v>
      </c>
      <c r="AN46" s="108" t="s">
        <v>97</v>
      </c>
      <c r="AP46" s="114" t="n">
        <v>6.65</v>
      </c>
      <c r="AQ46" s="110" t="n">
        <v>0.69</v>
      </c>
    </row>
    <row r="47" customFormat="false" ht="14.5" hidden="false" customHeight="false" outlineLevel="0" collapsed="false">
      <c r="A47" s="113" t="n">
        <v>6.61</v>
      </c>
      <c r="B47" s="20" t="n">
        <v>0.26</v>
      </c>
      <c r="C47" s="108" t="s">
        <v>96</v>
      </c>
      <c r="D47" s="108" t="s">
        <v>97</v>
      </c>
      <c r="F47" s="114" t="n">
        <v>3.35</v>
      </c>
      <c r="G47" s="110" t="n">
        <v>0.23</v>
      </c>
      <c r="H47" s="108" t="s">
        <v>96</v>
      </c>
      <c r="I47" s="108" t="s">
        <v>97</v>
      </c>
      <c r="K47" s="114" t="n">
        <v>7.21</v>
      </c>
      <c r="L47" s="110" t="n">
        <v>0.43</v>
      </c>
      <c r="N47" s="114" t="n">
        <v>3.58</v>
      </c>
      <c r="O47" s="110" t="n">
        <v>0.26</v>
      </c>
      <c r="Q47" s="114" t="n">
        <v>3.25</v>
      </c>
      <c r="R47" s="110" t="n">
        <v>0.27</v>
      </c>
      <c r="T47" s="114" t="n">
        <v>6.44</v>
      </c>
      <c r="U47" s="110" t="n">
        <v>0.41</v>
      </c>
      <c r="W47" s="115" t="n">
        <v>6.5</v>
      </c>
      <c r="X47" s="112" t="n">
        <v>0.43</v>
      </c>
      <c r="Z47" s="114" t="n">
        <v>2.97</v>
      </c>
      <c r="AA47" s="110" t="n">
        <v>0.27</v>
      </c>
      <c r="AC47" s="114" t="n">
        <v>6.92</v>
      </c>
      <c r="AD47" s="110" t="n">
        <v>0.46</v>
      </c>
      <c r="AE47" s="108" t="s">
        <v>96</v>
      </c>
      <c r="AF47" s="108" t="s">
        <v>97</v>
      </c>
      <c r="AH47" s="114" t="n">
        <v>3.25</v>
      </c>
      <c r="AI47" s="110" t="n">
        <v>0.26</v>
      </c>
      <c r="AK47" s="114" t="n">
        <v>2.81</v>
      </c>
      <c r="AL47" s="110" t="n">
        <v>0.28</v>
      </c>
      <c r="AM47" s="108" t="s">
        <v>96</v>
      </c>
      <c r="AN47" s="108" t="s">
        <v>97</v>
      </c>
      <c r="AP47" s="114" t="n">
        <v>6.59</v>
      </c>
      <c r="AQ47" s="110" t="n">
        <v>0.56</v>
      </c>
    </row>
    <row r="48" customFormat="false" ht="14.5" hidden="false" customHeight="false" outlineLevel="0" collapsed="false">
      <c r="A48" s="113" t="n">
        <v>6.54</v>
      </c>
      <c r="B48" s="20" t="n">
        <v>0.24</v>
      </c>
      <c r="C48" s="108" t="s">
        <v>96</v>
      </c>
      <c r="D48" s="108" t="s">
        <v>97</v>
      </c>
      <c r="F48" s="114" t="n">
        <v>3.44</v>
      </c>
      <c r="G48" s="110" t="n">
        <v>0.23</v>
      </c>
      <c r="H48" s="108" t="s">
        <v>96</v>
      </c>
      <c r="I48" s="108" t="s">
        <v>97</v>
      </c>
      <c r="K48" s="114" t="n">
        <v>7.14</v>
      </c>
      <c r="L48" s="110" t="n">
        <v>0.38</v>
      </c>
      <c r="N48" s="114" t="n">
        <v>3.66</v>
      </c>
      <c r="O48" s="110" t="n">
        <v>0.26</v>
      </c>
      <c r="Q48" s="114" t="n">
        <v>3.34</v>
      </c>
      <c r="R48" s="110" t="n">
        <v>0.28</v>
      </c>
      <c r="T48" s="114" t="n">
        <v>6.38</v>
      </c>
      <c r="U48" s="110" t="n">
        <v>0.38</v>
      </c>
      <c r="W48" s="115" t="n">
        <v>6.44</v>
      </c>
      <c r="X48" s="112" t="n">
        <v>0.39</v>
      </c>
      <c r="Z48" s="114" t="n">
        <v>3.04</v>
      </c>
      <c r="AA48" s="110" t="n">
        <v>0.27</v>
      </c>
      <c r="AC48" s="114" t="n">
        <v>6.84</v>
      </c>
      <c r="AD48" s="110" t="n">
        <v>0.4</v>
      </c>
      <c r="AE48" s="108" t="s">
        <v>96</v>
      </c>
      <c r="AF48" s="108" t="s">
        <v>97</v>
      </c>
      <c r="AH48" s="114" t="n">
        <v>3.33</v>
      </c>
      <c r="AI48" s="110" t="n">
        <v>0.26</v>
      </c>
      <c r="AK48" s="114" t="n">
        <v>2.89</v>
      </c>
      <c r="AL48" s="110" t="n">
        <v>0.28</v>
      </c>
      <c r="AM48" s="108" t="s">
        <v>96</v>
      </c>
      <c r="AN48" s="108" t="s">
        <v>97</v>
      </c>
      <c r="AP48" s="114" t="n">
        <v>6.53</v>
      </c>
      <c r="AQ48" s="110" t="n">
        <v>0.48</v>
      </c>
    </row>
    <row r="49" customFormat="false" ht="14.5" hidden="false" customHeight="false" outlineLevel="0" collapsed="false">
      <c r="A49" s="113" t="n">
        <v>6.47</v>
      </c>
      <c r="B49" s="20" t="n">
        <v>0.23</v>
      </c>
      <c r="C49" s="108" t="s">
        <v>96</v>
      </c>
      <c r="D49" s="108" t="s">
        <v>97</v>
      </c>
      <c r="F49" s="114" t="n">
        <v>3.51</v>
      </c>
      <c r="G49" s="110" t="n">
        <v>0.24</v>
      </c>
      <c r="H49" s="108" t="s">
        <v>96</v>
      </c>
      <c r="I49" s="108" t="s">
        <v>97</v>
      </c>
      <c r="K49" s="114" t="n">
        <v>7.07</v>
      </c>
      <c r="L49" s="110" t="n">
        <v>0.34</v>
      </c>
      <c r="N49" s="114" t="n">
        <v>3.74</v>
      </c>
      <c r="O49" s="110" t="n">
        <v>0.26</v>
      </c>
      <c r="Q49" s="114" t="n">
        <v>3.42</v>
      </c>
      <c r="R49" s="110" t="n">
        <v>0.3</v>
      </c>
      <c r="T49" s="114" t="n">
        <v>6.32</v>
      </c>
      <c r="U49" s="110" t="n">
        <v>0.35</v>
      </c>
      <c r="W49" s="115" t="n">
        <v>6.38</v>
      </c>
      <c r="X49" s="112" t="n">
        <v>0.35</v>
      </c>
      <c r="Z49" s="114" t="n">
        <v>3.13</v>
      </c>
      <c r="AA49" s="110" t="n">
        <v>0.27</v>
      </c>
      <c r="AC49" s="114" t="n">
        <v>6.78</v>
      </c>
      <c r="AD49" s="110" t="n">
        <v>0.34</v>
      </c>
      <c r="AE49" s="108" t="s">
        <v>96</v>
      </c>
      <c r="AF49" s="108" t="s">
        <v>97</v>
      </c>
      <c r="AH49" s="114" t="n">
        <v>3.42</v>
      </c>
      <c r="AI49" s="110" t="n">
        <v>0.27</v>
      </c>
      <c r="AK49" s="114" t="n">
        <v>2.97</v>
      </c>
      <c r="AL49" s="110" t="n">
        <v>0.27</v>
      </c>
      <c r="AM49" s="108" t="s">
        <v>96</v>
      </c>
      <c r="AN49" s="108" t="s">
        <v>97</v>
      </c>
      <c r="AP49" s="114" t="n">
        <v>6.47</v>
      </c>
      <c r="AQ49" s="110" t="n">
        <v>0.41</v>
      </c>
    </row>
    <row r="50" customFormat="false" ht="14.5" hidden="false" customHeight="false" outlineLevel="0" collapsed="false">
      <c r="A50" s="113" t="n">
        <v>6.41</v>
      </c>
      <c r="B50" s="20" t="n">
        <v>0.23</v>
      </c>
      <c r="C50" s="108" t="s">
        <v>96</v>
      </c>
      <c r="D50" s="108" t="s">
        <v>97</v>
      </c>
      <c r="F50" s="114" t="n">
        <v>3.59</v>
      </c>
      <c r="G50" s="110" t="n">
        <v>0.24</v>
      </c>
      <c r="H50" s="108" t="s">
        <v>96</v>
      </c>
      <c r="I50" s="108" t="s">
        <v>97</v>
      </c>
      <c r="K50" s="114" t="n">
        <v>7</v>
      </c>
      <c r="L50" s="110" t="n">
        <v>0.31</v>
      </c>
      <c r="N50" s="114" t="n">
        <v>3.82</v>
      </c>
      <c r="O50" s="110" t="n">
        <v>0.27</v>
      </c>
      <c r="Q50" s="114" t="n">
        <v>3.51</v>
      </c>
      <c r="R50" s="110" t="n">
        <v>0.33</v>
      </c>
      <c r="T50" s="114" t="n">
        <v>6.25</v>
      </c>
      <c r="U50" s="110" t="n">
        <v>0.33</v>
      </c>
      <c r="W50" s="115" t="n">
        <v>6.32</v>
      </c>
      <c r="X50" s="112" t="n">
        <v>0.33</v>
      </c>
      <c r="Z50" s="114" t="n">
        <v>3.21</v>
      </c>
      <c r="AA50" s="110" t="n">
        <v>0.28</v>
      </c>
      <c r="AC50" s="114" t="n">
        <v>6.71</v>
      </c>
      <c r="AD50" s="110" t="n">
        <v>0.31</v>
      </c>
      <c r="AE50" s="108" t="s">
        <v>96</v>
      </c>
      <c r="AF50" s="108" t="s">
        <v>97</v>
      </c>
      <c r="AH50" s="114" t="n">
        <v>3.5</v>
      </c>
      <c r="AI50" s="110" t="n">
        <v>0.27</v>
      </c>
      <c r="AK50" s="114" t="n">
        <v>3.05</v>
      </c>
      <c r="AL50" s="110" t="n">
        <v>0.25</v>
      </c>
      <c r="AM50" s="108" t="s">
        <v>96</v>
      </c>
      <c r="AN50" s="108" t="s">
        <v>97</v>
      </c>
      <c r="AP50" s="114" t="n">
        <v>6.41</v>
      </c>
      <c r="AQ50" s="110" t="n">
        <v>0.37</v>
      </c>
    </row>
    <row r="51" customFormat="false" ht="14.5" hidden="false" customHeight="false" outlineLevel="0" collapsed="false">
      <c r="A51" s="113" t="n">
        <v>6.34</v>
      </c>
      <c r="B51" s="20" t="n">
        <v>0.23</v>
      </c>
      <c r="C51" s="108" t="s">
        <v>96</v>
      </c>
      <c r="D51" s="108" t="s">
        <v>97</v>
      </c>
      <c r="F51" s="114" t="n">
        <v>3.67</v>
      </c>
      <c r="G51" s="110" t="n">
        <v>0.26</v>
      </c>
      <c r="H51" s="108" t="s">
        <v>96</v>
      </c>
      <c r="I51" s="108" t="s">
        <v>97</v>
      </c>
      <c r="K51" s="114" t="n">
        <v>6.93</v>
      </c>
      <c r="L51" s="110" t="n">
        <v>0.29</v>
      </c>
      <c r="N51" s="114" t="n">
        <v>3.9</v>
      </c>
      <c r="O51" s="110" t="n">
        <v>0.28</v>
      </c>
      <c r="Q51" s="114" t="n">
        <v>3.6</v>
      </c>
      <c r="R51" s="110" t="n">
        <v>0.36</v>
      </c>
      <c r="T51" s="114" t="n">
        <v>6.19</v>
      </c>
      <c r="U51" s="110" t="n">
        <v>0.31</v>
      </c>
      <c r="W51" s="115" t="n">
        <v>6.26</v>
      </c>
      <c r="X51" s="112" t="n">
        <v>0.31</v>
      </c>
      <c r="Z51" s="114" t="n">
        <v>3.29</v>
      </c>
      <c r="AA51" s="110" t="n">
        <v>0.29</v>
      </c>
      <c r="AC51" s="114" t="n">
        <v>6.64</v>
      </c>
      <c r="AD51" s="110" t="n">
        <v>0.29</v>
      </c>
      <c r="AE51" s="108" t="s">
        <v>96</v>
      </c>
      <c r="AF51" s="108" t="s">
        <v>97</v>
      </c>
      <c r="AH51" s="114" t="n">
        <v>3.57</v>
      </c>
      <c r="AI51" s="110" t="n">
        <v>0.28</v>
      </c>
      <c r="AK51" s="114" t="n">
        <v>3.13</v>
      </c>
      <c r="AL51" s="110" t="n">
        <v>0.25</v>
      </c>
      <c r="AM51" s="108" t="s">
        <v>96</v>
      </c>
      <c r="AN51" s="108" t="s">
        <v>97</v>
      </c>
      <c r="AP51" s="114" t="n">
        <v>6.35</v>
      </c>
      <c r="AQ51" s="110" t="n">
        <v>0.34</v>
      </c>
    </row>
    <row r="52" customFormat="false" ht="14.5" hidden="false" customHeight="false" outlineLevel="0" collapsed="false">
      <c r="A52" s="113" t="n">
        <v>6.27</v>
      </c>
      <c r="B52" s="20" t="n">
        <v>0.23</v>
      </c>
      <c r="C52" s="108" t="s">
        <v>96</v>
      </c>
      <c r="D52" s="108" t="s">
        <v>97</v>
      </c>
      <c r="F52" s="114" t="n">
        <v>3.75</v>
      </c>
      <c r="G52" s="110" t="n">
        <v>0.27</v>
      </c>
      <c r="H52" s="108" t="s">
        <v>96</v>
      </c>
      <c r="I52" s="108" t="s">
        <v>97</v>
      </c>
      <c r="K52" s="114" t="n">
        <v>6.87</v>
      </c>
      <c r="L52" s="110" t="n">
        <v>0.28</v>
      </c>
      <c r="N52" s="114" t="n">
        <v>3.98</v>
      </c>
      <c r="O52" s="110" t="n">
        <v>0.29</v>
      </c>
      <c r="Q52" s="114" t="n">
        <v>3.67</v>
      </c>
      <c r="R52" s="110" t="n">
        <v>0.41</v>
      </c>
      <c r="T52" s="114" t="n">
        <v>6.13</v>
      </c>
      <c r="U52" s="110" t="n">
        <v>0.29</v>
      </c>
      <c r="W52" s="115" t="n">
        <v>6.2</v>
      </c>
      <c r="X52" s="112" t="n">
        <v>0.29</v>
      </c>
      <c r="Z52" s="114" t="n">
        <v>3.36</v>
      </c>
      <c r="AA52" s="110" t="n">
        <v>0.31</v>
      </c>
      <c r="AC52" s="114" t="n">
        <v>6.58</v>
      </c>
      <c r="AD52" s="110" t="n">
        <v>0.28</v>
      </c>
      <c r="AE52" s="108" t="s">
        <v>96</v>
      </c>
      <c r="AF52" s="108" t="s">
        <v>97</v>
      </c>
      <c r="AH52" s="114" t="n">
        <v>3.65</v>
      </c>
      <c r="AI52" s="110" t="n">
        <v>0.29</v>
      </c>
      <c r="AK52" s="114" t="n">
        <v>3.21</v>
      </c>
      <c r="AL52" s="110" t="n">
        <v>0.26</v>
      </c>
      <c r="AM52" s="108" t="s">
        <v>96</v>
      </c>
      <c r="AN52" s="108" t="s">
        <v>97</v>
      </c>
      <c r="AP52" s="114" t="n">
        <v>6.29</v>
      </c>
      <c r="AQ52" s="110" t="n">
        <v>0.33</v>
      </c>
    </row>
    <row r="53" customFormat="false" ht="14.5" hidden="false" customHeight="false" outlineLevel="0" collapsed="false">
      <c r="A53" s="113" t="n">
        <v>6.2</v>
      </c>
      <c r="B53" s="20" t="n">
        <v>0.23</v>
      </c>
      <c r="C53" s="108" t="s">
        <v>96</v>
      </c>
      <c r="D53" s="108" t="s">
        <v>97</v>
      </c>
      <c r="F53" s="114" t="n">
        <v>3.83</v>
      </c>
      <c r="G53" s="110" t="n">
        <v>0.29</v>
      </c>
      <c r="H53" s="108" t="s">
        <v>96</v>
      </c>
      <c r="I53" s="108" t="s">
        <v>97</v>
      </c>
      <c r="K53" s="114" t="n">
        <v>6.79</v>
      </c>
      <c r="L53" s="110" t="n">
        <v>0.27</v>
      </c>
      <c r="N53" s="114" t="n">
        <v>4.05</v>
      </c>
      <c r="O53" s="110" t="n">
        <v>0.32</v>
      </c>
      <c r="Q53" s="114" t="n">
        <v>3.76</v>
      </c>
      <c r="R53" s="110" t="n">
        <v>0.48</v>
      </c>
      <c r="T53" s="114" t="n">
        <v>6.07</v>
      </c>
      <c r="U53" s="110" t="n">
        <v>0.28</v>
      </c>
      <c r="W53" s="115" t="n">
        <v>6.14</v>
      </c>
      <c r="X53" s="112" t="n">
        <v>0.28</v>
      </c>
      <c r="Z53" s="114" t="n">
        <v>3.44</v>
      </c>
      <c r="AA53" s="110" t="n">
        <v>0.34</v>
      </c>
      <c r="AC53" s="114" t="n">
        <v>6.51</v>
      </c>
      <c r="AD53" s="110" t="n">
        <v>0.27</v>
      </c>
      <c r="AE53" s="108" t="s">
        <v>96</v>
      </c>
      <c r="AF53" s="108" t="s">
        <v>97</v>
      </c>
      <c r="AH53" s="114" t="n">
        <v>3.73</v>
      </c>
      <c r="AI53" s="110" t="n">
        <v>0.32</v>
      </c>
      <c r="AK53" s="114" t="n">
        <v>3.29</v>
      </c>
      <c r="AL53" s="110" t="n">
        <v>0.28</v>
      </c>
      <c r="AM53" s="108" t="s">
        <v>96</v>
      </c>
      <c r="AN53" s="108" t="s">
        <v>97</v>
      </c>
      <c r="AP53" s="114" t="n">
        <v>6.23</v>
      </c>
      <c r="AQ53" s="110" t="n">
        <v>0.3</v>
      </c>
    </row>
    <row r="54" customFormat="false" ht="14.5" hidden="false" customHeight="false" outlineLevel="0" collapsed="false">
      <c r="A54" s="113" t="n">
        <v>6.13</v>
      </c>
      <c r="B54" s="20" t="n">
        <v>0.23</v>
      </c>
      <c r="C54" s="108" t="s">
        <v>96</v>
      </c>
      <c r="D54" s="108" t="s">
        <v>97</v>
      </c>
      <c r="F54" s="114" t="n">
        <v>3.91</v>
      </c>
      <c r="G54" s="110" t="n">
        <v>0.33</v>
      </c>
      <c r="H54" s="108" t="s">
        <v>96</v>
      </c>
      <c r="I54" s="108" t="s">
        <v>97</v>
      </c>
      <c r="K54" s="114" t="n">
        <v>6.72</v>
      </c>
      <c r="L54" s="110" t="n">
        <v>0.27</v>
      </c>
      <c r="N54" s="114" t="n">
        <v>4.13</v>
      </c>
      <c r="O54" s="110" t="n">
        <v>0.35</v>
      </c>
      <c r="Q54" s="114" t="n">
        <v>3.85</v>
      </c>
      <c r="R54" s="110" t="n">
        <v>0.58</v>
      </c>
      <c r="T54" s="114" t="n">
        <v>6</v>
      </c>
      <c r="U54" s="110" t="n">
        <v>0.28</v>
      </c>
      <c r="W54" s="115" t="n">
        <v>6.08</v>
      </c>
      <c r="X54" s="112" t="n">
        <v>0.28</v>
      </c>
      <c r="Z54" s="114" t="n">
        <v>3.52</v>
      </c>
      <c r="AA54" s="110" t="n">
        <v>0.37</v>
      </c>
      <c r="AC54" s="114" t="n">
        <v>6.44</v>
      </c>
      <c r="AD54" s="110" t="n">
        <v>0.26</v>
      </c>
      <c r="AE54" s="108" t="s">
        <v>96</v>
      </c>
      <c r="AF54" s="108" t="s">
        <v>97</v>
      </c>
      <c r="AH54" s="114" t="n">
        <v>3.81</v>
      </c>
      <c r="AI54" s="110" t="n">
        <v>0.35</v>
      </c>
      <c r="AK54" s="114" t="n">
        <v>3.37</v>
      </c>
      <c r="AL54" s="110" t="n">
        <v>0.3</v>
      </c>
      <c r="AM54" s="108" t="s">
        <v>96</v>
      </c>
      <c r="AN54" s="108" t="s">
        <v>97</v>
      </c>
      <c r="AP54" s="114" t="n">
        <v>6.17</v>
      </c>
      <c r="AQ54" s="110" t="n">
        <v>0.29</v>
      </c>
    </row>
    <row r="55" customFormat="false" ht="14.5" hidden="false" customHeight="false" outlineLevel="0" collapsed="false">
      <c r="A55" s="113" t="n">
        <v>6.07</v>
      </c>
      <c r="B55" s="20" t="n">
        <v>0.25</v>
      </c>
      <c r="C55" s="108" t="s">
        <v>96</v>
      </c>
      <c r="D55" s="108" t="s">
        <v>97</v>
      </c>
      <c r="F55" s="114" t="n">
        <v>3.98</v>
      </c>
      <c r="G55" s="110" t="n">
        <v>0.38</v>
      </c>
      <c r="H55" s="108" t="s">
        <v>96</v>
      </c>
      <c r="I55" s="108" t="s">
        <v>97</v>
      </c>
      <c r="K55" s="114" t="n">
        <v>6.66</v>
      </c>
      <c r="L55" s="110" t="n">
        <v>0.26</v>
      </c>
      <c r="N55" s="114" t="n">
        <v>4.21</v>
      </c>
      <c r="O55" s="110" t="n">
        <v>0.4</v>
      </c>
      <c r="Q55" s="114" t="n">
        <v>3.94</v>
      </c>
      <c r="R55" s="110" t="n">
        <v>0.73</v>
      </c>
      <c r="T55" s="114" t="n">
        <v>5.95</v>
      </c>
      <c r="U55" s="110" t="n">
        <v>0.27</v>
      </c>
      <c r="W55" s="115" t="n">
        <v>6.02</v>
      </c>
      <c r="X55" s="112" t="n">
        <v>0.27</v>
      </c>
      <c r="Z55" s="114" t="n">
        <v>3.6</v>
      </c>
      <c r="AA55" s="110" t="n">
        <v>0.41</v>
      </c>
      <c r="AC55" s="114" t="n">
        <v>6.37</v>
      </c>
      <c r="AD55" s="110" t="n">
        <v>0.26</v>
      </c>
      <c r="AE55" s="108" t="s">
        <v>96</v>
      </c>
      <c r="AF55" s="108" t="s">
        <v>97</v>
      </c>
      <c r="AH55" s="114" t="n">
        <v>3.89</v>
      </c>
      <c r="AI55" s="110" t="n">
        <v>0.43</v>
      </c>
      <c r="AK55" s="114" t="n">
        <v>3.44</v>
      </c>
      <c r="AL55" s="110" t="n">
        <v>0.33</v>
      </c>
      <c r="AM55" s="108" t="s">
        <v>96</v>
      </c>
      <c r="AN55" s="108" t="s">
        <v>97</v>
      </c>
      <c r="AP55" s="114" t="n">
        <v>6.11</v>
      </c>
      <c r="AQ55" s="110" t="n">
        <v>0.28</v>
      </c>
    </row>
    <row r="56" customFormat="false" ht="14.5" hidden="false" customHeight="false" outlineLevel="0" collapsed="false">
      <c r="A56" s="113" t="n">
        <v>6</v>
      </c>
      <c r="B56" s="20" t="n">
        <v>0.27</v>
      </c>
      <c r="C56" s="108" t="s">
        <v>96</v>
      </c>
      <c r="D56" s="108" t="s">
        <v>97</v>
      </c>
      <c r="F56" s="114" t="n">
        <v>4.07</v>
      </c>
      <c r="G56" s="110" t="n">
        <v>0.43</v>
      </c>
      <c r="H56" s="108" t="s">
        <v>96</v>
      </c>
      <c r="I56" s="108" t="s">
        <v>97</v>
      </c>
      <c r="K56" s="114" t="n">
        <v>6.58</v>
      </c>
      <c r="L56" s="110" t="n">
        <v>0.26</v>
      </c>
      <c r="N56" s="114" t="n">
        <v>4.29</v>
      </c>
      <c r="O56" s="110" t="n">
        <v>0.47</v>
      </c>
      <c r="Q56" s="114" t="n">
        <v>4.01</v>
      </c>
      <c r="R56" s="110" t="n">
        <v>0.94</v>
      </c>
      <c r="T56" s="114" t="n">
        <v>5.88</v>
      </c>
      <c r="U56" s="110" t="n">
        <v>0.27</v>
      </c>
      <c r="W56" s="115" t="n">
        <v>5.96</v>
      </c>
      <c r="X56" s="112" t="n">
        <v>0.27</v>
      </c>
      <c r="Z56" s="114" t="n">
        <v>3.67</v>
      </c>
      <c r="AA56" s="110" t="n">
        <v>0.47</v>
      </c>
      <c r="AC56" s="114" t="n">
        <v>6.3</v>
      </c>
      <c r="AD56" s="110" t="n">
        <v>0.27</v>
      </c>
      <c r="AE56" s="108" t="s">
        <v>96</v>
      </c>
      <c r="AF56" s="108" t="s">
        <v>97</v>
      </c>
      <c r="AH56" s="114" t="n">
        <v>3.97</v>
      </c>
      <c r="AI56" s="110" t="n">
        <v>0.56</v>
      </c>
      <c r="AK56" s="114" t="n">
        <v>3.52</v>
      </c>
      <c r="AL56" s="110" t="n">
        <v>0.36</v>
      </c>
      <c r="AM56" s="108" t="s">
        <v>96</v>
      </c>
      <c r="AN56" s="108" t="s">
        <v>97</v>
      </c>
      <c r="AP56" s="114" t="n">
        <v>6.05</v>
      </c>
      <c r="AQ56" s="110" t="n">
        <v>0.28</v>
      </c>
    </row>
    <row r="57" customFormat="false" ht="14.5" hidden="false" customHeight="false" outlineLevel="0" collapsed="false">
      <c r="A57" s="113" t="n">
        <v>5.93</v>
      </c>
      <c r="B57" s="20" t="n">
        <v>0.29</v>
      </c>
      <c r="C57" s="108" t="s">
        <v>96</v>
      </c>
      <c r="D57" s="108" t="s">
        <v>97</v>
      </c>
      <c r="F57" s="114" t="n">
        <v>4.14</v>
      </c>
      <c r="G57" s="110" t="n">
        <v>0.52</v>
      </c>
      <c r="H57" s="108" t="s">
        <v>96</v>
      </c>
      <c r="I57" s="108" t="s">
        <v>97</v>
      </c>
      <c r="K57" s="114" t="n">
        <v>6.51</v>
      </c>
      <c r="L57" s="110" t="n">
        <v>0.27</v>
      </c>
      <c r="N57" s="114" t="n">
        <v>4.37</v>
      </c>
      <c r="O57" s="110" t="n">
        <v>0.53</v>
      </c>
      <c r="Q57" s="114" t="n">
        <v>4.1</v>
      </c>
      <c r="R57" s="110" t="n">
        <v>1.23</v>
      </c>
      <c r="T57" s="114" t="n">
        <v>5.82</v>
      </c>
      <c r="U57" s="110" t="n">
        <v>0.27</v>
      </c>
      <c r="W57" s="115" t="n">
        <v>5.9</v>
      </c>
      <c r="X57" s="112" t="n">
        <v>0.27</v>
      </c>
      <c r="Z57" s="114" t="n">
        <v>3.75</v>
      </c>
      <c r="AA57" s="110" t="n">
        <v>0.55</v>
      </c>
      <c r="AC57" s="114" t="n">
        <v>6.24</v>
      </c>
      <c r="AD57" s="110" t="n">
        <v>0.27</v>
      </c>
      <c r="AE57" s="108" t="s">
        <v>96</v>
      </c>
      <c r="AF57" s="108" t="s">
        <v>97</v>
      </c>
      <c r="AH57" s="114" t="n">
        <v>4.04</v>
      </c>
      <c r="AI57" s="110" t="n">
        <v>0.74</v>
      </c>
      <c r="AK57" s="114" t="n">
        <v>3.6</v>
      </c>
      <c r="AL57" s="110" t="n">
        <v>0.4</v>
      </c>
      <c r="AM57" s="108" t="s">
        <v>96</v>
      </c>
      <c r="AN57" s="108" t="s">
        <v>97</v>
      </c>
      <c r="AP57" s="114" t="n">
        <v>5.99</v>
      </c>
      <c r="AQ57" s="110" t="n">
        <v>0.27</v>
      </c>
    </row>
    <row r="58" customFormat="false" ht="14.5" hidden="false" customHeight="false" outlineLevel="0" collapsed="false">
      <c r="A58" s="113" t="n">
        <v>5.86</v>
      </c>
      <c r="B58" s="20" t="n">
        <v>0.34</v>
      </c>
      <c r="C58" s="108" t="s">
        <v>96</v>
      </c>
      <c r="D58" s="108" t="s">
        <v>97</v>
      </c>
      <c r="F58" s="114" t="n">
        <v>4.22</v>
      </c>
      <c r="G58" s="110" t="n">
        <v>0.62</v>
      </c>
      <c r="H58" s="108" t="s">
        <v>96</v>
      </c>
      <c r="I58" s="108" t="s">
        <v>97</v>
      </c>
      <c r="K58" s="114" t="n">
        <v>6.45</v>
      </c>
      <c r="L58" s="110" t="n">
        <v>0.28</v>
      </c>
      <c r="N58" s="114" t="n">
        <v>4.45</v>
      </c>
      <c r="O58" s="110" t="n">
        <v>0.62</v>
      </c>
      <c r="Q58" s="114" t="n">
        <v>4.18</v>
      </c>
      <c r="R58" s="110" t="n">
        <v>1.69</v>
      </c>
      <c r="T58" s="114" t="n">
        <v>5.76</v>
      </c>
      <c r="U58" s="110" t="n">
        <v>0.27</v>
      </c>
      <c r="W58" s="115" t="n">
        <v>5.84</v>
      </c>
      <c r="X58" s="112" t="n">
        <v>0.27</v>
      </c>
      <c r="Z58" s="114" t="n">
        <v>3.83</v>
      </c>
      <c r="AA58" s="110" t="n">
        <v>0.67</v>
      </c>
      <c r="AC58" s="114" t="n">
        <v>6.17</v>
      </c>
      <c r="AD58" s="110" t="n">
        <v>0.28</v>
      </c>
      <c r="AE58" s="108" t="s">
        <v>96</v>
      </c>
      <c r="AF58" s="108" t="s">
        <v>97</v>
      </c>
      <c r="AH58" s="114" t="n">
        <v>4.13</v>
      </c>
      <c r="AI58" s="110" t="n">
        <v>0.89</v>
      </c>
      <c r="AK58" s="114" t="n">
        <v>3.68</v>
      </c>
      <c r="AL58" s="110" t="n">
        <v>0.47</v>
      </c>
      <c r="AM58" s="108" t="s">
        <v>96</v>
      </c>
      <c r="AN58" s="108" t="s">
        <v>97</v>
      </c>
      <c r="AP58" s="114" t="n">
        <v>5.93</v>
      </c>
      <c r="AQ58" s="110" t="n">
        <v>0.26</v>
      </c>
    </row>
    <row r="59" customFormat="false" ht="14.5" hidden="false" customHeight="false" outlineLevel="0" collapsed="false">
      <c r="A59" s="113" t="n">
        <v>5.79</v>
      </c>
      <c r="B59" s="20" t="n">
        <v>0.39</v>
      </c>
      <c r="C59" s="108" t="s">
        <v>96</v>
      </c>
      <c r="D59" s="108" t="s">
        <v>97</v>
      </c>
      <c r="F59" s="114" t="n">
        <v>4.3</v>
      </c>
      <c r="G59" s="110" t="n">
        <v>0.76</v>
      </c>
      <c r="H59" s="108" t="s">
        <v>96</v>
      </c>
      <c r="I59" s="108" t="s">
        <v>97</v>
      </c>
      <c r="K59" s="114" t="n">
        <v>6.38</v>
      </c>
      <c r="L59" s="110" t="n">
        <v>0.3</v>
      </c>
      <c r="N59" s="114" t="n">
        <v>4.53</v>
      </c>
      <c r="O59" s="110" t="n">
        <v>0.75</v>
      </c>
      <c r="Q59" s="114" t="n">
        <v>4.27</v>
      </c>
      <c r="R59" s="110" t="n">
        <v>2.48</v>
      </c>
      <c r="T59" s="114" t="n">
        <v>5.7</v>
      </c>
      <c r="U59" s="110" t="n">
        <v>0.27</v>
      </c>
      <c r="W59" s="115" t="n">
        <v>5.78</v>
      </c>
      <c r="X59" s="112" t="n">
        <v>0.28</v>
      </c>
      <c r="Z59" s="114" t="n">
        <v>3.92</v>
      </c>
      <c r="AA59" s="110" t="n">
        <v>0.84</v>
      </c>
      <c r="AC59" s="114" t="n">
        <v>6.1</v>
      </c>
      <c r="AD59" s="110" t="n">
        <v>0.3</v>
      </c>
      <c r="AE59" s="108" t="s">
        <v>96</v>
      </c>
      <c r="AF59" s="108" t="s">
        <v>97</v>
      </c>
      <c r="AH59" s="114" t="n">
        <v>4.21</v>
      </c>
      <c r="AI59" s="110" t="n">
        <v>0.91</v>
      </c>
      <c r="AK59" s="114" t="n">
        <v>3.76</v>
      </c>
      <c r="AL59" s="110" t="n">
        <v>0.59</v>
      </c>
      <c r="AM59" s="108" t="s">
        <v>96</v>
      </c>
      <c r="AN59" s="108" t="s">
        <v>97</v>
      </c>
      <c r="AP59" s="114" t="n">
        <v>5.87</v>
      </c>
      <c r="AQ59" s="110" t="n">
        <v>0.26</v>
      </c>
    </row>
    <row r="60" customFormat="false" ht="14.5" hidden="false" customHeight="false" outlineLevel="0" collapsed="false">
      <c r="A60" s="113" t="n">
        <v>5.72</v>
      </c>
      <c r="B60" s="20" t="n">
        <v>0.47</v>
      </c>
      <c r="C60" s="108" t="s">
        <v>96</v>
      </c>
      <c r="D60" s="108" t="s">
        <v>97</v>
      </c>
      <c r="F60" s="114" t="n">
        <v>4.38</v>
      </c>
      <c r="G60" s="110" t="n">
        <v>0.95</v>
      </c>
      <c r="H60" s="108" t="s">
        <v>96</v>
      </c>
      <c r="I60" s="108" t="s">
        <v>97</v>
      </c>
      <c r="K60" s="114" t="n">
        <v>6.3</v>
      </c>
      <c r="L60" s="110" t="n">
        <v>0.33</v>
      </c>
      <c r="N60" s="114" t="n">
        <v>4.61</v>
      </c>
      <c r="O60" s="110" t="n">
        <v>0.91</v>
      </c>
      <c r="Q60" s="114" t="n">
        <v>4.36</v>
      </c>
      <c r="R60" s="110" t="n">
        <v>3.75</v>
      </c>
      <c r="T60" s="114" t="n">
        <v>5.7</v>
      </c>
      <c r="U60" s="110" t="n">
        <v>0.28</v>
      </c>
      <c r="W60" s="115" t="n">
        <v>5.72</v>
      </c>
      <c r="X60" s="112" t="n">
        <v>0.28</v>
      </c>
      <c r="Z60" s="114" t="n">
        <v>4</v>
      </c>
      <c r="AA60" s="110" t="n">
        <v>1.1</v>
      </c>
      <c r="AC60" s="114" t="n">
        <v>6.03</v>
      </c>
      <c r="AD60" s="110" t="n">
        <v>0.33</v>
      </c>
      <c r="AE60" s="108" t="s">
        <v>96</v>
      </c>
      <c r="AF60" s="108" t="s">
        <v>97</v>
      </c>
      <c r="AH60" s="114" t="n">
        <v>4.28</v>
      </c>
      <c r="AI60" s="110" t="n">
        <v>0.86</v>
      </c>
      <c r="AK60" s="114" t="n">
        <v>3.84</v>
      </c>
      <c r="AL60" s="110" t="n">
        <v>0.85</v>
      </c>
      <c r="AM60" s="108" t="s">
        <v>96</v>
      </c>
      <c r="AN60" s="108" t="s">
        <v>97</v>
      </c>
      <c r="AP60" s="114" t="n">
        <v>5.81</v>
      </c>
      <c r="AQ60" s="110" t="n">
        <v>0.26</v>
      </c>
    </row>
    <row r="61" customFormat="false" ht="14.5" hidden="false" customHeight="false" outlineLevel="0" collapsed="false">
      <c r="A61" s="113" t="n">
        <v>5.66</v>
      </c>
      <c r="B61" s="20" t="n">
        <v>0.59</v>
      </c>
      <c r="C61" s="108" t="s">
        <v>96</v>
      </c>
      <c r="D61" s="108" t="s">
        <v>97</v>
      </c>
      <c r="F61" s="114" t="n">
        <v>4.46</v>
      </c>
      <c r="G61" s="110" t="n">
        <v>1.23</v>
      </c>
      <c r="H61" s="108" t="s">
        <v>96</v>
      </c>
      <c r="I61" s="108" t="s">
        <v>97</v>
      </c>
      <c r="K61" s="114" t="n">
        <v>6.24</v>
      </c>
      <c r="L61" s="110" t="n">
        <v>0.36</v>
      </c>
      <c r="N61" s="114" t="n">
        <v>4.68</v>
      </c>
      <c r="O61" s="110" t="n">
        <v>1.11</v>
      </c>
      <c r="Q61" s="114" t="n">
        <v>4.44</v>
      </c>
      <c r="R61" s="110" t="n">
        <v>5.19</v>
      </c>
      <c r="T61" s="114" t="n">
        <v>5.63</v>
      </c>
      <c r="U61" s="110" t="n">
        <v>0.29</v>
      </c>
      <c r="W61" s="115" t="n">
        <v>5.66</v>
      </c>
      <c r="X61" s="112" t="n">
        <v>0.29</v>
      </c>
      <c r="Z61" s="114" t="n">
        <v>4.08</v>
      </c>
      <c r="AA61" s="110" t="n">
        <v>1.48</v>
      </c>
      <c r="AC61" s="114" t="n">
        <v>5.96</v>
      </c>
      <c r="AD61" s="110" t="n">
        <v>0.35</v>
      </c>
      <c r="AE61" s="108" t="s">
        <v>96</v>
      </c>
      <c r="AF61" s="108" t="s">
        <v>97</v>
      </c>
      <c r="AH61" s="114" t="n">
        <v>4.36</v>
      </c>
      <c r="AI61" s="110" t="n">
        <v>0.84</v>
      </c>
      <c r="AK61" s="114" t="n">
        <v>3.92</v>
      </c>
      <c r="AL61" s="110" t="n">
        <v>1.34</v>
      </c>
      <c r="AM61" s="108" t="s">
        <v>96</v>
      </c>
      <c r="AN61" s="108" t="s">
        <v>97</v>
      </c>
      <c r="AP61" s="114" t="n">
        <v>5.75</v>
      </c>
      <c r="AQ61" s="110" t="n">
        <v>0.27</v>
      </c>
    </row>
    <row r="62" customFormat="false" ht="14.5" hidden="false" customHeight="false" outlineLevel="0" collapsed="false">
      <c r="A62" s="113" t="n">
        <v>5.59</v>
      </c>
      <c r="B62" s="20" t="n">
        <v>0.77</v>
      </c>
      <c r="C62" s="108" t="s">
        <v>96</v>
      </c>
      <c r="D62" s="108" t="s">
        <v>97</v>
      </c>
      <c r="F62" s="114" t="n">
        <v>4.54</v>
      </c>
      <c r="G62" s="110" t="n">
        <v>1.62</v>
      </c>
      <c r="H62" s="108" t="s">
        <v>96</v>
      </c>
      <c r="I62" s="108" t="s">
        <v>97</v>
      </c>
      <c r="K62" s="114" t="n">
        <v>6.17</v>
      </c>
      <c r="L62" s="110" t="n">
        <v>0.42</v>
      </c>
      <c r="N62" s="114" t="n">
        <v>4.68</v>
      </c>
      <c r="O62" s="110" t="n">
        <v>1.41</v>
      </c>
      <c r="Q62" s="114" t="n">
        <v>4.52</v>
      </c>
      <c r="R62" s="110" t="n">
        <v>5.52</v>
      </c>
      <c r="T62" s="114" t="n">
        <v>5.58</v>
      </c>
      <c r="U62" s="110" t="n">
        <v>0.32</v>
      </c>
      <c r="W62" s="115" t="n">
        <v>5.6</v>
      </c>
      <c r="X62" s="112" t="n">
        <v>0.31</v>
      </c>
      <c r="Z62" s="114" t="n">
        <v>4.16</v>
      </c>
      <c r="AA62" s="110" t="n">
        <v>2</v>
      </c>
      <c r="AC62" s="114" t="n">
        <v>5.96</v>
      </c>
      <c r="AD62" s="110" t="n">
        <v>0.4</v>
      </c>
      <c r="AE62" s="108" t="s">
        <v>96</v>
      </c>
      <c r="AF62" s="108" t="s">
        <v>97</v>
      </c>
      <c r="AH62" s="114" t="n">
        <v>4.44</v>
      </c>
      <c r="AI62" s="110" t="n">
        <v>0.9</v>
      </c>
      <c r="AK62" s="114" t="n">
        <v>4</v>
      </c>
      <c r="AL62" s="110" t="n">
        <v>2.04</v>
      </c>
      <c r="AM62" s="108" t="s">
        <v>96</v>
      </c>
      <c r="AN62" s="108" t="s">
        <v>97</v>
      </c>
      <c r="AP62" s="114" t="n">
        <v>5.75</v>
      </c>
      <c r="AQ62" s="110" t="n">
        <v>0.27</v>
      </c>
    </row>
    <row r="63" customFormat="false" ht="14.5" hidden="false" customHeight="false" outlineLevel="0" collapsed="false">
      <c r="A63" s="113" t="n">
        <v>5.53</v>
      </c>
      <c r="B63" s="20" t="n">
        <v>0.98</v>
      </c>
      <c r="C63" s="108" t="s">
        <v>96</v>
      </c>
      <c r="D63" s="108" t="s">
        <v>97</v>
      </c>
      <c r="F63" s="114" t="n">
        <v>4.62</v>
      </c>
      <c r="G63" s="110" t="n">
        <v>2.21</v>
      </c>
      <c r="H63" s="108" t="s">
        <v>96</v>
      </c>
      <c r="I63" s="108" t="s">
        <v>97</v>
      </c>
      <c r="K63" s="114" t="n">
        <v>6.1</v>
      </c>
      <c r="L63" s="110" t="n">
        <v>0.51</v>
      </c>
      <c r="N63" s="114" t="n">
        <v>4.76</v>
      </c>
      <c r="O63" s="110" t="n">
        <v>1.84</v>
      </c>
      <c r="Q63" s="114" t="n">
        <v>4.52</v>
      </c>
      <c r="R63" s="110" t="n">
        <v>4.38</v>
      </c>
      <c r="T63" s="114" t="n">
        <v>5.51</v>
      </c>
      <c r="U63" s="110" t="n">
        <v>0.34</v>
      </c>
      <c r="W63" s="115" t="n">
        <v>5.54</v>
      </c>
      <c r="X63" s="112" t="n">
        <v>0.33</v>
      </c>
      <c r="Z63" s="114" t="n">
        <v>4.23</v>
      </c>
      <c r="AA63" s="110" t="n">
        <v>2.81</v>
      </c>
      <c r="AC63" s="114" t="n">
        <v>5.89</v>
      </c>
      <c r="AD63" s="110" t="n">
        <v>0.48</v>
      </c>
      <c r="AE63" s="108" t="s">
        <v>96</v>
      </c>
      <c r="AF63" s="108" t="s">
        <v>97</v>
      </c>
      <c r="AH63" s="114" t="n">
        <v>4.52</v>
      </c>
      <c r="AI63" s="110" t="n">
        <v>1.04</v>
      </c>
      <c r="AK63" s="114" t="n">
        <v>4.08</v>
      </c>
      <c r="AL63" s="110" t="n">
        <v>2.39</v>
      </c>
      <c r="AM63" s="108" t="s">
        <v>96</v>
      </c>
      <c r="AN63" s="108" t="s">
        <v>97</v>
      </c>
      <c r="AP63" s="114" t="n">
        <v>5.69</v>
      </c>
      <c r="AQ63" s="110" t="n">
        <v>0.28</v>
      </c>
    </row>
    <row r="64" customFormat="false" ht="14.5" hidden="false" customHeight="false" outlineLevel="0" collapsed="false">
      <c r="A64" s="113" t="n">
        <v>5.46</v>
      </c>
      <c r="B64" s="20" t="n">
        <v>1.25</v>
      </c>
      <c r="C64" s="108" t="s">
        <v>96</v>
      </c>
      <c r="D64" s="108" t="s">
        <v>97</v>
      </c>
      <c r="F64" s="114" t="n">
        <v>4.7</v>
      </c>
      <c r="G64" s="110" t="n">
        <v>3.16</v>
      </c>
      <c r="H64" s="108" t="s">
        <v>96</v>
      </c>
      <c r="I64" s="108" t="s">
        <v>97</v>
      </c>
      <c r="K64" s="114" t="n">
        <v>6.1</v>
      </c>
      <c r="L64" s="110" t="n">
        <v>0.64</v>
      </c>
      <c r="N64" s="114" t="n">
        <v>4.84</v>
      </c>
      <c r="O64" s="110" t="n">
        <v>2.54</v>
      </c>
      <c r="Q64" s="114" t="n">
        <v>4.61</v>
      </c>
      <c r="R64" s="110" t="n">
        <v>3.08</v>
      </c>
      <c r="T64" s="114" t="n">
        <v>5.45</v>
      </c>
      <c r="U64" s="110" t="n">
        <v>0.37</v>
      </c>
      <c r="W64" s="115" t="n">
        <v>5.48</v>
      </c>
      <c r="X64" s="112" t="n">
        <v>0.34</v>
      </c>
      <c r="Z64" s="114" t="n">
        <v>4.31</v>
      </c>
      <c r="AA64" s="110" t="n">
        <v>3.98</v>
      </c>
      <c r="AC64" s="114" t="n">
        <v>5.83</v>
      </c>
      <c r="AD64" s="110" t="n">
        <v>0.63</v>
      </c>
      <c r="AE64" s="108" t="s">
        <v>96</v>
      </c>
      <c r="AF64" s="108" t="s">
        <v>97</v>
      </c>
      <c r="AH64" s="114" t="n">
        <v>4.59</v>
      </c>
      <c r="AI64" s="110" t="n">
        <v>1.28</v>
      </c>
      <c r="AK64" s="114" t="n">
        <v>4.16</v>
      </c>
      <c r="AL64" s="110" t="n">
        <v>2.04</v>
      </c>
      <c r="AM64" s="108" t="s">
        <v>96</v>
      </c>
      <c r="AN64" s="108" t="s">
        <v>97</v>
      </c>
      <c r="AP64" s="114" t="n">
        <v>5.63</v>
      </c>
      <c r="AQ64" s="110" t="n">
        <v>0.29</v>
      </c>
    </row>
    <row r="65" customFormat="false" ht="14.5" hidden="false" customHeight="false" outlineLevel="0" collapsed="false">
      <c r="A65" s="113" t="n">
        <v>5.46</v>
      </c>
      <c r="B65" s="20" t="n">
        <v>1.44</v>
      </c>
      <c r="C65" s="108" t="s">
        <v>96</v>
      </c>
      <c r="D65" s="108" t="s">
        <v>97</v>
      </c>
      <c r="F65" s="114" t="n">
        <v>4.77</v>
      </c>
      <c r="G65" s="110" t="n">
        <v>4.73</v>
      </c>
      <c r="H65" s="108" t="s">
        <v>96</v>
      </c>
      <c r="I65" s="108" t="s">
        <v>97</v>
      </c>
      <c r="K65" s="114" t="n">
        <v>6.03</v>
      </c>
      <c r="L65" s="110" t="n">
        <v>0.84</v>
      </c>
      <c r="N65" s="114" t="n">
        <v>4.92</v>
      </c>
      <c r="O65" s="110" t="n">
        <v>3.68</v>
      </c>
      <c r="Q65" s="114" t="n">
        <v>4.69</v>
      </c>
      <c r="R65" s="110" t="n">
        <v>2.19</v>
      </c>
      <c r="T65" s="114" t="n">
        <v>5.39</v>
      </c>
      <c r="U65" s="110" t="n">
        <v>0.41</v>
      </c>
      <c r="W65" s="115" t="n">
        <v>5.42</v>
      </c>
      <c r="X65" s="112" t="n">
        <v>0.36</v>
      </c>
      <c r="Z65" s="114" t="n">
        <v>4.39</v>
      </c>
      <c r="AA65" s="110" t="n">
        <v>5.13</v>
      </c>
      <c r="AC65" s="114" t="n">
        <v>5.76</v>
      </c>
      <c r="AD65" s="110" t="n">
        <v>0.82</v>
      </c>
      <c r="AE65" s="108" t="s">
        <v>96</v>
      </c>
      <c r="AF65" s="108" t="s">
        <v>97</v>
      </c>
      <c r="AH65" s="114" t="n">
        <v>4.67</v>
      </c>
      <c r="AI65" s="110" t="n">
        <v>1.68</v>
      </c>
      <c r="AK65" s="114" t="n">
        <v>4.24</v>
      </c>
      <c r="AL65" s="110" t="n">
        <v>1.73</v>
      </c>
      <c r="AM65" s="108" t="s">
        <v>96</v>
      </c>
      <c r="AN65" s="108" t="s">
        <v>97</v>
      </c>
      <c r="AP65" s="114" t="n">
        <v>5.57</v>
      </c>
      <c r="AQ65" s="110" t="n">
        <v>0.31</v>
      </c>
    </row>
    <row r="66" customFormat="false" ht="14.5" hidden="false" customHeight="false" outlineLevel="0" collapsed="false">
      <c r="A66" s="113" t="n">
        <v>5.39</v>
      </c>
      <c r="B66" s="20" t="n">
        <v>1.46</v>
      </c>
      <c r="C66" s="108" t="s">
        <v>96</v>
      </c>
      <c r="D66" s="108" t="s">
        <v>97</v>
      </c>
      <c r="F66" s="114" t="n">
        <v>4.85</v>
      </c>
      <c r="G66" s="110" t="n">
        <v>6.93</v>
      </c>
      <c r="H66" s="108" t="s">
        <v>96</v>
      </c>
      <c r="I66" s="108" t="s">
        <v>97</v>
      </c>
      <c r="K66" s="114" t="n">
        <v>5.96</v>
      </c>
      <c r="L66" s="110" t="n">
        <v>1.15</v>
      </c>
      <c r="N66" s="114" t="n">
        <v>5</v>
      </c>
      <c r="O66" s="110" t="n">
        <v>5.29</v>
      </c>
      <c r="Q66" s="114" t="n">
        <v>4.78</v>
      </c>
      <c r="R66" s="110" t="n">
        <v>1.7</v>
      </c>
      <c r="T66" s="114" t="n">
        <v>5.33</v>
      </c>
      <c r="U66" s="110" t="n">
        <v>0.41</v>
      </c>
      <c r="W66" s="115" t="n">
        <v>5.36</v>
      </c>
      <c r="X66" s="112" t="n">
        <v>0.39</v>
      </c>
      <c r="Z66" s="114" t="n">
        <v>4.47</v>
      </c>
      <c r="AA66" s="110" t="n">
        <v>5.46</v>
      </c>
      <c r="AC66" s="114" t="n">
        <v>5.7</v>
      </c>
      <c r="AD66" s="110" t="n">
        <v>1.09</v>
      </c>
      <c r="AE66" s="108" t="s">
        <v>96</v>
      </c>
      <c r="AF66" s="108" t="s">
        <v>97</v>
      </c>
      <c r="AH66" s="114" t="n">
        <v>4.75</v>
      </c>
      <c r="AI66" s="110" t="n">
        <v>2.32</v>
      </c>
      <c r="AK66" s="114" t="n">
        <v>4.32</v>
      </c>
      <c r="AL66" s="110" t="n">
        <v>1.54</v>
      </c>
      <c r="AM66" s="108" t="s">
        <v>96</v>
      </c>
      <c r="AN66" s="108" t="s">
        <v>97</v>
      </c>
      <c r="AP66" s="114" t="n">
        <v>5.51</v>
      </c>
      <c r="AQ66" s="110" t="n">
        <v>0.34</v>
      </c>
    </row>
    <row r="67" customFormat="false" ht="14.5" hidden="false" customHeight="false" outlineLevel="0" collapsed="false">
      <c r="A67" s="113" t="n">
        <v>5.32</v>
      </c>
      <c r="B67" s="20" t="n">
        <v>1.33</v>
      </c>
      <c r="C67" s="108" t="s">
        <v>96</v>
      </c>
      <c r="D67" s="108" t="s">
        <v>97</v>
      </c>
      <c r="F67" s="114" t="n">
        <v>4.93</v>
      </c>
      <c r="G67" s="110" t="n">
        <v>8.85</v>
      </c>
      <c r="H67" s="108" t="s">
        <v>96</v>
      </c>
      <c r="I67" s="108" t="s">
        <v>97</v>
      </c>
      <c r="K67" s="114" t="n">
        <v>5.89</v>
      </c>
      <c r="L67" s="110" t="n">
        <v>1.64</v>
      </c>
      <c r="N67" s="114" t="n">
        <v>5.08</v>
      </c>
      <c r="O67" s="110" t="n">
        <v>5.29</v>
      </c>
      <c r="Q67" s="114" t="n">
        <v>4.86</v>
      </c>
      <c r="R67" s="110" t="n">
        <v>1.53</v>
      </c>
      <c r="T67" s="114" t="n">
        <v>5.26</v>
      </c>
      <c r="U67" s="110" t="n">
        <v>0.47</v>
      </c>
      <c r="W67" s="115" t="n">
        <v>5.36</v>
      </c>
      <c r="X67" s="112" t="n">
        <v>0.42</v>
      </c>
      <c r="Z67" s="114" t="n">
        <v>4.54</v>
      </c>
      <c r="AA67" s="110" t="n">
        <v>4.75</v>
      </c>
      <c r="AC67" s="114" t="n">
        <v>5.63</v>
      </c>
      <c r="AD67" s="110" t="n">
        <v>1.09</v>
      </c>
      <c r="AE67" s="108" t="s">
        <v>96</v>
      </c>
      <c r="AF67" s="108" t="s">
        <v>97</v>
      </c>
      <c r="AH67" s="114" t="n">
        <v>4.83</v>
      </c>
      <c r="AI67" s="110" t="n">
        <v>3.29</v>
      </c>
      <c r="AK67" s="114" t="n">
        <v>4.39</v>
      </c>
      <c r="AL67" s="110" t="n">
        <v>1.36</v>
      </c>
      <c r="AM67" s="108" t="s">
        <v>96</v>
      </c>
      <c r="AN67" s="108" t="s">
        <v>97</v>
      </c>
      <c r="AP67" s="114" t="n">
        <v>5.45</v>
      </c>
      <c r="AQ67" s="110" t="n">
        <v>0.34</v>
      </c>
    </row>
    <row r="68" customFormat="false" ht="14.5" hidden="false" customHeight="false" outlineLevel="0" collapsed="false">
      <c r="A68" s="113" t="n">
        <v>5.25</v>
      </c>
      <c r="B68" s="20" t="n">
        <v>1.15</v>
      </c>
      <c r="C68" s="108" t="s">
        <v>96</v>
      </c>
      <c r="D68" s="108" t="s">
        <v>97</v>
      </c>
      <c r="F68" s="114" t="n">
        <v>5.01</v>
      </c>
      <c r="G68" s="110" t="n">
        <v>8.97</v>
      </c>
      <c r="H68" s="108" t="s">
        <v>96</v>
      </c>
      <c r="I68" s="108" t="s">
        <v>97</v>
      </c>
      <c r="K68" s="114" t="n">
        <v>5.82</v>
      </c>
      <c r="L68" s="110" t="n">
        <v>2.27</v>
      </c>
      <c r="N68" s="114" t="n">
        <v>5.17</v>
      </c>
      <c r="O68" s="110" t="n">
        <v>6.68</v>
      </c>
      <c r="Q68" s="114" t="n">
        <v>4.95</v>
      </c>
      <c r="R68" s="110" t="n">
        <v>1.53</v>
      </c>
      <c r="T68" s="114" t="n">
        <v>5.21</v>
      </c>
      <c r="U68" s="110" t="n">
        <v>0.53</v>
      </c>
      <c r="W68" s="115" t="n">
        <v>5.3</v>
      </c>
      <c r="X68" s="112" t="n">
        <v>0.47</v>
      </c>
      <c r="Z68" s="114" t="n">
        <v>4.63</v>
      </c>
      <c r="AA68" s="110" t="n">
        <v>3.55</v>
      </c>
      <c r="AC68" s="114" t="n">
        <v>5.56</v>
      </c>
      <c r="AD68" s="110" t="n">
        <v>1.53</v>
      </c>
      <c r="AE68" s="108" t="s">
        <v>96</v>
      </c>
      <c r="AF68" s="108" t="s">
        <v>97</v>
      </c>
      <c r="AH68" s="114" t="n">
        <v>4.91</v>
      </c>
      <c r="AI68" s="110" t="n">
        <v>4.54</v>
      </c>
      <c r="AK68" s="114" t="n">
        <v>4.47</v>
      </c>
      <c r="AL68" s="110" t="n">
        <v>1.35</v>
      </c>
      <c r="AM68" s="108" t="s">
        <v>96</v>
      </c>
      <c r="AN68" s="108" t="s">
        <v>97</v>
      </c>
      <c r="AP68" s="114" t="n">
        <v>5.39</v>
      </c>
      <c r="AQ68" s="110" t="n">
        <v>0.36</v>
      </c>
    </row>
    <row r="69" customFormat="false" ht="14.5" hidden="false" customHeight="false" outlineLevel="0" collapsed="false">
      <c r="A69" s="113" t="n">
        <v>5.18</v>
      </c>
      <c r="B69" s="20" t="n">
        <v>1.04</v>
      </c>
      <c r="C69" s="108" t="s">
        <v>96</v>
      </c>
      <c r="D69" s="108" t="s">
        <v>97</v>
      </c>
      <c r="F69" s="114" t="n">
        <v>5.09</v>
      </c>
      <c r="G69" s="110" t="n">
        <v>7.24</v>
      </c>
      <c r="H69" s="108" t="s">
        <v>96</v>
      </c>
      <c r="I69" s="108" t="s">
        <v>97</v>
      </c>
      <c r="K69" s="114" t="n">
        <v>5.75</v>
      </c>
      <c r="L69" s="110" t="n">
        <v>2.27</v>
      </c>
      <c r="N69" s="114" t="n">
        <v>5.24</v>
      </c>
      <c r="O69" s="110" t="n">
        <v>6.75</v>
      </c>
      <c r="Q69" s="114" t="n">
        <v>5.03</v>
      </c>
      <c r="R69" s="110" t="n">
        <v>1.63</v>
      </c>
      <c r="T69" s="114" t="n">
        <v>5.14</v>
      </c>
      <c r="U69" s="110" t="n">
        <v>0.61</v>
      </c>
      <c r="W69" s="115" t="n">
        <v>5.24</v>
      </c>
      <c r="X69" s="112" t="n">
        <v>0.55</v>
      </c>
      <c r="Z69" s="114" t="n">
        <v>4.71</v>
      </c>
      <c r="AA69" s="110" t="n">
        <v>2.54</v>
      </c>
      <c r="AC69" s="114" t="n">
        <v>5.49</v>
      </c>
      <c r="AD69" s="110" t="n">
        <v>1.81</v>
      </c>
      <c r="AE69" s="108" t="s">
        <v>96</v>
      </c>
      <c r="AF69" s="108" t="s">
        <v>97</v>
      </c>
      <c r="AH69" s="114" t="n">
        <v>4.91</v>
      </c>
      <c r="AI69" s="110" t="n">
        <v>6.13</v>
      </c>
      <c r="AK69" s="114" t="n">
        <v>4.55</v>
      </c>
      <c r="AL69" s="110" t="n">
        <v>1.46</v>
      </c>
      <c r="AM69" s="108" t="s">
        <v>96</v>
      </c>
      <c r="AN69" s="108" t="s">
        <v>97</v>
      </c>
      <c r="AP69" s="114" t="n">
        <v>5.33</v>
      </c>
      <c r="AQ69" s="110" t="n">
        <v>0.39</v>
      </c>
    </row>
    <row r="70" customFormat="false" ht="14.5" hidden="false" customHeight="false" outlineLevel="0" collapsed="false">
      <c r="A70" s="113" t="n">
        <v>5.12</v>
      </c>
      <c r="B70" s="20" t="n">
        <v>1.04</v>
      </c>
      <c r="C70" s="108" t="s">
        <v>96</v>
      </c>
      <c r="D70" s="108" t="s">
        <v>97</v>
      </c>
      <c r="F70" s="114" t="n">
        <v>5.17</v>
      </c>
      <c r="G70" s="110" t="n">
        <v>5.02</v>
      </c>
      <c r="H70" s="108" t="s">
        <v>96</v>
      </c>
      <c r="I70" s="108" t="s">
        <v>97</v>
      </c>
      <c r="K70" s="114" t="n">
        <v>5.68</v>
      </c>
      <c r="L70" s="110" t="n">
        <v>2.88</v>
      </c>
      <c r="N70" s="114" t="n">
        <v>5.32</v>
      </c>
      <c r="O70" s="110" t="n">
        <v>5.39</v>
      </c>
      <c r="Q70" s="114" t="n">
        <v>5.12</v>
      </c>
      <c r="R70" s="110" t="n">
        <v>1.99</v>
      </c>
      <c r="T70" s="114" t="n">
        <v>5.08</v>
      </c>
      <c r="U70" s="110" t="n">
        <v>0.71</v>
      </c>
      <c r="W70" s="115" t="n">
        <v>5.18</v>
      </c>
      <c r="X70" s="112" t="n">
        <v>0.65</v>
      </c>
      <c r="Z70" s="114" t="n">
        <v>4.79</v>
      </c>
      <c r="AA70" s="110" t="n">
        <v>1.94</v>
      </c>
      <c r="AC70" s="114" t="n">
        <v>5.42</v>
      </c>
      <c r="AD70" s="110" t="n">
        <v>1.85</v>
      </c>
      <c r="AE70" s="108" t="s">
        <v>96</v>
      </c>
      <c r="AF70" s="108" t="s">
        <v>97</v>
      </c>
      <c r="AH70" s="114" t="n">
        <v>4.99</v>
      </c>
      <c r="AI70" s="110" t="n">
        <v>7.49</v>
      </c>
      <c r="AK70" s="114" t="n">
        <v>4.63</v>
      </c>
      <c r="AL70" s="110" t="n">
        <v>1.68</v>
      </c>
      <c r="AM70" s="108" t="s">
        <v>96</v>
      </c>
      <c r="AN70" s="108" t="s">
        <v>97</v>
      </c>
      <c r="AP70" s="114" t="n">
        <v>5.27</v>
      </c>
      <c r="AQ70" s="110" t="n">
        <v>0.41</v>
      </c>
    </row>
    <row r="71" customFormat="false" ht="14.5" hidden="false" customHeight="false" outlineLevel="0" collapsed="false">
      <c r="A71" s="113" t="n">
        <v>5.04</v>
      </c>
      <c r="B71" s="20" t="n">
        <v>1.03</v>
      </c>
      <c r="C71" s="108" t="s">
        <v>96</v>
      </c>
      <c r="D71" s="108" t="s">
        <v>97</v>
      </c>
      <c r="F71" s="114" t="n">
        <v>5.25</v>
      </c>
      <c r="G71" s="110" t="n">
        <v>3.31</v>
      </c>
      <c r="H71" s="108" t="s">
        <v>96</v>
      </c>
      <c r="I71" s="108" t="s">
        <v>97</v>
      </c>
      <c r="K71" s="114" t="n">
        <v>5.62</v>
      </c>
      <c r="L71" s="110" t="n">
        <v>3.15</v>
      </c>
      <c r="N71" s="114" t="n">
        <v>5.4</v>
      </c>
      <c r="O71" s="110" t="n">
        <v>3.72</v>
      </c>
      <c r="Q71" s="114" t="n">
        <v>5.21</v>
      </c>
      <c r="R71" s="110" t="n">
        <v>2.68</v>
      </c>
      <c r="T71" s="114" t="n">
        <v>5.01</v>
      </c>
      <c r="U71" s="110" t="n">
        <v>0.84</v>
      </c>
      <c r="W71" s="115" t="n">
        <v>5.12</v>
      </c>
      <c r="X71" s="112" t="n">
        <v>0.79</v>
      </c>
      <c r="Z71" s="114" t="n">
        <v>4.86</v>
      </c>
      <c r="AA71" s="110" t="n">
        <v>1.66</v>
      </c>
      <c r="AC71" s="114" t="n">
        <v>5.36</v>
      </c>
      <c r="AD71" s="110" t="n">
        <v>1.67</v>
      </c>
      <c r="AE71" s="108" t="s">
        <v>96</v>
      </c>
      <c r="AF71" s="108" t="s">
        <v>97</v>
      </c>
      <c r="AH71" s="114" t="n">
        <v>5.07</v>
      </c>
      <c r="AI71" s="110" t="n">
        <v>7.5</v>
      </c>
      <c r="AK71" s="114" t="n">
        <v>4.71</v>
      </c>
      <c r="AL71" s="110" t="n">
        <v>2.06</v>
      </c>
      <c r="AM71" s="108" t="s">
        <v>96</v>
      </c>
      <c r="AN71" s="108" t="s">
        <v>97</v>
      </c>
      <c r="AP71" s="114" t="n">
        <v>5.21</v>
      </c>
      <c r="AQ71" s="110" t="n">
        <v>0.45</v>
      </c>
    </row>
    <row r="72" customFormat="false" ht="14.5" hidden="false" customHeight="false" outlineLevel="0" collapsed="false">
      <c r="A72" s="113" t="n">
        <v>4.97</v>
      </c>
      <c r="B72" s="20" t="n">
        <v>1.1</v>
      </c>
      <c r="C72" s="108" t="s">
        <v>96</v>
      </c>
      <c r="D72" s="108" t="s">
        <v>97</v>
      </c>
      <c r="F72" s="114" t="n">
        <v>5.33</v>
      </c>
      <c r="G72" s="110" t="n">
        <v>2.25</v>
      </c>
      <c r="H72" s="108" t="s">
        <v>96</v>
      </c>
      <c r="I72" s="108" t="s">
        <v>97</v>
      </c>
      <c r="K72" s="114" t="n">
        <v>5.54</v>
      </c>
      <c r="L72" s="110" t="n">
        <v>2.89</v>
      </c>
      <c r="N72" s="114" t="n">
        <v>5.47</v>
      </c>
      <c r="O72" s="110" t="n">
        <v>2.49</v>
      </c>
      <c r="Q72" s="114" t="n">
        <v>5.29</v>
      </c>
      <c r="R72" s="110" t="n">
        <v>3.67</v>
      </c>
      <c r="T72" s="114" t="n">
        <v>4.95</v>
      </c>
      <c r="U72" s="110" t="n">
        <v>1.03</v>
      </c>
      <c r="W72" s="115" t="n">
        <v>5.05</v>
      </c>
      <c r="X72" s="112" t="n">
        <v>0.98</v>
      </c>
      <c r="Z72" s="114" t="n">
        <v>4.94</v>
      </c>
      <c r="AA72" s="110" t="n">
        <v>1.58</v>
      </c>
      <c r="AC72" s="114" t="n">
        <v>5.29</v>
      </c>
      <c r="AD72" s="110" t="n">
        <v>1.38</v>
      </c>
      <c r="AE72" s="108" t="s">
        <v>96</v>
      </c>
      <c r="AF72" s="108" t="s">
        <v>97</v>
      </c>
      <c r="AH72" s="114" t="n">
        <v>5.16</v>
      </c>
      <c r="AI72" s="110" t="n">
        <v>5.89</v>
      </c>
      <c r="AK72" s="114" t="n">
        <v>4.79</v>
      </c>
      <c r="AL72" s="110" t="n">
        <v>2.7</v>
      </c>
      <c r="AM72" s="108" t="s">
        <v>96</v>
      </c>
      <c r="AN72" s="108" t="s">
        <v>97</v>
      </c>
      <c r="AP72" s="114" t="n">
        <v>5.15</v>
      </c>
      <c r="AQ72" s="110" t="n">
        <v>0.49</v>
      </c>
    </row>
    <row r="73" customFormat="false" ht="14.5" hidden="false" customHeight="false" outlineLevel="0" collapsed="false">
      <c r="A73" s="113" t="n">
        <v>4.91</v>
      </c>
      <c r="B73" s="20" t="n">
        <v>1.29</v>
      </c>
      <c r="C73" s="108" t="s">
        <v>96</v>
      </c>
      <c r="D73" s="108" t="s">
        <v>97</v>
      </c>
      <c r="F73" s="114" t="n">
        <v>5.41</v>
      </c>
      <c r="G73" s="110" t="n">
        <v>1.64</v>
      </c>
      <c r="H73" s="108" t="s">
        <v>96</v>
      </c>
      <c r="I73" s="108" t="s">
        <v>97</v>
      </c>
      <c r="K73" s="114" t="n">
        <v>5.47</v>
      </c>
      <c r="L73" s="110" t="n">
        <v>2.35</v>
      </c>
      <c r="N73" s="114" t="n">
        <v>5.55</v>
      </c>
      <c r="O73" s="110" t="n">
        <v>1.79</v>
      </c>
      <c r="Q73" s="114" t="n">
        <v>5.37</v>
      </c>
      <c r="R73" s="110" t="n">
        <v>4.6</v>
      </c>
      <c r="T73" s="114" t="n">
        <v>4.89</v>
      </c>
      <c r="U73" s="110" t="n">
        <v>1.36</v>
      </c>
      <c r="W73" s="115" t="n">
        <v>5</v>
      </c>
      <c r="X73" s="112" t="n">
        <v>0.98</v>
      </c>
      <c r="Z73" s="114" t="n">
        <v>5.02</v>
      </c>
      <c r="AA73" s="110" t="n">
        <v>1.66</v>
      </c>
      <c r="AC73" s="114" t="n">
        <v>5.22</v>
      </c>
      <c r="AD73" s="110" t="n">
        <v>1.19</v>
      </c>
      <c r="AE73" s="108" t="s">
        <v>96</v>
      </c>
      <c r="AF73" s="108" t="s">
        <v>97</v>
      </c>
      <c r="AH73" s="114" t="n">
        <v>5.24</v>
      </c>
      <c r="AI73" s="110" t="n">
        <v>4</v>
      </c>
      <c r="AK73" s="114" t="n">
        <v>4.87</v>
      </c>
      <c r="AL73" s="110" t="n">
        <v>3.94</v>
      </c>
      <c r="AM73" s="108" t="s">
        <v>96</v>
      </c>
      <c r="AN73" s="108" t="s">
        <v>97</v>
      </c>
      <c r="AP73" s="114" t="n">
        <v>5.08</v>
      </c>
      <c r="AQ73" s="110" t="n">
        <v>0.56</v>
      </c>
    </row>
    <row r="74" customFormat="false" ht="14.5" hidden="false" customHeight="false" outlineLevel="0" collapsed="false">
      <c r="A74" s="113" t="n">
        <v>4.84</v>
      </c>
      <c r="B74" s="20" t="n">
        <v>1.63</v>
      </c>
      <c r="C74" s="108" t="s">
        <v>96</v>
      </c>
      <c r="D74" s="108" t="s">
        <v>97</v>
      </c>
      <c r="F74" s="114" t="n">
        <v>5.49</v>
      </c>
      <c r="G74" s="110" t="n">
        <v>1.27</v>
      </c>
      <c r="H74" s="108" t="s">
        <v>96</v>
      </c>
      <c r="I74" s="108" t="s">
        <v>97</v>
      </c>
      <c r="K74" s="114" t="n">
        <v>5.41</v>
      </c>
      <c r="L74" s="110" t="n">
        <v>1.84</v>
      </c>
      <c r="N74" s="114" t="n">
        <v>5.63</v>
      </c>
      <c r="O74" s="110" t="n">
        <v>1.47</v>
      </c>
      <c r="Q74" s="114" t="n">
        <v>5.46</v>
      </c>
      <c r="R74" s="110" t="n">
        <v>4.51</v>
      </c>
      <c r="T74" s="114" t="n">
        <v>4.83</v>
      </c>
      <c r="U74" s="110" t="n">
        <v>1.91</v>
      </c>
      <c r="W74" s="115" t="n">
        <v>4.93</v>
      </c>
      <c r="X74" s="112" t="n">
        <v>1.29</v>
      </c>
      <c r="Z74" s="114" t="n">
        <v>5.11</v>
      </c>
      <c r="AA74" s="110" t="n">
        <v>1.87</v>
      </c>
      <c r="AC74" s="114" t="n">
        <v>5.16</v>
      </c>
      <c r="AD74" s="110" t="n">
        <v>1.12</v>
      </c>
      <c r="AE74" s="108" t="s">
        <v>96</v>
      </c>
      <c r="AF74" s="108" t="s">
        <v>97</v>
      </c>
      <c r="AH74" s="114" t="n">
        <v>5.31</v>
      </c>
      <c r="AI74" s="110" t="n">
        <v>4</v>
      </c>
      <c r="AK74" s="114" t="n">
        <v>4.95</v>
      </c>
      <c r="AL74" s="110" t="n">
        <v>5.83</v>
      </c>
      <c r="AM74" s="108" t="s">
        <v>96</v>
      </c>
      <c r="AN74" s="108" t="s">
        <v>97</v>
      </c>
      <c r="AP74" s="114" t="n">
        <v>5.02</v>
      </c>
      <c r="AQ74" s="110" t="n">
        <v>0.65</v>
      </c>
    </row>
    <row r="75" customFormat="false" ht="14.5" hidden="false" customHeight="false" outlineLevel="0" collapsed="false">
      <c r="A75" s="113" t="n">
        <v>4.77</v>
      </c>
      <c r="B75" s="20" t="n">
        <v>2.23</v>
      </c>
      <c r="C75" s="108" t="s">
        <v>96</v>
      </c>
      <c r="D75" s="108" t="s">
        <v>97</v>
      </c>
      <c r="F75" s="114" t="n">
        <v>5.49</v>
      </c>
      <c r="G75" s="110" t="n">
        <v>1.06</v>
      </c>
      <c r="H75" s="108" t="s">
        <v>96</v>
      </c>
      <c r="I75" s="108" t="s">
        <v>97</v>
      </c>
      <c r="K75" s="114" t="n">
        <v>5.33</v>
      </c>
      <c r="L75" s="110" t="n">
        <v>1.52</v>
      </c>
      <c r="N75" s="114" t="n">
        <v>5.71</v>
      </c>
      <c r="O75" s="110" t="n">
        <v>1.38</v>
      </c>
      <c r="Q75" s="114" t="n">
        <v>5.54</v>
      </c>
      <c r="R75" s="110" t="n">
        <v>3.4</v>
      </c>
      <c r="T75" s="114" t="n">
        <v>4.76</v>
      </c>
      <c r="U75" s="110" t="n">
        <v>2.63</v>
      </c>
      <c r="W75" s="115" t="n">
        <v>4.88</v>
      </c>
      <c r="X75" s="112" t="n">
        <v>1.81</v>
      </c>
      <c r="Z75" s="114" t="n">
        <v>5.18</v>
      </c>
      <c r="AA75" s="110" t="n">
        <v>2.29</v>
      </c>
      <c r="AC75" s="114" t="n">
        <v>5.08</v>
      </c>
      <c r="AD75" s="110" t="n">
        <v>1.19</v>
      </c>
      <c r="AE75" s="108" t="s">
        <v>96</v>
      </c>
      <c r="AF75" s="108" t="s">
        <v>97</v>
      </c>
      <c r="AH75" s="114" t="n">
        <v>5.39</v>
      </c>
      <c r="AI75" s="110" t="n">
        <v>2.73</v>
      </c>
      <c r="AK75" s="114" t="n">
        <v>5.02</v>
      </c>
      <c r="AL75" s="110" t="n">
        <v>7.75</v>
      </c>
      <c r="AM75" s="108" t="s">
        <v>96</v>
      </c>
      <c r="AN75" s="108" t="s">
        <v>97</v>
      </c>
      <c r="AP75" s="114" t="n">
        <v>4.96</v>
      </c>
      <c r="AQ75" s="110" t="n">
        <v>0.76</v>
      </c>
    </row>
    <row r="76" customFormat="false" ht="14.5" hidden="false" customHeight="false" outlineLevel="0" collapsed="false">
      <c r="A76" s="113" t="n">
        <v>4.71</v>
      </c>
      <c r="B76" s="20" t="n">
        <v>3.24</v>
      </c>
      <c r="C76" s="108" t="s">
        <v>96</v>
      </c>
      <c r="D76" s="108" t="s">
        <v>97</v>
      </c>
      <c r="F76" s="114" t="n">
        <v>5.57</v>
      </c>
      <c r="G76" s="110" t="n">
        <v>0.99</v>
      </c>
      <c r="H76" s="108" t="s">
        <v>96</v>
      </c>
      <c r="I76" s="108" t="s">
        <v>97</v>
      </c>
      <c r="K76" s="114" t="n">
        <v>5.26</v>
      </c>
      <c r="L76" s="110" t="n">
        <v>1.39</v>
      </c>
      <c r="N76" s="114" t="n">
        <v>5.79</v>
      </c>
      <c r="O76" s="110" t="n">
        <v>1.5</v>
      </c>
      <c r="Q76" s="114" t="n">
        <v>5.63</v>
      </c>
      <c r="R76" s="110" t="n">
        <v>2.19</v>
      </c>
      <c r="T76" s="114" t="n">
        <v>4.71</v>
      </c>
      <c r="U76" s="110" t="n">
        <v>3.93</v>
      </c>
      <c r="W76" s="115" t="n">
        <v>4.82</v>
      </c>
      <c r="X76" s="112" t="n">
        <v>2.55</v>
      </c>
      <c r="Z76" s="114" t="n">
        <v>5.26</v>
      </c>
      <c r="AA76" s="110" t="n">
        <v>3.04</v>
      </c>
      <c r="AC76" s="114" t="n">
        <v>5.01</v>
      </c>
      <c r="AD76" s="110" t="n">
        <v>1.36</v>
      </c>
      <c r="AE76" s="108" t="s">
        <v>96</v>
      </c>
      <c r="AF76" s="108" t="s">
        <v>97</v>
      </c>
      <c r="AH76" s="114" t="n">
        <v>5.47</v>
      </c>
      <c r="AI76" s="110" t="n">
        <v>2.02</v>
      </c>
      <c r="AK76" s="114" t="n">
        <v>5.02</v>
      </c>
      <c r="AL76" s="110" t="n">
        <v>8.22</v>
      </c>
      <c r="AM76" s="108" t="s">
        <v>96</v>
      </c>
      <c r="AN76" s="108" t="s">
        <v>97</v>
      </c>
      <c r="AP76" s="114" t="n">
        <v>4.91</v>
      </c>
      <c r="AQ76" s="110" t="n">
        <v>0.91</v>
      </c>
    </row>
    <row r="77" customFormat="false" ht="14.5" hidden="false" customHeight="false" outlineLevel="0" collapsed="false">
      <c r="A77" s="113" t="n">
        <v>4.63</v>
      </c>
      <c r="B77" s="20" t="n">
        <v>4.76</v>
      </c>
      <c r="C77" s="108" t="s">
        <v>96</v>
      </c>
      <c r="D77" s="108" t="s">
        <v>97</v>
      </c>
      <c r="F77" s="114" t="n">
        <v>5.64</v>
      </c>
      <c r="G77" s="110" t="n">
        <v>1.03</v>
      </c>
      <c r="H77" s="108" t="s">
        <v>96</v>
      </c>
      <c r="I77" s="108" t="s">
        <v>97</v>
      </c>
      <c r="K77" s="114" t="n">
        <v>5.2</v>
      </c>
      <c r="L77" s="110" t="n">
        <v>1.4</v>
      </c>
      <c r="N77" s="114" t="n">
        <v>5.87</v>
      </c>
      <c r="O77" s="110" t="n">
        <v>1.91</v>
      </c>
      <c r="Q77" s="114" t="n">
        <v>5.71</v>
      </c>
      <c r="R77" s="110" t="n">
        <v>1.39</v>
      </c>
      <c r="T77" s="114" t="n">
        <v>4.64</v>
      </c>
      <c r="U77" s="110" t="n">
        <v>4.77</v>
      </c>
      <c r="W77" s="115" t="n">
        <v>4.75</v>
      </c>
      <c r="X77" s="112" t="n">
        <v>3.39</v>
      </c>
      <c r="Z77" s="114" t="n">
        <v>5.34</v>
      </c>
      <c r="AA77" s="110" t="n">
        <v>4.07</v>
      </c>
      <c r="AC77" s="114" t="n">
        <v>4.95</v>
      </c>
      <c r="AD77" s="110" t="n">
        <v>1.64</v>
      </c>
      <c r="AE77" s="108" t="s">
        <v>96</v>
      </c>
      <c r="AF77" s="108" t="s">
        <v>97</v>
      </c>
      <c r="AH77" s="114" t="n">
        <v>5.54</v>
      </c>
      <c r="AI77" s="110" t="n">
        <v>1.54</v>
      </c>
      <c r="AK77" s="114" t="n">
        <v>5.11</v>
      </c>
      <c r="AL77" s="110" t="n">
        <v>6.95</v>
      </c>
      <c r="AM77" s="108" t="s">
        <v>96</v>
      </c>
      <c r="AN77" s="108" t="s">
        <v>97</v>
      </c>
      <c r="AP77" s="114" t="n">
        <v>4.84</v>
      </c>
      <c r="AQ77" s="110" t="n">
        <v>1.15</v>
      </c>
    </row>
    <row r="78" customFormat="false" ht="14.5" hidden="false" customHeight="false" outlineLevel="0" collapsed="false">
      <c r="A78" s="113" t="n">
        <v>4.57</v>
      </c>
      <c r="B78" s="20" t="n">
        <v>6.66</v>
      </c>
      <c r="C78" s="108" t="s">
        <v>96</v>
      </c>
      <c r="D78" s="108" t="s">
        <v>97</v>
      </c>
      <c r="F78" s="114" t="n">
        <v>5.72</v>
      </c>
      <c r="G78" s="110" t="n">
        <v>1.18</v>
      </c>
      <c r="H78" s="108" t="s">
        <v>96</v>
      </c>
      <c r="I78" s="108" t="s">
        <v>97</v>
      </c>
      <c r="K78" s="114" t="n">
        <v>5.13</v>
      </c>
      <c r="L78" s="110" t="n">
        <v>1.54</v>
      </c>
      <c r="N78" s="114" t="n">
        <v>5.95</v>
      </c>
      <c r="O78" s="110" t="n">
        <v>2.6</v>
      </c>
      <c r="Q78" s="114" t="n">
        <v>5.79</v>
      </c>
      <c r="R78" s="110" t="n">
        <v>0.94</v>
      </c>
      <c r="T78" s="114" t="n">
        <v>4.58</v>
      </c>
      <c r="U78" s="110" t="n">
        <v>4.58</v>
      </c>
      <c r="W78" s="115" t="n">
        <v>4.7</v>
      </c>
      <c r="X78" s="112" t="n">
        <v>4.24</v>
      </c>
      <c r="Z78" s="114" t="n">
        <v>5.34</v>
      </c>
      <c r="AA78" s="110" t="n">
        <v>4.68</v>
      </c>
      <c r="AC78" s="114" t="n">
        <v>4.88</v>
      </c>
      <c r="AD78" s="110" t="n">
        <v>2</v>
      </c>
      <c r="AE78" s="108" t="s">
        <v>96</v>
      </c>
      <c r="AF78" s="108" t="s">
        <v>97</v>
      </c>
      <c r="AH78" s="114" t="n">
        <v>5.63</v>
      </c>
      <c r="AI78" s="110" t="n">
        <v>1.25</v>
      </c>
      <c r="AK78" s="114" t="n">
        <v>5.18</v>
      </c>
      <c r="AL78" s="110" t="n">
        <v>4.96</v>
      </c>
      <c r="AM78" s="108" t="s">
        <v>96</v>
      </c>
      <c r="AN78" s="108" t="s">
        <v>97</v>
      </c>
      <c r="AP78" s="114" t="n">
        <v>4.78</v>
      </c>
      <c r="AQ78" s="110" t="n">
        <v>1.49</v>
      </c>
    </row>
    <row r="79" customFormat="false" ht="14.5" hidden="false" customHeight="false" outlineLevel="0" collapsed="false">
      <c r="A79" s="113" t="n">
        <v>4.5</v>
      </c>
      <c r="B79" s="20" t="n">
        <v>8.12</v>
      </c>
      <c r="C79" s="108" t="s">
        <v>96</v>
      </c>
      <c r="D79" s="108" t="s">
        <v>97</v>
      </c>
      <c r="F79" s="114" t="n">
        <v>5.8</v>
      </c>
      <c r="G79" s="110" t="n">
        <v>1.26</v>
      </c>
      <c r="H79" s="108" t="s">
        <v>96</v>
      </c>
      <c r="I79" s="108" t="s">
        <v>97</v>
      </c>
      <c r="K79" s="114" t="n">
        <v>5.05</v>
      </c>
      <c r="L79" s="110" t="n">
        <v>1.9</v>
      </c>
      <c r="N79" s="114" t="n">
        <v>6.03</v>
      </c>
      <c r="O79" s="110" t="n">
        <v>3.17</v>
      </c>
      <c r="Q79" s="114" t="n">
        <v>5.88</v>
      </c>
      <c r="R79" s="110" t="n">
        <v>0.69</v>
      </c>
      <c r="T79" s="114" t="n">
        <v>4.52</v>
      </c>
      <c r="U79" s="110" t="n">
        <v>3.87</v>
      </c>
      <c r="W79" s="115" t="n">
        <v>4.63</v>
      </c>
      <c r="X79" s="112" t="n">
        <v>4.83</v>
      </c>
      <c r="Z79" s="114" t="n">
        <v>5.42</v>
      </c>
      <c r="AA79" s="110" t="n">
        <v>4.04</v>
      </c>
      <c r="AC79" s="114" t="n">
        <v>4.81</v>
      </c>
      <c r="AD79" s="110" t="n">
        <v>2.62</v>
      </c>
      <c r="AE79" s="108" t="s">
        <v>96</v>
      </c>
      <c r="AF79" s="108" t="s">
        <v>97</v>
      </c>
      <c r="AH79" s="114" t="n">
        <v>5.71</v>
      </c>
      <c r="AI79" s="110" t="n">
        <v>1.13</v>
      </c>
      <c r="AK79" s="114" t="n">
        <v>5.26</v>
      </c>
      <c r="AL79" s="110" t="n">
        <v>3.21</v>
      </c>
      <c r="AM79" s="108" t="s">
        <v>96</v>
      </c>
      <c r="AN79" s="108" t="s">
        <v>97</v>
      </c>
      <c r="AP79" s="114" t="n">
        <v>4.72</v>
      </c>
      <c r="AQ79" s="110" t="n">
        <v>2.01</v>
      </c>
    </row>
    <row r="80" customFormat="false" ht="14.5" hidden="false" customHeight="false" outlineLevel="0" collapsed="false">
      <c r="A80" s="113" t="n">
        <v>4.43</v>
      </c>
      <c r="B80" s="20" t="n">
        <v>8.41</v>
      </c>
      <c r="C80" s="108" t="s">
        <v>96</v>
      </c>
      <c r="D80" s="108" t="s">
        <v>97</v>
      </c>
      <c r="F80" s="114" t="n">
        <v>5.88</v>
      </c>
      <c r="G80" s="110" t="n">
        <v>1.26</v>
      </c>
      <c r="H80" s="108" t="s">
        <v>96</v>
      </c>
      <c r="I80" s="108" t="s">
        <v>97</v>
      </c>
      <c r="K80" s="114" t="n">
        <v>4.99</v>
      </c>
      <c r="L80" s="110" t="n">
        <v>2.56</v>
      </c>
      <c r="N80" s="114" t="n">
        <v>6.11</v>
      </c>
      <c r="O80" s="110" t="n">
        <v>3.15</v>
      </c>
      <c r="Q80" s="114" t="n">
        <v>5.96</v>
      </c>
      <c r="R80" s="110" t="n">
        <v>0.54</v>
      </c>
      <c r="T80" s="114" t="n">
        <v>4.46</v>
      </c>
      <c r="U80" s="110" t="n">
        <v>2.92</v>
      </c>
      <c r="W80" s="115" t="n">
        <v>4.58</v>
      </c>
      <c r="X80" s="112" t="n">
        <v>4.86</v>
      </c>
      <c r="Z80" s="114" t="n">
        <v>5.5</v>
      </c>
      <c r="AA80" s="110" t="n">
        <v>2.7</v>
      </c>
      <c r="AC80" s="114" t="n">
        <v>4.74</v>
      </c>
      <c r="AD80" s="110" t="n">
        <v>3.58</v>
      </c>
      <c r="AE80" s="108" t="s">
        <v>96</v>
      </c>
      <c r="AF80" s="108" t="s">
        <v>97</v>
      </c>
      <c r="AH80" s="114" t="n">
        <v>5.78</v>
      </c>
      <c r="AI80" s="110" t="n">
        <v>1.14</v>
      </c>
      <c r="AK80" s="114" t="n">
        <v>5.34</v>
      </c>
      <c r="AL80" s="110" t="n">
        <v>2.14</v>
      </c>
      <c r="AM80" s="108" t="s">
        <v>96</v>
      </c>
      <c r="AN80" s="108" t="s">
        <v>97</v>
      </c>
      <c r="AP80" s="114" t="n">
        <v>4.67</v>
      </c>
      <c r="AQ80" s="110" t="n">
        <v>2.81</v>
      </c>
    </row>
    <row r="81" customFormat="false" ht="14.5" hidden="false" customHeight="false" outlineLevel="0" collapsed="false">
      <c r="A81" s="113" t="n">
        <v>4.37</v>
      </c>
      <c r="B81" s="20" t="n">
        <v>7.3</v>
      </c>
      <c r="C81" s="108" t="s">
        <v>96</v>
      </c>
      <c r="D81" s="108" t="s">
        <v>97</v>
      </c>
      <c r="F81" s="114" t="n">
        <v>5.96</v>
      </c>
      <c r="G81" s="110" t="n">
        <v>1.16</v>
      </c>
      <c r="H81" s="108" t="s">
        <v>96</v>
      </c>
      <c r="I81" s="108" t="s">
        <v>97</v>
      </c>
      <c r="K81" s="114" t="n">
        <v>4.92</v>
      </c>
      <c r="L81" s="110" t="n">
        <v>3.62</v>
      </c>
      <c r="N81" s="114" t="n">
        <v>6.18</v>
      </c>
      <c r="O81" s="110" t="n">
        <v>2.54</v>
      </c>
      <c r="Q81" s="114" t="n">
        <v>6.04</v>
      </c>
      <c r="R81" s="110" t="n">
        <v>0.44</v>
      </c>
      <c r="T81" s="114" t="n">
        <v>4.39</v>
      </c>
      <c r="U81" s="110" t="n">
        <v>2.23</v>
      </c>
      <c r="W81" s="115" t="n">
        <v>4.51</v>
      </c>
      <c r="X81" s="112" t="n">
        <v>4.08</v>
      </c>
      <c r="Z81" s="114" t="n">
        <v>5.58</v>
      </c>
      <c r="AA81" s="110" t="n">
        <v>1.64</v>
      </c>
      <c r="AC81" s="114" t="n">
        <v>4.67</v>
      </c>
      <c r="AD81" s="110" t="n">
        <v>4.88</v>
      </c>
      <c r="AE81" s="108" t="s">
        <v>96</v>
      </c>
      <c r="AF81" s="108" t="s">
        <v>97</v>
      </c>
      <c r="AH81" s="114" t="n">
        <v>5.86</v>
      </c>
      <c r="AI81" s="110" t="n">
        <v>1.33</v>
      </c>
      <c r="AK81" s="114" t="n">
        <v>5.42</v>
      </c>
      <c r="AL81" s="110" t="n">
        <v>2.14</v>
      </c>
      <c r="AM81" s="108" t="s">
        <v>96</v>
      </c>
      <c r="AN81" s="108" t="s">
        <v>97</v>
      </c>
      <c r="AP81" s="114" t="n">
        <v>4.61</v>
      </c>
      <c r="AQ81" s="110" t="n">
        <v>3.95</v>
      </c>
    </row>
    <row r="82" customFormat="false" ht="14.5" hidden="false" customHeight="false" outlineLevel="0" collapsed="false">
      <c r="A82" s="113" t="n">
        <v>4.29</v>
      </c>
      <c r="B82" s="20" t="n">
        <v>5.57</v>
      </c>
      <c r="C82" s="108" t="s">
        <v>96</v>
      </c>
      <c r="D82" s="108" t="s">
        <v>97</v>
      </c>
      <c r="F82" s="114" t="n">
        <v>6.04</v>
      </c>
      <c r="G82" s="110" t="n">
        <v>0.9</v>
      </c>
      <c r="H82" s="108" t="s">
        <v>96</v>
      </c>
      <c r="I82" s="108" t="s">
        <v>97</v>
      </c>
      <c r="K82" s="114" t="n">
        <v>4.84</v>
      </c>
      <c r="L82" s="110" t="n">
        <v>5.11</v>
      </c>
      <c r="N82" s="114" t="n">
        <v>6.26</v>
      </c>
      <c r="O82" s="110" t="n">
        <v>1.78</v>
      </c>
      <c r="Q82" s="114" t="n">
        <v>6.13</v>
      </c>
      <c r="R82" s="110" t="n">
        <v>0.37</v>
      </c>
      <c r="T82" s="114" t="n">
        <v>4.33</v>
      </c>
      <c r="U82" s="110" t="n">
        <v>1.84</v>
      </c>
      <c r="W82" s="115" t="n">
        <v>4.46</v>
      </c>
      <c r="X82" s="112" t="n">
        <v>3.08</v>
      </c>
      <c r="Z82" s="114" t="n">
        <v>5.66</v>
      </c>
      <c r="AA82" s="110" t="n">
        <v>1.05</v>
      </c>
      <c r="AC82" s="114" t="n">
        <v>4.61</v>
      </c>
      <c r="AD82" s="110" t="n">
        <v>6.31</v>
      </c>
      <c r="AE82" s="108" t="s">
        <v>96</v>
      </c>
      <c r="AF82" s="108" t="s">
        <v>97</v>
      </c>
      <c r="AH82" s="114" t="n">
        <v>5.94</v>
      </c>
      <c r="AI82" s="110" t="n">
        <v>1.65</v>
      </c>
      <c r="AK82" s="114" t="n">
        <v>5.5</v>
      </c>
      <c r="AL82" s="110" t="n">
        <v>1.46</v>
      </c>
      <c r="AM82" s="108" t="s">
        <v>96</v>
      </c>
      <c r="AN82" s="108" t="s">
        <v>97</v>
      </c>
      <c r="AP82" s="114" t="n">
        <v>4.54</v>
      </c>
      <c r="AQ82" s="110" t="n">
        <v>5.37</v>
      </c>
    </row>
    <row r="83" customFormat="false" ht="14.5" hidden="false" customHeight="false" outlineLevel="0" collapsed="false">
      <c r="A83" s="113" t="n">
        <v>4.23</v>
      </c>
      <c r="B83" s="20" t="n">
        <v>4.07</v>
      </c>
      <c r="C83" s="108" t="s">
        <v>96</v>
      </c>
      <c r="D83" s="108" t="s">
        <v>97</v>
      </c>
      <c r="F83" s="114" t="n">
        <v>6.12</v>
      </c>
      <c r="G83" s="110" t="n">
        <v>0.65</v>
      </c>
      <c r="H83" s="108" t="s">
        <v>96</v>
      </c>
      <c r="I83" s="108" t="s">
        <v>97</v>
      </c>
      <c r="K83" s="114" t="n">
        <v>4.78</v>
      </c>
      <c r="L83" s="110" t="n">
        <v>6.46</v>
      </c>
      <c r="N83" s="114" t="n">
        <v>6.34</v>
      </c>
      <c r="O83" s="110" t="n">
        <v>1.19</v>
      </c>
      <c r="Q83" s="114" t="n">
        <v>6.21</v>
      </c>
      <c r="R83" s="110" t="n">
        <v>0.33</v>
      </c>
      <c r="T83" s="114" t="n">
        <v>4.27</v>
      </c>
      <c r="U83" s="110" t="n">
        <v>1.64</v>
      </c>
      <c r="W83" s="115" t="n">
        <v>4.39</v>
      </c>
      <c r="X83" s="112" t="n">
        <v>2.29</v>
      </c>
      <c r="Z83" s="114" t="n">
        <v>5.74</v>
      </c>
      <c r="AA83" s="110" t="n">
        <v>0.75</v>
      </c>
      <c r="AC83" s="114" t="n">
        <v>4.54</v>
      </c>
      <c r="AD83" s="110" t="n">
        <v>7.24</v>
      </c>
      <c r="AE83" s="108" t="s">
        <v>96</v>
      </c>
      <c r="AF83" s="108" t="s">
        <v>97</v>
      </c>
      <c r="AH83" s="114" t="n">
        <v>6.02</v>
      </c>
      <c r="AI83" s="110" t="n">
        <v>1.87</v>
      </c>
      <c r="AK83" s="114" t="n">
        <v>5.58</v>
      </c>
      <c r="AL83" s="110" t="n">
        <v>1.04</v>
      </c>
      <c r="AM83" s="108" t="s">
        <v>96</v>
      </c>
      <c r="AN83" s="108" t="s">
        <v>97</v>
      </c>
      <c r="AP83" s="114" t="n">
        <v>4.48</v>
      </c>
      <c r="AQ83" s="110" t="n">
        <v>6.46</v>
      </c>
    </row>
    <row r="84" customFormat="false" ht="14.5" hidden="false" customHeight="false" outlineLevel="0" collapsed="false">
      <c r="A84" s="113" t="n">
        <v>4.16</v>
      </c>
      <c r="B84" s="20" t="n">
        <v>3.09</v>
      </c>
      <c r="C84" s="108" t="s">
        <v>96</v>
      </c>
      <c r="D84" s="108" t="s">
        <v>97</v>
      </c>
      <c r="F84" s="114" t="n">
        <v>6.2</v>
      </c>
      <c r="G84" s="110" t="n">
        <v>0.48</v>
      </c>
      <c r="H84" s="108" t="s">
        <v>96</v>
      </c>
      <c r="I84" s="108" t="s">
        <v>97</v>
      </c>
      <c r="K84" s="114" t="n">
        <v>4.71</v>
      </c>
      <c r="L84" s="110" t="n">
        <v>6.71</v>
      </c>
      <c r="N84" s="114" t="n">
        <v>6.42</v>
      </c>
      <c r="O84" s="110" t="n">
        <v>0.83</v>
      </c>
      <c r="Q84" s="114" t="n">
        <v>6.3</v>
      </c>
      <c r="R84" s="110" t="n">
        <v>0.3</v>
      </c>
      <c r="T84" s="114" t="n">
        <v>4.21</v>
      </c>
      <c r="U84" s="110" t="n">
        <v>1.55</v>
      </c>
      <c r="W84" s="115" t="n">
        <v>4.33</v>
      </c>
      <c r="X84" s="112" t="n">
        <v>1.81</v>
      </c>
      <c r="Z84" s="114" t="n">
        <v>5.82</v>
      </c>
      <c r="AA84" s="110" t="n">
        <v>0.75</v>
      </c>
      <c r="AC84" s="114" t="n">
        <v>4.47</v>
      </c>
      <c r="AD84" s="110" t="n">
        <v>7.04</v>
      </c>
      <c r="AE84" s="108" t="s">
        <v>96</v>
      </c>
      <c r="AF84" s="108" t="s">
        <v>97</v>
      </c>
      <c r="AH84" s="114" t="n">
        <v>6.09</v>
      </c>
      <c r="AI84" s="110" t="n">
        <v>1.7</v>
      </c>
      <c r="AK84" s="114" t="n">
        <v>5.66</v>
      </c>
      <c r="AL84" s="110" t="n">
        <v>0.81</v>
      </c>
      <c r="AM84" s="108" t="s">
        <v>96</v>
      </c>
      <c r="AN84" s="108" t="s">
        <v>97</v>
      </c>
      <c r="AP84" s="114" t="n">
        <v>4.42</v>
      </c>
      <c r="AQ84" s="110" t="n">
        <v>6.66</v>
      </c>
    </row>
    <row r="85" customFormat="false" ht="14.5" hidden="false" customHeight="false" outlineLevel="0" collapsed="false">
      <c r="A85" s="113" t="n">
        <v>4.09</v>
      </c>
      <c r="B85" s="20" t="n">
        <v>2.42</v>
      </c>
      <c r="C85" s="108" t="s">
        <v>96</v>
      </c>
      <c r="D85" s="108" t="s">
        <v>97</v>
      </c>
      <c r="F85" s="114" t="n">
        <v>6.28</v>
      </c>
      <c r="G85" s="110" t="n">
        <v>0.39</v>
      </c>
      <c r="H85" s="108" t="s">
        <v>96</v>
      </c>
      <c r="I85" s="108" t="s">
        <v>97</v>
      </c>
      <c r="K85" s="114" t="n">
        <v>4.63</v>
      </c>
      <c r="L85" s="110" t="n">
        <v>5.66</v>
      </c>
      <c r="N85" s="114" t="n">
        <v>6.5</v>
      </c>
      <c r="O85" s="110" t="n">
        <v>0.61</v>
      </c>
      <c r="Q85" s="114" t="n">
        <v>6.38</v>
      </c>
      <c r="R85" s="110" t="n">
        <v>0.28</v>
      </c>
      <c r="T85" s="114" t="n">
        <v>4.15</v>
      </c>
      <c r="U85" s="110" t="n">
        <v>1.63</v>
      </c>
      <c r="W85" s="115" t="n">
        <v>4.28</v>
      </c>
      <c r="X85" s="112" t="n">
        <v>1.57</v>
      </c>
      <c r="Z85" s="114" t="n">
        <v>5.89</v>
      </c>
      <c r="AA85" s="110" t="n">
        <v>0.57</v>
      </c>
      <c r="AC85" s="114" t="n">
        <v>4.41</v>
      </c>
      <c r="AD85" s="110" t="n">
        <v>5.83</v>
      </c>
      <c r="AE85" s="108" t="s">
        <v>96</v>
      </c>
      <c r="AF85" s="108" t="s">
        <v>97</v>
      </c>
      <c r="AH85" s="114" t="n">
        <v>6.17</v>
      </c>
      <c r="AI85" s="110" t="n">
        <v>1.23</v>
      </c>
      <c r="AK85" s="114" t="n">
        <v>5.74</v>
      </c>
      <c r="AL85" s="110" t="n">
        <v>0.67</v>
      </c>
      <c r="AM85" s="108" t="s">
        <v>96</v>
      </c>
      <c r="AN85" s="108" t="s">
        <v>97</v>
      </c>
      <c r="AP85" s="114" t="n">
        <v>4.37</v>
      </c>
      <c r="AQ85" s="110" t="n">
        <v>6</v>
      </c>
    </row>
    <row r="86" customFormat="false" ht="14.5" hidden="false" customHeight="false" outlineLevel="0" collapsed="false">
      <c r="A86" s="113" t="n">
        <v>4.03</v>
      </c>
      <c r="B86" s="20" t="n">
        <v>1.92</v>
      </c>
      <c r="C86" s="108" t="s">
        <v>96</v>
      </c>
      <c r="D86" s="108" t="s">
        <v>97</v>
      </c>
      <c r="F86" s="114" t="n">
        <v>6.36</v>
      </c>
      <c r="G86" s="110" t="n">
        <v>0.33</v>
      </c>
      <c r="H86" s="108" t="s">
        <v>96</v>
      </c>
      <c r="I86" s="108" t="s">
        <v>97</v>
      </c>
      <c r="K86" s="114" t="n">
        <v>4.57</v>
      </c>
      <c r="L86" s="110" t="n">
        <v>4.11</v>
      </c>
      <c r="N86" s="114" t="n">
        <v>6.58</v>
      </c>
      <c r="O86" s="110" t="n">
        <v>0.48</v>
      </c>
      <c r="Q86" s="114" t="n">
        <v>6.47</v>
      </c>
      <c r="R86" s="110" t="n">
        <v>0.28</v>
      </c>
      <c r="T86" s="114" t="n">
        <v>4.08</v>
      </c>
      <c r="U86" s="110" t="n">
        <v>1.88</v>
      </c>
      <c r="W86" s="115" t="n">
        <v>4.21</v>
      </c>
      <c r="X86" s="112" t="n">
        <v>1.49</v>
      </c>
      <c r="Z86" s="114" t="n">
        <v>5.97</v>
      </c>
      <c r="AA86" s="110" t="n">
        <v>0.47</v>
      </c>
      <c r="AC86" s="114" t="n">
        <v>4.33</v>
      </c>
      <c r="AD86" s="110" t="n">
        <v>4.39</v>
      </c>
      <c r="AE86" s="108" t="s">
        <v>96</v>
      </c>
      <c r="AF86" s="108" t="s">
        <v>97</v>
      </c>
      <c r="AH86" s="114" t="n">
        <v>6.25</v>
      </c>
      <c r="AI86" s="110" t="n">
        <v>0.82</v>
      </c>
      <c r="AK86" s="114" t="n">
        <v>5.82</v>
      </c>
      <c r="AL86" s="110" t="n">
        <v>0.56</v>
      </c>
      <c r="AM86" s="108" t="s">
        <v>96</v>
      </c>
      <c r="AN86" s="108" t="s">
        <v>97</v>
      </c>
      <c r="AP86" s="114" t="n">
        <v>4.3</v>
      </c>
      <c r="AQ86" s="110" t="n">
        <v>4.9</v>
      </c>
    </row>
    <row r="87" customFormat="false" ht="14.5" hidden="false" customHeight="false" outlineLevel="0" collapsed="false">
      <c r="A87" s="113" t="n">
        <v>3.96</v>
      </c>
      <c r="B87" s="20" t="n">
        <v>1.51</v>
      </c>
      <c r="C87" s="108" t="s">
        <v>96</v>
      </c>
      <c r="D87" s="108" t="s">
        <v>97</v>
      </c>
      <c r="F87" s="114" t="n">
        <v>6.43</v>
      </c>
      <c r="G87" s="110" t="n">
        <v>0.29</v>
      </c>
      <c r="H87" s="108" t="s">
        <v>96</v>
      </c>
      <c r="I87" s="108" t="s">
        <v>97</v>
      </c>
      <c r="K87" s="114" t="n">
        <v>4.5</v>
      </c>
      <c r="L87" s="110" t="n">
        <v>2.87</v>
      </c>
      <c r="N87" s="114" t="n">
        <v>6.66</v>
      </c>
      <c r="O87" s="110" t="n">
        <v>0.41</v>
      </c>
      <c r="Q87" s="114" t="n">
        <v>6.55</v>
      </c>
      <c r="R87" s="110" t="n">
        <v>0.27</v>
      </c>
      <c r="T87" s="114" t="n">
        <v>4.03</v>
      </c>
      <c r="U87" s="110" t="n">
        <v>2.38</v>
      </c>
      <c r="W87" s="115" t="n">
        <v>4.16</v>
      </c>
      <c r="X87" s="112" t="n">
        <v>1.53</v>
      </c>
      <c r="Z87" s="114" t="n">
        <v>6.05</v>
      </c>
      <c r="AA87" s="110" t="n">
        <v>0.4</v>
      </c>
      <c r="AC87" s="114" t="n">
        <v>4.27</v>
      </c>
      <c r="AD87" s="110" t="n">
        <v>3.25</v>
      </c>
      <c r="AE87" s="108" t="s">
        <v>96</v>
      </c>
      <c r="AF87" s="108" t="s">
        <v>97</v>
      </c>
      <c r="AH87" s="114" t="n">
        <v>6.33</v>
      </c>
      <c r="AI87" s="110" t="n">
        <v>0.58</v>
      </c>
      <c r="AK87" s="114" t="n">
        <v>5.89</v>
      </c>
      <c r="AL87" s="110" t="n">
        <v>0.51</v>
      </c>
      <c r="AM87" s="108" t="s">
        <v>96</v>
      </c>
      <c r="AN87" s="108" t="s">
        <v>97</v>
      </c>
      <c r="AP87" s="114" t="n">
        <v>4.25</v>
      </c>
      <c r="AQ87" s="110" t="n">
        <v>3.7</v>
      </c>
    </row>
    <row r="88" customFormat="false" ht="14.5" hidden="false" customHeight="false" outlineLevel="0" collapsed="false">
      <c r="A88" s="113" t="n">
        <v>3.89</v>
      </c>
      <c r="B88" s="20" t="n">
        <v>1.23</v>
      </c>
      <c r="C88" s="108" t="s">
        <v>96</v>
      </c>
      <c r="D88" s="108" t="s">
        <v>97</v>
      </c>
      <c r="F88" s="114" t="n">
        <v>6.51</v>
      </c>
      <c r="G88" s="110" t="n">
        <v>0.27</v>
      </c>
      <c r="H88" s="108" t="s">
        <v>96</v>
      </c>
      <c r="I88" s="108" t="s">
        <v>97</v>
      </c>
      <c r="K88" s="114" t="n">
        <v>4.43</v>
      </c>
      <c r="L88" s="110" t="n">
        <v>2.08</v>
      </c>
      <c r="N88" s="114" t="n">
        <v>6.74</v>
      </c>
      <c r="O88" s="110" t="n">
        <v>0.35</v>
      </c>
      <c r="Q88" s="114" t="n">
        <v>6.64</v>
      </c>
      <c r="R88" s="110" t="n">
        <v>0.26</v>
      </c>
      <c r="T88" s="114" t="n">
        <v>3.96</v>
      </c>
      <c r="U88" s="110" t="n">
        <v>3.26</v>
      </c>
      <c r="W88" s="115" t="n">
        <v>4.09</v>
      </c>
      <c r="X88" s="112" t="n">
        <v>1.81</v>
      </c>
      <c r="Z88" s="114" t="n">
        <v>6.13</v>
      </c>
      <c r="AA88" s="110" t="n">
        <v>0.34</v>
      </c>
      <c r="AC88" s="114" t="n">
        <v>4.2</v>
      </c>
      <c r="AD88" s="110" t="n">
        <v>2.43</v>
      </c>
      <c r="AE88" s="108" t="s">
        <v>96</v>
      </c>
      <c r="AF88" s="108" t="s">
        <v>97</v>
      </c>
      <c r="AH88" s="114" t="n">
        <v>6.42</v>
      </c>
      <c r="AI88" s="110" t="n">
        <v>0.45</v>
      </c>
      <c r="AK88" s="114" t="n">
        <v>5.97</v>
      </c>
      <c r="AL88" s="110" t="n">
        <v>0.47</v>
      </c>
      <c r="AM88" s="108" t="s">
        <v>96</v>
      </c>
      <c r="AN88" s="108" t="s">
        <v>97</v>
      </c>
      <c r="AP88" s="114" t="n">
        <v>4.18</v>
      </c>
      <c r="AQ88" s="110" t="n">
        <v>2.67</v>
      </c>
    </row>
    <row r="89" customFormat="false" ht="14.5" hidden="false" customHeight="false" outlineLevel="0" collapsed="false">
      <c r="A89" s="113" t="n">
        <v>3.82</v>
      </c>
      <c r="B89" s="20" t="n">
        <v>1.01</v>
      </c>
      <c r="C89" s="108" t="s">
        <v>96</v>
      </c>
      <c r="D89" s="108" t="s">
        <v>97</v>
      </c>
      <c r="F89" s="114" t="n">
        <v>6.59</v>
      </c>
      <c r="G89" s="110" t="n">
        <v>0.25</v>
      </c>
      <c r="H89" s="108" t="s">
        <v>96</v>
      </c>
      <c r="I89" s="108" t="s">
        <v>97</v>
      </c>
      <c r="K89" s="114" t="n">
        <v>4.36</v>
      </c>
      <c r="L89" s="110" t="n">
        <v>1.6</v>
      </c>
      <c r="N89" s="114" t="n">
        <v>6.82</v>
      </c>
      <c r="O89" s="110" t="n">
        <v>0.31</v>
      </c>
      <c r="Q89" s="114" t="n">
        <v>6.72</v>
      </c>
      <c r="R89" s="110" t="n">
        <v>0.26</v>
      </c>
      <c r="T89" s="114" t="n">
        <v>3.9</v>
      </c>
      <c r="U89" s="110" t="n">
        <v>4.37</v>
      </c>
      <c r="W89" s="115" t="n">
        <v>4.04</v>
      </c>
      <c r="X89" s="112" t="n">
        <v>2.63</v>
      </c>
      <c r="Z89" s="114" t="n">
        <v>6.21</v>
      </c>
      <c r="AA89" s="110" t="n">
        <v>0.32</v>
      </c>
      <c r="AC89" s="114" t="n">
        <v>4.13</v>
      </c>
      <c r="AD89" s="110" t="n">
        <v>1.9</v>
      </c>
      <c r="AE89" s="108" t="s">
        <v>96</v>
      </c>
      <c r="AF89" s="108" t="s">
        <v>97</v>
      </c>
      <c r="AH89" s="114" t="n">
        <v>6.5</v>
      </c>
      <c r="AI89" s="110" t="n">
        <v>0.39</v>
      </c>
      <c r="AK89" s="114" t="n">
        <v>6.05</v>
      </c>
      <c r="AL89" s="110" t="n">
        <v>0.4</v>
      </c>
      <c r="AM89" s="108" t="s">
        <v>96</v>
      </c>
      <c r="AN89" s="108" t="s">
        <v>97</v>
      </c>
      <c r="AP89" s="114" t="n">
        <v>4.13</v>
      </c>
      <c r="AQ89" s="110" t="n">
        <v>2.02</v>
      </c>
    </row>
    <row r="90" customFormat="false" ht="14.5" hidden="false" customHeight="false" outlineLevel="0" collapsed="false">
      <c r="A90" s="113" t="n">
        <v>3.75</v>
      </c>
      <c r="B90" s="20" t="n">
        <v>0.8</v>
      </c>
      <c r="C90" s="108" t="s">
        <v>96</v>
      </c>
      <c r="D90" s="108" t="s">
        <v>97</v>
      </c>
      <c r="F90" s="114" t="n">
        <v>6.67</v>
      </c>
      <c r="G90" s="110" t="n">
        <v>0.24</v>
      </c>
      <c r="H90" s="108" t="s">
        <v>96</v>
      </c>
      <c r="I90" s="108" t="s">
        <v>97</v>
      </c>
      <c r="K90" s="114" t="n">
        <v>4.29</v>
      </c>
      <c r="L90" s="110" t="n">
        <v>1.28</v>
      </c>
      <c r="N90" s="114" t="n">
        <v>6.89</v>
      </c>
      <c r="O90" s="110" t="n">
        <v>0.28</v>
      </c>
      <c r="Q90" s="114" t="n">
        <v>6.8</v>
      </c>
      <c r="R90" s="110" t="n">
        <v>0.27</v>
      </c>
      <c r="T90" s="114" t="n">
        <v>3.84</v>
      </c>
      <c r="U90" s="110" t="n">
        <v>5.3</v>
      </c>
      <c r="W90" s="115" t="n">
        <v>3.98</v>
      </c>
      <c r="X90" s="112" t="n">
        <v>3.73</v>
      </c>
      <c r="Z90" s="114" t="n">
        <v>6.29</v>
      </c>
      <c r="AA90" s="110" t="n">
        <v>0.29</v>
      </c>
      <c r="AC90" s="114" t="n">
        <v>4.07</v>
      </c>
      <c r="AD90" s="110" t="n">
        <v>1.53</v>
      </c>
      <c r="AE90" s="108" t="s">
        <v>96</v>
      </c>
      <c r="AF90" s="108" t="s">
        <v>97</v>
      </c>
      <c r="AH90" s="114" t="n">
        <v>6.57</v>
      </c>
      <c r="AI90" s="110" t="n">
        <v>0.34</v>
      </c>
      <c r="AK90" s="114" t="n">
        <v>6.13</v>
      </c>
      <c r="AL90" s="110" t="n">
        <v>0.36</v>
      </c>
      <c r="AM90" s="108" t="s">
        <v>96</v>
      </c>
      <c r="AN90" s="108" t="s">
        <v>97</v>
      </c>
      <c r="AP90" s="114" t="n">
        <v>4.07</v>
      </c>
      <c r="AQ90" s="110" t="n">
        <v>1.68</v>
      </c>
    </row>
    <row r="91" customFormat="false" ht="14.5" hidden="false" customHeight="false" outlineLevel="0" collapsed="false">
      <c r="A91" s="113" t="n">
        <v>3.69</v>
      </c>
      <c r="B91" s="20" t="n">
        <v>0.59</v>
      </c>
      <c r="C91" s="108" t="s">
        <v>96</v>
      </c>
      <c r="D91" s="108" t="s">
        <v>97</v>
      </c>
      <c r="F91" s="114" t="n">
        <v>6.75</v>
      </c>
      <c r="G91" s="110" t="n">
        <v>0.23</v>
      </c>
      <c r="H91" s="108" t="s">
        <v>96</v>
      </c>
      <c r="I91" s="108" t="s">
        <v>97</v>
      </c>
      <c r="K91" s="114" t="n">
        <v>4.22</v>
      </c>
      <c r="L91" s="110" t="n">
        <v>1.06</v>
      </c>
      <c r="N91" s="114" t="n">
        <v>6.97</v>
      </c>
      <c r="O91" s="110" t="n">
        <v>0.27</v>
      </c>
      <c r="Q91" s="114" t="n">
        <v>6.89</v>
      </c>
      <c r="R91" s="110" t="n">
        <v>0.28</v>
      </c>
      <c r="T91" s="114" t="n">
        <v>3.77</v>
      </c>
      <c r="U91" s="110" t="n">
        <v>5.67</v>
      </c>
      <c r="W91" s="115" t="n">
        <v>3.92</v>
      </c>
      <c r="X91" s="112" t="n">
        <v>4.8</v>
      </c>
      <c r="Z91" s="114" t="n">
        <v>6.37</v>
      </c>
      <c r="AA91" s="110" t="n">
        <v>0.28</v>
      </c>
      <c r="AC91" s="114" t="n">
        <v>4</v>
      </c>
      <c r="AD91" s="110" t="n">
        <v>1.27</v>
      </c>
      <c r="AE91" s="108" t="s">
        <v>96</v>
      </c>
      <c r="AF91" s="108" t="s">
        <v>97</v>
      </c>
      <c r="AH91" s="114" t="n">
        <v>6.65</v>
      </c>
      <c r="AI91" s="110" t="n">
        <v>0.3</v>
      </c>
      <c r="AK91" s="114" t="n">
        <v>6.21</v>
      </c>
      <c r="AL91" s="110" t="n">
        <v>0.33</v>
      </c>
      <c r="AM91" s="108" t="s">
        <v>96</v>
      </c>
      <c r="AN91" s="108" t="s">
        <v>97</v>
      </c>
      <c r="AP91" s="114" t="n">
        <v>4</v>
      </c>
      <c r="AQ91" s="110" t="n">
        <v>1.53</v>
      </c>
    </row>
    <row r="92" customFormat="false" ht="14.5" hidden="false" customHeight="false" outlineLevel="0" collapsed="false">
      <c r="A92" s="113" t="n">
        <v>3.62</v>
      </c>
      <c r="B92" s="20" t="n">
        <v>0.52</v>
      </c>
      <c r="C92" s="108" t="s">
        <v>96</v>
      </c>
      <c r="D92" s="108" t="s">
        <v>97</v>
      </c>
      <c r="F92" s="114" t="n">
        <v>6.83</v>
      </c>
      <c r="G92" s="110" t="n">
        <v>0.23</v>
      </c>
      <c r="H92" s="108" t="s">
        <v>96</v>
      </c>
      <c r="I92" s="108" t="s">
        <v>97</v>
      </c>
      <c r="K92" s="114" t="n">
        <v>4.15</v>
      </c>
      <c r="L92" s="110" t="n">
        <v>0.89</v>
      </c>
      <c r="N92" s="114" t="n">
        <v>7.05</v>
      </c>
      <c r="O92" s="110" t="n">
        <v>0.26</v>
      </c>
      <c r="Q92" s="114" t="n">
        <v>6.97</v>
      </c>
      <c r="R92" s="110" t="n">
        <v>0.3</v>
      </c>
      <c r="T92" s="114" t="n">
        <v>3.71</v>
      </c>
      <c r="U92" s="110" t="n">
        <v>5.14</v>
      </c>
      <c r="W92" s="115" t="n">
        <v>3.85</v>
      </c>
      <c r="X92" s="112" t="n">
        <v>5.47</v>
      </c>
      <c r="Z92" s="114" t="n">
        <v>6.45</v>
      </c>
      <c r="AA92" s="110" t="n">
        <v>0.27</v>
      </c>
      <c r="AC92" s="114" t="n">
        <v>3.93</v>
      </c>
      <c r="AD92" s="110" t="n">
        <v>1.12</v>
      </c>
      <c r="AE92" s="108" t="s">
        <v>96</v>
      </c>
      <c r="AF92" s="108" t="s">
        <v>97</v>
      </c>
      <c r="AH92" s="114" t="n">
        <v>6.73</v>
      </c>
      <c r="AI92" s="110" t="n">
        <v>0.28</v>
      </c>
      <c r="AK92" s="114" t="n">
        <v>6.29</v>
      </c>
      <c r="AL92" s="110" t="n">
        <v>0.29</v>
      </c>
      <c r="AM92" s="108" t="s">
        <v>96</v>
      </c>
      <c r="AN92" s="108" t="s">
        <v>97</v>
      </c>
      <c r="AP92" s="114" t="n">
        <v>3.94</v>
      </c>
      <c r="AQ92" s="110" t="n">
        <v>1.48</v>
      </c>
    </row>
    <row r="93" customFormat="false" ht="14.5" hidden="false" customHeight="false" outlineLevel="0" collapsed="false">
      <c r="A93" s="113" t="n">
        <v>3.55</v>
      </c>
      <c r="B93" s="20" t="n">
        <v>0.46</v>
      </c>
      <c r="C93" s="108" t="s">
        <v>96</v>
      </c>
      <c r="D93" s="108" t="s">
        <v>97</v>
      </c>
      <c r="F93" s="114" t="n">
        <v>6.91</v>
      </c>
      <c r="G93" s="110" t="n">
        <v>0.23</v>
      </c>
      <c r="H93" s="108" t="s">
        <v>96</v>
      </c>
      <c r="I93" s="108" t="s">
        <v>97</v>
      </c>
      <c r="K93" s="114" t="n">
        <v>4.08</v>
      </c>
      <c r="L93" s="110" t="n">
        <v>0.76</v>
      </c>
      <c r="N93" s="114" t="n">
        <v>7.13</v>
      </c>
      <c r="O93" s="110" t="n">
        <v>0.25</v>
      </c>
      <c r="Q93" s="114" t="n">
        <v>7.06</v>
      </c>
      <c r="R93" s="110" t="n">
        <v>0.34</v>
      </c>
      <c r="T93" s="114" t="n">
        <v>3.65</v>
      </c>
      <c r="U93" s="110" t="n">
        <v>4.05</v>
      </c>
      <c r="W93" s="115" t="n">
        <v>3.79</v>
      </c>
      <c r="X93" s="112" t="n">
        <v>5.41</v>
      </c>
      <c r="Z93" s="114" t="n">
        <v>6.53</v>
      </c>
      <c r="AA93" s="110" t="n">
        <v>0.27</v>
      </c>
      <c r="AC93" s="114" t="n">
        <v>3.86</v>
      </c>
      <c r="AD93" s="110" t="n">
        <v>1.06</v>
      </c>
      <c r="AE93" s="108" t="s">
        <v>96</v>
      </c>
      <c r="AF93" s="108" t="s">
        <v>97</v>
      </c>
      <c r="AH93" s="114" t="n">
        <v>6.8</v>
      </c>
      <c r="AI93" s="110" t="n">
        <v>0.26</v>
      </c>
      <c r="AK93" s="114" t="n">
        <v>6.37</v>
      </c>
      <c r="AL93" s="110" t="n">
        <v>0.27</v>
      </c>
      <c r="AM93" s="108" t="s">
        <v>96</v>
      </c>
      <c r="AN93" s="108" t="s">
        <v>97</v>
      </c>
      <c r="AP93" s="114" t="n">
        <v>3.88</v>
      </c>
      <c r="AQ93" s="110" t="n">
        <v>1.53</v>
      </c>
    </row>
    <row r="94" customFormat="false" ht="14.5" hidden="false" customHeight="false" outlineLevel="0" collapsed="false">
      <c r="A94" s="113" t="n">
        <v>3.48</v>
      </c>
      <c r="B94" s="20" t="n">
        <v>0.41</v>
      </c>
      <c r="C94" s="108" t="s">
        <v>96</v>
      </c>
      <c r="D94" s="108" t="s">
        <v>97</v>
      </c>
      <c r="F94" s="114" t="n">
        <v>6.99</v>
      </c>
      <c r="G94" s="110" t="n">
        <v>0.24</v>
      </c>
      <c r="H94" s="108" t="s">
        <v>96</v>
      </c>
      <c r="I94" s="108" t="s">
        <v>97</v>
      </c>
      <c r="K94" s="114" t="n">
        <v>4.01</v>
      </c>
      <c r="L94" s="110" t="n">
        <v>0.66</v>
      </c>
      <c r="N94" s="114" t="n">
        <v>7.21</v>
      </c>
      <c r="O94" s="110" t="n">
        <v>0.25</v>
      </c>
      <c r="Q94" s="114" t="n">
        <v>7.14</v>
      </c>
      <c r="R94" s="110" t="n">
        <v>0.39</v>
      </c>
      <c r="T94" s="114" t="n">
        <v>3.59</v>
      </c>
      <c r="U94" s="110" t="n">
        <v>3.07</v>
      </c>
      <c r="W94" s="115" t="n">
        <v>3.73</v>
      </c>
      <c r="X94" s="112" t="n">
        <v>4.63</v>
      </c>
      <c r="Z94" s="114" t="n">
        <v>6.61</v>
      </c>
      <c r="AA94" s="110" t="n">
        <v>0.27</v>
      </c>
      <c r="AC94" s="114" t="n">
        <v>3.79</v>
      </c>
      <c r="AD94" s="110" t="n">
        <v>1.11</v>
      </c>
      <c r="AE94" s="108" t="s">
        <v>96</v>
      </c>
      <c r="AF94" s="108" t="s">
        <v>97</v>
      </c>
      <c r="AH94" s="114" t="n">
        <v>6.88</v>
      </c>
      <c r="AI94" s="110" t="n">
        <v>0.24</v>
      </c>
      <c r="AK94" s="114" t="n">
        <v>6.45</v>
      </c>
      <c r="AL94" s="110" t="n">
        <v>0.26</v>
      </c>
      <c r="AM94" s="108" t="s">
        <v>96</v>
      </c>
      <c r="AN94" s="108" t="s">
        <v>97</v>
      </c>
      <c r="AP94" s="114" t="n">
        <v>3.83</v>
      </c>
      <c r="AQ94" s="110" t="n">
        <v>1.7</v>
      </c>
    </row>
    <row r="95" customFormat="false" ht="14.5" hidden="false" customHeight="false" outlineLevel="0" collapsed="false">
      <c r="A95" s="113" t="n">
        <v>3.42</v>
      </c>
      <c r="B95" s="20" t="n">
        <v>0.37</v>
      </c>
      <c r="C95" s="108" t="s">
        <v>96</v>
      </c>
      <c r="D95" s="108" t="s">
        <v>97</v>
      </c>
      <c r="F95" s="114" t="n">
        <v>7.06</v>
      </c>
      <c r="G95" s="110" t="n">
        <v>0.25</v>
      </c>
      <c r="H95" s="108" t="s">
        <v>96</v>
      </c>
      <c r="I95" s="108" t="s">
        <v>97</v>
      </c>
      <c r="K95" s="114" t="n">
        <v>3.94</v>
      </c>
      <c r="L95" s="110" t="n">
        <v>0.6</v>
      </c>
      <c r="N95" s="114" t="n">
        <v>7.29</v>
      </c>
      <c r="O95" s="110" t="n">
        <v>0.26</v>
      </c>
      <c r="Q95" s="114" t="n">
        <v>7.22</v>
      </c>
      <c r="R95" s="110" t="n">
        <v>0.45</v>
      </c>
      <c r="T95" s="114" t="n">
        <v>3.52</v>
      </c>
      <c r="U95" s="110" t="n">
        <v>2.31</v>
      </c>
      <c r="W95" s="115" t="n">
        <v>3.67</v>
      </c>
      <c r="X95" s="112" t="n">
        <v>3.58</v>
      </c>
      <c r="Z95" s="114" t="n">
        <v>6.68</v>
      </c>
      <c r="AA95" s="110" t="n">
        <v>0.28</v>
      </c>
      <c r="AC95" s="114" t="n">
        <v>3.73</v>
      </c>
      <c r="AD95" s="110" t="n">
        <v>1.27</v>
      </c>
      <c r="AE95" s="108" t="s">
        <v>96</v>
      </c>
      <c r="AF95" s="108" t="s">
        <v>97</v>
      </c>
      <c r="AH95" s="114" t="n">
        <v>6.96</v>
      </c>
      <c r="AI95" s="110" t="n">
        <v>0.24</v>
      </c>
      <c r="AK95" s="114" t="n">
        <v>6.53</v>
      </c>
      <c r="AL95" s="110" t="n">
        <v>0.26</v>
      </c>
      <c r="AM95" s="108" t="s">
        <v>96</v>
      </c>
      <c r="AN95" s="108" t="s">
        <v>97</v>
      </c>
      <c r="AP95" s="114" t="n">
        <v>3.76</v>
      </c>
      <c r="AQ95" s="110" t="n">
        <v>2.02</v>
      </c>
    </row>
    <row r="96" customFormat="false" ht="14.5" hidden="false" customHeight="false" outlineLevel="0" collapsed="false">
      <c r="A96" s="113" t="n">
        <v>3.35</v>
      </c>
      <c r="B96" s="20" t="n">
        <v>0.34</v>
      </c>
      <c r="C96" s="108" t="s">
        <v>96</v>
      </c>
      <c r="D96" s="108" t="s">
        <v>97</v>
      </c>
      <c r="F96" s="114" t="n">
        <v>7.14</v>
      </c>
      <c r="G96" s="110" t="n">
        <v>0.27</v>
      </c>
      <c r="H96" s="108" t="s">
        <v>96</v>
      </c>
      <c r="I96" s="108" t="s">
        <v>97</v>
      </c>
      <c r="K96" s="114" t="n">
        <v>3.88</v>
      </c>
      <c r="L96" s="110" t="n">
        <v>0.57</v>
      </c>
      <c r="N96" s="114" t="n">
        <v>7.37</v>
      </c>
      <c r="O96" s="110" t="n">
        <v>0.28</v>
      </c>
      <c r="Q96" s="114" t="n">
        <v>7.31</v>
      </c>
      <c r="R96" s="110" t="n">
        <v>0.54</v>
      </c>
      <c r="T96" s="114" t="n">
        <v>3.46</v>
      </c>
      <c r="U96" s="110" t="n">
        <v>1.72</v>
      </c>
      <c r="W96" s="115" t="n">
        <v>3.62</v>
      </c>
      <c r="X96" s="112" t="n">
        <v>2.65</v>
      </c>
      <c r="Z96" s="114" t="n">
        <v>6.76</v>
      </c>
      <c r="AA96" s="110" t="n">
        <v>0.28</v>
      </c>
      <c r="AC96" s="114" t="n">
        <v>3.66</v>
      </c>
      <c r="AD96" s="110" t="n">
        <v>1.38</v>
      </c>
      <c r="AE96" s="108" t="s">
        <v>96</v>
      </c>
      <c r="AF96" s="108" t="s">
        <v>97</v>
      </c>
      <c r="AH96" s="114" t="n">
        <v>7.04</v>
      </c>
      <c r="AI96" s="110" t="n">
        <v>0.25</v>
      </c>
      <c r="AK96" s="114" t="n">
        <v>6.61</v>
      </c>
      <c r="AL96" s="110" t="n">
        <v>0.25</v>
      </c>
      <c r="AM96" s="108" t="s">
        <v>96</v>
      </c>
      <c r="AN96" s="108" t="s">
        <v>97</v>
      </c>
      <c r="AP96" s="114" t="n">
        <v>3.7</v>
      </c>
      <c r="AQ96" s="110" t="n">
        <v>2.52</v>
      </c>
    </row>
    <row r="97" customFormat="false" ht="14.5" hidden="false" customHeight="false" outlineLevel="0" collapsed="false">
      <c r="A97" s="113" t="n">
        <v>3.28</v>
      </c>
      <c r="B97" s="20" t="n">
        <v>0.3</v>
      </c>
      <c r="C97" s="108" t="s">
        <v>96</v>
      </c>
      <c r="D97" s="108" t="s">
        <v>97</v>
      </c>
      <c r="F97" s="114" t="n">
        <v>7.22</v>
      </c>
      <c r="G97" s="110" t="n">
        <v>0.29</v>
      </c>
      <c r="H97" s="108" t="s">
        <v>96</v>
      </c>
      <c r="I97" s="108" t="s">
        <v>97</v>
      </c>
      <c r="K97" s="114" t="n">
        <v>3.81</v>
      </c>
      <c r="L97" s="110" t="n">
        <v>0.54</v>
      </c>
      <c r="N97" s="114" t="n">
        <v>7.44</v>
      </c>
      <c r="O97" s="110" t="n">
        <v>0.32</v>
      </c>
      <c r="Q97" s="114" t="n">
        <v>7.39</v>
      </c>
      <c r="R97" s="110" t="n">
        <v>0.69</v>
      </c>
      <c r="T97" s="114" t="n">
        <v>3.4</v>
      </c>
      <c r="U97" s="110" t="n">
        <v>1.32</v>
      </c>
      <c r="W97" s="115" t="n">
        <v>3.55</v>
      </c>
      <c r="X97" s="112" t="n">
        <v>1.97</v>
      </c>
      <c r="Z97" s="114" t="n">
        <v>6.84</v>
      </c>
      <c r="AA97" s="110" t="n">
        <v>0.3</v>
      </c>
      <c r="AC97" s="114" t="n">
        <v>3.59</v>
      </c>
      <c r="AD97" s="110" t="n">
        <v>1.4</v>
      </c>
      <c r="AE97" s="108" t="s">
        <v>96</v>
      </c>
      <c r="AF97" s="108" t="s">
        <v>97</v>
      </c>
      <c r="AH97" s="114" t="n">
        <v>7.12</v>
      </c>
      <c r="AI97" s="110" t="n">
        <v>0.27</v>
      </c>
      <c r="AK97" s="114" t="n">
        <v>6.68</v>
      </c>
      <c r="AL97" s="110" t="n">
        <v>0.25</v>
      </c>
      <c r="AM97" s="108" t="s">
        <v>96</v>
      </c>
      <c r="AN97" s="108" t="s">
        <v>97</v>
      </c>
      <c r="AP97" s="114" t="n">
        <v>3.64</v>
      </c>
      <c r="AQ97" s="110" t="n">
        <v>3.06</v>
      </c>
    </row>
    <row r="98" customFormat="false" ht="14.5" hidden="false" customHeight="false" outlineLevel="0" collapsed="false">
      <c r="A98" s="113" t="n">
        <v>3.21</v>
      </c>
      <c r="B98" s="20" t="n">
        <v>0.28</v>
      </c>
      <c r="C98" s="108" t="s">
        <v>96</v>
      </c>
      <c r="D98" s="108" t="s">
        <v>97</v>
      </c>
      <c r="F98" s="114" t="n">
        <v>7.3</v>
      </c>
      <c r="G98" s="110" t="n">
        <v>0.32</v>
      </c>
      <c r="H98" s="108" t="s">
        <v>96</v>
      </c>
      <c r="I98" s="108" t="s">
        <v>97</v>
      </c>
      <c r="K98" s="114" t="n">
        <v>3.73</v>
      </c>
      <c r="L98" s="110" t="n">
        <v>0.47</v>
      </c>
      <c r="N98" s="114" t="n">
        <v>7.52</v>
      </c>
      <c r="O98" s="110" t="n">
        <v>0.37</v>
      </c>
      <c r="Q98" s="114" t="n">
        <v>7.48</v>
      </c>
      <c r="R98" s="110" t="n">
        <v>0.94</v>
      </c>
      <c r="T98" s="114" t="n">
        <v>3.35</v>
      </c>
      <c r="U98" s="110" t="n">
        <v>1.07</v>
      </c>
      <c r="W98" s="115" t="n">
        <v>3.49</v>
      </c>
      <c r="X98" s="112" t="n">
        <v>1.5</v>
      </c>
      <c r="Z98" s="114" t="n">
        <v>6.92</v>
      </c>
      <c r="AA98" s="110" t="n">
        <v>0.34</v>
      </c>
      <c r="AC98" s="114" t="n">
        <v>3.52</v>
      </c>
      <c r="AD98" s="110" t="n">
        <v>1.3</v>
      </c>
      <c r="AE98" s="108" t="s">
        <v>96</v>
      </c>
      <c r="AF98" s="108" t="s">
        <v>97</v>
      </c>
      <c r="AH98" s="114" t="n">
        <v>7.2</v>
      </c>
      <c r="AI98" s="110" t="n">
        <v>0.3</v>
      </c>
      <c r="AK98" s="114" t="n">
        <v>6.76</v>
      </c>
      <c r="AL98" s="110" t="n">
        <v>0.26</v>
      </c>
      <c r="AM98" s="108" t="s">
        <v>96</v>
      </c>
      <c r="AN98" s="108" t="s">
        <v>97</v>
      </c>
      <c r="AP98" s="114" t="n">
        <v>3.58</v>
      </c>
      <c r="AQ98" s="110" t="n">
        <v>3.42</v>
      </c>
    </row>
    <row r="99" customFormat="false" ht="14.5" hidden="false" customHeight="false" outlineLevel="0" collapsed="false">
      <c r="A99" s="113" t="n">
        <v>3.15</v>
      </c>
      <c r="B99" s="20" t="n">
        <v>0.26</v>
      </c>
      <c r="C99" s="108" t="s">
        <v>96</v>
      </c>
      <c r="D99" s="108" t="s">
        <v>97</v>
      </c>
      <c r="F99" s="114" t="n">
        <v>7.38</v>
      </c>
      <c r="G99" s="110" t="n">
        <v>0.38</v>
      </c>
      <c r="H99" s="108" t="s">
        <v>96</v>
      </c>
      <c r="I99" s="108" t="s">
        <v>97</v>
      </c>
      <c r="K99" s="114" t="n">
        <v>3.67</v>
      </c>
      <c r="L99" s="110" t="n">
        <v>0.4</v>
      </c>
      <c r="N99" s="114" t="n">
        <v>7.6</v>
      </c>
      <c r="O99" s="110" t="n">
        <v>0.43</v>
      </c>
      <c r="Q99" s="114" t="n">
        <v>7.57</v>
      </c>
      <c r="R99" s="110" t="n">
        <v>1.31</v>
      </c>
      <c r="T99" s="114" t="n">
        <v>3.28</v>
      </c>
      <c r="U99" s="110" t="n">
        <v>0.89</v>
      </c>
      <c r="W99" s="115" t="n">
        <v>3.44</v>
      </c>
      <c r="X99" s="112" t="n">
        <v>1.19</v>
      </c>
      <c r="Z99" s="114" t="n">
        <v>7</v>
      </c>
      <c r="AA99" s="110" t="n">
        <v>0.38</v>
      </c>
      <c r="AC99" s="114" t="n">
        <v>3.46</v>
      </c>
      <c r="AD99" s="110" t="n">
        <v>1.1</v>
      </c>
      <c r="AE99" s="108" t="s">
        <v>96</v>
      </c>
      <c r="AF99" s="108" t="s">
        <v>97</v>
      </c>
      <c r="AH99" s="114" t="n">
        <v>7.28</v>
      </c>
      <c r="AI99" s="110" t="n">
        <v>0.34</v>
      </c>
      <c r="AK99" s="114" t="n">
        <v>6.84</v>
      </c>
      <c r="AL99" s="110" t="n">
        <v>0.27</v>
      </c>
      <c r="AM99" s="108" t="s">
        <v>96</v>
      </c>
      <c r="AN99" s="108" t="s">
        <v>97</v>
      </c>
      <c r="AP99" s="114" t="n">
        <v>3.52</v>
      </c>
      <c r="AQ99" s="110" t="n">
        <v>3.38</v>
      </c>
    </row>
    <row r="100" customFormat="false" ht="14.5" hidden="false" customHeight="false" outlineLevel="0" collapsed="false">
      <c r="A100" s="113" t="n">
        <v>3.08</v>
      </c>
      <c r="B100" s="20" t="n">
        <v>0.24</v>
      </c>
      <c r="C100" s="108" t="s">
        <v>96</v>
      </c>
      <c r="D100" s="108" t="s">
        <v>97</v>
      </c>
      <c r="F100" s="114" t="n">
        <v>7.46</v>
      </c>
      <c r="G100" s="110" t="n">
        <v>0.46</v>
      </c>
      <c r="H100" s="108" t="s">
        <v>96</v>
      </c>
      <c r="I100" s="108" t="s">
        <v>97</v>
      </c>
      <c r="K100" s="114" t="n">
        <v>3.6</v>
      </c>
      <c r="L100" s="110" t="n">
        <v>0.36</v>
      </c>
      <c r="N100" s="114" t="n">
        <v>7.68</v>
      </c>
      <c r="O100" s="110" t="n">
        <v>0.47</v>
      </c>
      <c r="Q100" s="114" t="n">
        <v>7.65</v>
      </c>
      <c r="R100" s="110" t="n">
        <v>1.93</v>
      </c>
      <c r="T100" s="114" t="n">
        <v>3.22</v>
      </c>
      <c r="U100" s="110" t="n">
        <v>0.74</v>
      </c>
      <c r="W100" s="115" t="n">
        <v>3.38</v>
      </c>
      <c r="X100" s="112" t="n">
        <v>0.97</v>
      </c>
      <c r="Z100" s="114" t="n">
        <v>7.08</v>
      </c>
      <c r="AA100" s="110" t="n">
        <v>0.43</v>
      </c>
      <c r="AC100" s="114" t="n">
        <v>3.38</v>
      </c>
      <c r="AD100" s="110" t="n">
        <v>0.85</v>
      </c>
      <c r="AE100" s="108" t="s">
        <v>96</v>
      </c>
      <c r="AF100" s="108" t="s">
        <v>97</v>
      </c>
      <c r="AH100" s="114" t="n">
        <v>7.36</v>
      </c>
      <c r="AI100" s="110" t="n">
        <v>0.39</v>
      </c>
      <c r="AK100" s="114" t="n">
        <v>6.92</v>
      </c>
      <c r="AL100" s="110" t="n">
        <v>0.28</v>
      </c>
      <c r="AM100" s="108" t="s">
        <v>96</v>
      </c>
      <c r="AN100" s="108" t="s">
        <v>97</v>
      </c>
      <c r="AP100" s="114" t="n">
        <v>3.46</v>
      </c>
      <c r="AQ100" s="110" t="n">
        <v>3</v>
      </c>
    </row>
    <row r="101" customFormat="false" ht="14.5" hidden="false" customHeight="false" outlineLevel="0" collapsed="false">
      <c r="A101" s="113" t="n">
        <v>3</v>
      </c>
      <c r="B101" s="20" t="n">
        <v>0.23</v>
      </c>
      <c r="C101" s="108" t="s">
        <v>96</v>
      </c>
      <c r="D101" s="108" t="s">
        <v>97</v>
      </c>
      <c r="F101" s="114" t="n">
        <v>7.54</v>
      </c>
      <c r="G101" s="110" t="n">
        <v>0.53</v>
      </c>
      <c r="H101" s="108" t="s">
        <v>96</v>
      </c>
      <c r="I101" s="108" t="s">
        <v>97</v>
      </c>
      <c r="K101" s="114" t="n">
        <v>3.52</v>
      </c>
      <c r="L101" s="110" t="n">
        <v>0.33</v>
      </c>
      <c r="N101" s="114" t="n">
        <v>7.76</v>
      </c>
      <c r="O101" s="110" t="n">
        <v>0.54</v>
      </c>
      <c r="Q101" s="114" t="n">
        <v>7.74</v>
      </c>
      <c r="R101" s="110" t="n">
        <v>2.94</v>
      </c>
      <c r="T101" s="114" t="n">
        <v>3.15</v>
      </c>
      <c r="U101" s="110" t="n">
        <v>0.6</v>
      </c>
      <c r="W101" s="115" t="n">
        <v>3.31</v>
      </c>
      <c r="X101" s="112" t="n">
        <v>0.82</v>
      </c>
      <c r="Z101" s="114" t="n">
        <v>7.16</v>
      </c>
      <c r="AA101" s="110" t="n">
        <v>0.51</v>
      </c>
      <c r="AC101" s="114" t="n">
        <v>3.32</v>
      </c>
      <c r="AD101" s="110" t="n">
        <v>0.67</v>
      </c>
      <c r="AE101" s="108" t="s">
        <v>96</v>
      </c>
      <c r="AF101" s="108" t="s">
        <v>97</v>
      </c>
      <c r="AH101" s="114" t="n">
        <v>7.43</v>
      </c>
      <c r="AI101" s="110" t="n">
        <v>0.52</v>
      </c>
      <c r="AK101" s="114" t="n">
        <v>7</v>
      </c>
      <c r="AL101" s="110" t="n">
        <v>0.32</v>
      </c>
      <c r="AM101" s="108" t="s">
        <v>96</v>
      </c>
      <c r="AN101" s="108" t="s">
        <v>97</v>
      </c>
      <c r="AP101" s="114" t="n">
        <v>3.4</v>
      </c>
      <c r="AQ101" s="110" t="n">
        <v>2.39</v>
      </c>
    </row>
    <row r="102" customFormat="false" ht="14.5" hidden="false" customHeight="false" outlineLevel="0" collapsed="false">
      <c r="A102" s="113" t="n">
        <v>2.94</v>
      </c>
      <c r="B102" s="20" t="n">
        <v>0.23</v>
      </c>
      <c r="C102" s="108" t="s">
        <v>96</v>
      </c>
      <c r="D102" s="108" t="s">
        <v>97</v>
      </c>
      <c r="F102" s="114" t="n">
        <v>7.62</v>
      </c>
      <c r="G102" s="110" t="n">
        <v>0.6</v>
      </c>
      <c r="H102" s="108" t="s">
        <v>96</v>
      </c>
      <c r="I102" s="108" t="s">
        <v>97</v>
      </c>
      <c r="K102" s="114" t="n">
        <v>3.46</v>
      </c>
      <c r="L102" s="110" t="n">
        <v>0.3</v>
      </c>
      <c r="N102" s="114" t="n">
        <v>7.83</v>
      </c>
      <c r="O102" s="110" t="n">
        <v>0.6</v>
      </c>
      <c r="Q102" s="114" t="n">
        <v>7.82</v>
      </c>
      <c r="R102" s="110" t="n">
        <v>4.46</v>
      </c>
      <c r="T102" s="114" t="n">
        <v>3.1</v>
      </c>
      <c r="U102" s="110" t="n">
        <v>0.5</v>
      </c>
      <c r="W102" s="115" t="n">
        <v>3.25</v>
      </c>
      <c r="X102" s="112" t="n">
        <v>0.7</v>
      </c>
      <c r="Z102" s="114" t="n">
        <v>7.24</v>
      </c>
      <c r="AA102" s="110" t="n">
        <v>0.61</v>
      </c>
      <c r="AC102" s="114" t="n">
        <v>3.25</v>
      </c>
      <c r="AD102" s="110" t="n">
        <v>0.54</v>
      </c>
      <c r="AE102" s="108" t="s">
        <v>96</v>
      </c>
      <c r="AF102" s="108" t="s">
        <v>97</v>
      </c>
      <c r="AH102" s="114" t="n">
        <v>7.51</v>
      </c>
      <c r="AI102" s="110" t="n">
        <v>0.72</v>
      </c>
      <c r="AK102" s="114" t="n">
        <v>7.08</v>
      </c>
      <c r="AL102" s="110" t="n">
        <v>0.39</v>
      </c>
      <c r="AM102" s="108" t="s">
        <v>96</v>
      </c>
      <c r="AN102" s="108" t="s">
        <v>97</v>
      </c>
      <c r="AP102" s="114" t="n">
        <v>3.34</v>
      </c>
      <c r="AQ102" s="110" t="n">
        <v>1.77</v>
      </c>
    </row>
    <row r="103" customFormat="false" ht="14.5" hidden="false" customHeight="false" outlineLevel="0" collapsed="false">
      <c r="A103" s="113" t="n">
        <v>2.87</v>
      </c>
      <c r="B103" s="20" t="n">
        <v>0.23</v>
      </c>
      <c r="C103" s="108" t="s">
        <v>96</v>
      </c>
      <c r="D103" s="108" t="s">
        <v>97</v>
      </c>
      <c r="F103" s="114" t="n">
        <v>7.7</v>
      </c>
      <c r="G103" s="110" t="n">
        <v>0.72</v>
      </c>
      <c r="H103" s="108" t="s">
        <v>96</v>
      </c>
      <c r="I103" s="108" t="s">
        <v>97</v>
      </c>
      <c r="K103" s="114" t="n">
        <v>3.38</v>
      </c>
      <c r="L103" s="110" t="n">
        <v>0.28</v>
      </c>
      <c r="N103" s="114" t="n">
        <v>7.92</v>
      </c>
      <c r="O103" s="110" t="n">
        <v>0.74</v>
      </c>
      <c r="Q103" s="114" t="n">
        <v>7.91</v>
      </c>
      <c r="R103" s="110" t="n">
        <v>5.68</v>
      </c>
      <c r="T103" s="114" t="n">
        <v>3.04</v>
      </c>
      <c r="U103" s="110" t="n">
        <v>0.45</v>
      </c>
      <c r="W103" s="115" t="n">
        <v>3.19</v>
      </c>
      <c r="X103" s="112" t="n">
        <v>0.61</v>
      </c>
      <c r="Z103" s="114" t="n">
        <v>7.32</v>
      </c>
      <c r="AA103" s="110" t="n">
        <v>0.76</v>
      </c>
      <c r="AC103" s="114" t="n">
        <v>3.19</v>
      </c>
      <c r="AD103" s="110" t="n">
        <v>0.46</v>
      </c>
      <c r="AE103" s="108" t="s">
        <v>96</v>
      </c>
      <c r="AF103" s="108" t="s">
        <v>97</v>
      </c>
      <c r="AH103" s="114" t="n">
        <v>7.59</v>
      </c>
      <c r="AI103" s="110" t="n">
        <v>0.86</v>
      </c>
      <c r="AK103" s="114" t="n">
        <v>7.16</v>
      </c>
      <c r="AL103" s="110" t="n">
        <v>0.5</v>
      </c>
      <c r="AM103" s="108" t="s">
        <v>96</v>
      </c>
      <c r="AN103" s="108" t="s">
        <v>97</v>
      </c>
      <c r="AP103" s="114" t="n">
        <v>3.28</v>
      </c>
      <c r="AQ103" s="110" t="n">
        <v>1.33</v>
      </c>
    </row>
    <row r="104" customFormat="false" ht="14.5" hidden="false" customHeight="false" outlineLevel="0" collapsed="false">
      <c r="A104" s="113" t="n">
        <v>2.81</v>
      </c>
      <c r="B104" s="20" t="n">
        <v>0.23</v>
      </c>
      <c r="C104" s="108" t="s">
        <v>96</v>
      </c>
      <c r="D104" s="108" t="s">
        <v>97</v>
      </c>
      <c r="F104" s="114" t="n">
        <v>7.78</v>
      </c>
      <c r="G104" s="110" t="n">
        <v>0.91</v>
      </c>
      <c r="H104" s="108" t="s">
        <v>96</v>
      </c>
      <c r="I104" s="108" t="s">
        <v>97</v>
      </c>
      <c r="K104" s="114" t="n">
        <v>3.31</v>
      </c>
      <c r="L104" s="110" t="n">
        <v>0.27</v>
      </c>
      <c r="N104" s="114" t="n">
        <v>8</v>
      </c>
      <c r="O104" s="110" t="n">
        <v>0.93</v>
      </c>
      <c r="Q104" s="114" t="n">
        <v>7.99</v>
      </c>
      <c r="R104" s="110" t="n">
        <v>5.43</v>
      </c>
      <c r="T104" s="114" t="n">
        <v>2.98</v>
      </c>
      <c r="U104" s="110" t="n">
        <v>0.41</v>
      </c>
      <c r="W104" s="115" t="n">
        <v>3.13</v>
      </c>
      <c r="X104" s="112" t="n">
        <v>0.55</v>
      </c>
      <c r="Z104" s="114" t="n">
        <v>7.39</v>
      </c>
      <c r="AA104" s="110" t="n">
        <v>0.96</v>
      </c>
      <c r="AC104" s="114" t="n">
        <v>3.12</v>
      </c>
      <c r="AD104" s="110" t="n">
        <v>0.4</v>
      </c>
      <c r="AE104" s="108" t="s">
        <v>96</v>
      </c>
      <c r="AF104" s="108" t="s">
        <v>97</v>
      </c>
      <c r="AH104" s="114" t="n">
        <v>7.67</v>
      </c>
      <c r="AI104" s="110" t="n">
        <v>0.84</v>
      </c>
      <c r="AK104" s="114" t="n">
        <v>7.24</v>
      </c>
      <c r="AL104" s="110" t="n">
        <v>0.63</v>
      </c>
      <c r="AM104" s="108" t="s">
        <v>96</v>
      </c>
      <c r="AN104" s="108" t="s">
        <v>97</v>
      </c>
      <c r="AP104" s="114" t="n">
        <v>3.22</v>
      </c>
      <c r="AQ104" s="110" t="n">
        <v>1.05</v>
      </c>
    </row>
    <row r="105" customFormat="false" ht="14.5" hidden="false" customHeight="false" outlineLevel="0" collapsed="false">
      <c r="A105" s="113" t="n">
        <v>2.73</v>
      </c>
      <c r="B105" s="20" t="n">
        <v>0.23</v>
      </c>
      <c r="C105" s="108" t="s">
        <v>96</v>
      </c>
      <c r="D105" s="108" t="s">
        <v>97</v>
      </c>
      <c r="F105" s="114" t="n">
        <v>7.86</v>
      </c>
      <c r="G105" s="110" t="n">
        <v>1.18</v>
      </c>
      <c r="H105" s="108" t="s">
        <v>96</v>
      </c>
      <c r="I105" s="108" t="s">
        <v>97</v>
      </c>
      <c r="K105" s="114" t="n">
        <v>3.25</v>
      </c>
      <c r="L105" s="110" t="n">
        <v>0.26</v>
      </c>
      <c r="N105" s="114" t="n">
        <v>8.07</v>
      </c>
      <c r="O105" s="110" t="n">
        <v>1.19</v>
      </c>
      <c r="Q105" s="114" t="n">
        <v>8.07</v>
      </c>
      <c r="R105" s="110" t="n">
        <v>4.04</v>
      </c>
      <c r="T105" s="114" t="n">
        <v>2.91</v>
      </c>
      <c r="U105" s="110" t="n">
        <v>0.39</v>
      </c>
      <c r="W105" s="115" t="n">
        <v>3.08</v>
      </c>
      <c r="X105" s="112" t="n">
        <v>0.48</v>
      </c>
      <c r="Z105" s="114" t="n">
        <v>7.47</v>
      </c>
      <c r="AA105" s="110" t="n">
        <v>1.26</v>
      </c>
      <c r="AC105" s="114" t="n">
        <v>3.05</v>
      </c>
      <c r="AD105" s="110" t="n">
        <v>0.35</v>
      </c>
      <c r="AE105" s="108" t="s">
        <v>96</v>
      </c>
      <c r="AF105" s="108" t="s">
        <v>97</v>
      </c>
      <c r="AH105" s="114" t="n">
        <v>7.75</v>
      </c>
      <c r="AI105" s="110" t="n">
        <v>0.8</v>
      </c>
      <c r="AK105" s="114" t="n">
        <v>7.32</v>
      </c>
      <c r="AL105" s="110" t="n">
        <v>0.8</v>
      </c>
      <c r="AM105" s="108" t="s">
        <v>96</v>
      </c>
      <c r="AN105" s="108" t="s">
        <v>97</v>
      </c>
      <c r="AP105" s="114" t="n">
        <v>3.16</v>
      </c>
      <c r="AQ105" s="110" t="n">
        <v>0.84</v>
      </c>
    </row>
    <row r="106" customFormat="false" ht="14.5" hidden="false" customHeight="false" outlineLevel="0" collapsed="false">
      <c r="A106" s="113" t="n">
        <v>2.67</v>
      </c>
      <c r="B106" s="20" t="n">
        <v>0.23</v>
      </c>
      <c r="C106" s="108" t="s">
        <v>96</v>
      </c>
      <c r="D106" s="108" t="s">
        <v>97</v>
      </c>
      <c r="F106" s="114" t="n">
        <v>7.93</v>
      </c>
      <c r="G106" s="110" t="n">
        <v>1.56</v>
      </c>
      <c r="H106" s="108" t="s">
        <v>96</v>
      </c>
      <c r="I106" s="108" t="s">
        <v>97</v>
      </c>
      <c r="K106" s="114" t="n">
        <v>3.18</v>
      </c>
      <c r="L106" s="110" t="n">
        <v>0.26</v>
      </c>
      <c r="N106" s="114" t="n">
        <v>8.15</v>
      </c>
      <c r="O106" s="110" t="n">
        <v>1.54</v>
      </c>
      <c r="Q106" s="114" t="n">
        <v>8.15</v>
      </c>
      <c r="R106" s="110" t="n">
        <v>2.67</v>
      </c>
      <c r="T106" s="114" t="n">
        <v>2.85</v>
      </c>
      <c r="U106" s="110" t="n">
        <v>0.35</v>
      </c>
      <c r="W106" s="115" t="n">
        <v>3.02</v>
      </c>
      <c r="X106" s="112" t="n">
        <v>0.46</v>
      </c>
      <c r="Z106" s="114" t="n">
        <v>7.55</v>
      </c>
      <c r="AA106" s="110" t="n">
        <v>1.73</v>
      </c>
      <c r="AC106" s="114" t="n">
        <v>2.98</v>
      </c>
      <c r="AD106" s="110" t="n">
        <v>0.32</v>
      </c>
      <c r="AE106" s="108" t="s">
        <v>96</v>
      </c>
      <c r="AF106" s="108" t="s">
        <v>97</v>
      </c>
      <c r="AH106" s="114" t="n">
        <v>7.83</v>
      </c>
      <c r="AI106" s="110" t="n">
        <v>0.82</v>
      </c>
      <c r="AK106" s="114" t="n">
        <v>7.39</v>
      </c>
      <c r="AL106" s="110" t="n">
        <v>1.13</v>
      </c>
      <c r="AM106" s="108" t="s">
        <v>96</v>
      </c>
      <c r="AN106" s="108" t="s">
        <v>97</v>
      </c>
      <c r="AP106" s="114" t="n">
        <v>3.1</v>
      </c>
      <c r="AQ106" s="110" t="n">
        <v>0.69</v>
      </c>
    </row>
    <row r="107" customFormat="false" ht="14.5" hidden="false" customHeight="false" outlineLevel="0" collapsed="false">
      <c r="A107" s="113" t="n">
        <v>2.6</v>
      </c>
      <c r="B107" s="20" t="n">
        <v>0.24</v>
      </c>
      <c r="C107" s="108" t="s">
        <v>96</v>
      </c>
      <c r="D107" s="108" t="s">
        <v>97</v>
      </c>
      <c r="F107" s="114" t="n">
        <v>8.01</v>
      </c>
      <c r="G107" s="110" t="n">
        <v>2.17</v>
      </c>
      <c r="H107" s="108" t="s">
        <v>96</v>
      </c>
      <c r="I107" s="108" t="s">
        <v>97</v>
      </c>
      <c r="K107" s="114" t="n">
        <v>3.11</v>
      </c>
      <c r="L107" s="110" t="n">
        <v>0.27</v>
      </c>
      <c r="N107" s="114" t="n">
        <v>8.23</v>
      </c>
      <c r="O107" s="110" t="n">
        <v>2.13</v>
      </c>
      <c r="Q107" s="114" t="n">
        <v>8.24</v>
      </c>
      <c r="R107" s="110" t="n">
        <v>1.84</v>
      </c>
      <c r="T107" s="114" t="n">
        <v>2.79</v>
      </c>
      <c r="U107" s="110" t="n">
        <v>0.34</v>
      </c>
      <c r="W107" s="115" t="n">
        <v>2.96</v>
      </c>
      <c r="X107" s="112" t="n">
        <v>0.44</v>
      </c>
      <c r="Z107" s="114" t="n">
        <v>7.63</v>
      </c>
      <c r="AA107" s="110" t="n">
        <v>2.52</v>
      </c>
      <c r="AC107" s="114" t="n">
        <v>2.92</v>
      </c>
      <c r="AD107" s="110" t="n">
        <v>0.3</v>
      </c>
      <c r="AE107" s="108" t="s">
        <v>96</v>
      </c>
      <c r="AF107" s="108" t="s">
        <v>97</v>
      </c>
      <c r="AH107" s="114" t="n">
        <v>7.91</v>
      </c>
      <c r="AI107" s="110" t="n">
        <v>0.96</v>
      </c>
      <c r="AK107" s="114" t="n">
        <v>7.47</v>
      </c>
      <c r="AL107" s="110" t="n">
        <v>1.59</v>
      </c>
      <c r="AM107" s="108" t="s">
        <v>96</v>
      </c>
      <c r="AN107" s="108" t="s">
        <v>97</v>
      </c>
      <c r="AP107" s="114" t="n">
        <v>3.04</v>
      </c>
      <c r="AQ107" s="110" t="n">
        <v>0.59</v>
      </c>
    </row>
    <row r="108" customFormat="false" ht="14.5" hidden="false" customHeight="false" outlineLevel="0" collapsed="false">
      <c r="A108" s="113" t="n">
        <v>2.53</v>
      </c>
      <c r="B108" s="20" t="n">
        <v>0.26</v>
      </c>
      <c r="C108" s="108" t="s">
        <v>96</v>
      </c>
      <c r="D108" s="108" t="s">
        <v>97</v>
      </c>
      <c r="F108" s="114" t="n">
        <v>8.09</v>
      </c>
      <c r="G108" s="110" t="n">
        <v>3.08</v>
      </c>
      <c r="H108" s="108" t="s">
        <v>96</v>
      </c>
      <c r="I108" s="108" t="s">
        <v>97</v>
      </c>
      <c r="K108" s="114" t="n">
        <v>3.04</v>
      </c>
      <c r="L108" s="110" t="n">
        <v>0.28</v>
      </c>
      <c r="N108" s="114" t="n">
        <v>8.3</v>
      </c>
      <c r="O108" s="110" t="n">
        <v>3.1</v>
      </c>
      <c r="Q108" s="114" t="n">
        <v>8.32</v>
      </c>
      <c r="R108" s="110" t="n">
        <v>1.54</v>
      </c>
      <c r="T108" s="114" t="n">
        <v>2.73</v>
      </c>
      <c r="U108" s="110" t="n">
        <v>0.3</v>
      </c>
      <c r="W108" s="115" t="n">
        <v>2.9</v>
      </c>
      <c r="X108" s="112" t="n">
        <v>0.41</v>
      </c>
      <c r="Z108" s="114" t="n">
        <v>7.71</v>
      </c>
      <c r="AA108" s="110" t="n">
        <v>3.75</v>
      </c>
      <c r="AC108" s="114" t="n">
        <v>2.85</v>
      </c>
      <c r="AD108" s="110" t="n">
        <v>0.29</v>
      </c>
      <c r="AE108" s="108" t="s">
        <v>96</v>
      </c>
      <c r="AF108" s="108" t="s">
        <v>97</v>
      </c>
      <c r="AH108" s="114" t="n">
        <v>7.99</v>
      </c>
      <c r="AI108" s="110" t="n">
        <v>1.25</v>
      </c>
      <c r="AK108" s="114" t="n">
        <v>7.55</v>
      </c>
      <c r="AL108" s="110" t="n">
        <v>2.02</v>
      </c>
      <c r="AM108" s="108" t="s">
        <v>96</v>
      </c>
      <c r="AN108" s="108" t="s">
        <v>97</v>
      </c>
      <c r="AP108" s="114" t="n">
        <v>2.98</v>
      </c>
      <c r="AQ108" s="110" t="n">
        <v>0.52</v>
      </c>
    </row>
    <row r="109" customFormat="false" ht="14.5" hidden="false" customHeight="false" outlineLevel="0" collapsed="false">
      <c r="A109" s="113" t="n">
        <v>2.46</v>
      </c>
      <c r="B109" s="20" t="n">
        <v>0.28</v>
      </c>
      <c r="C109" s="108" t="s">
        <v>96</v>
      </c>
      <c r="D109" s="108" t="s">
        <v>97</v>
      </c>
      <c r="F109" s="114" t="n">
        <v>8.17</v>
      </c>
      <c r="G109" s="110" t="n">
        <v>4.51</v>
      </c>
      <c r="H109" s="108" t="s">
        <v>96</v>
      </c>
      <c r="I109" s="108" t="s">
        <v>97</v>
      </c>
      <c r="K109" s="114" t="n">
        <v>2.97</v>
      </c>
      <c r="L109" s="110" t="n">
        <v>0.29</v>
      </c>
      <c r="N109" s="114" t="n">
        <v>8.38</v>
      </c>
      <c r="O109" s="110" t="n">
        <v>4.53</v>
      </c>
      <c r="Q109" s="114" t="n">
        <v>8.41</v>
      </c>
      <c r="R109" s="110" t="n">
        <v>1.62</v>
      </c>
      <c r="T109" s="114" t="n">
        <v>2.67</v>
      </c>
      <c r="U109" s="110" t="n">
        <v>0.29</v>
      </c>
      <c r="W109" s="115" t="n">
        <v>2.83</v>
      </c>
      <c r="X109" s="112" t="n">
        <v>0.36</v>
      </c>
      <c r="Z109" s="114" t="n">
        <v>7.79</v>
      </c>
      <c r="AA109" s="110" t="n">
        <v>5.08</v>
      </c>
      <c r="AC109" s="114" t="n">
        <v>2.78</v>
      </c>
      <c r="AD109" s="110" t="n">
        <v>0.28</v>
      </c>
      <c r="AE109" s="108" t="s">
        <v>96</v>
      </c>
      <c r="AF109" s="108" t="s">
        <v>97</v>
      </c>
      <c r="AH109" s="114" t="n">
        <v>8.07</v>
      </c>
      <c r="AI109" s="110" t="n">
        <v>1.7</v>
      </c>
      <c r="AK109" s="114" t="n">
        <v>7.63</v>
      </c>
      <c r="AL109" s="110" t="n">
        <v>2.17</v>
      </c>
      <c r="AM109" s="108" t="s">
        <v>96</v>
      </c>
      <c r="AN109" s="108" t="s">
        <v>97</v>
      </c>
      <c r="AP109" s="114" t="n">
        <v>2.92</v>
      </c>
      <c r="AQ109" s="110" t="n">
        <v>0.44</v>
      </c>
    </row>
    <row r="110" customFormat="false" ht="14.5" hidden="false" customHeight="false" outlineLevel="0" collapsed="false">
      <c r="A110" s="113" t="n">
        <v>2.4</v>
      </c>
      <c r="B110" s="20" t="n">
        <v>0.3</v>
      </c>
      <c r="C110" s="108" t="s">
        <v>96</v>
      </c>
      <c r="D110" s="108" t="s">
        <v>97</v>
      </c>
      <c r="F110" s="114" t="n">
        <v>8.24</v>
      </c>
      <c r="G110" s="110" t="n">
        <v>6.47</v>
      </c>
      <c r="H110" s="108" t="s">
        <v>96</v>
      </c>
      <c r="I110" s="108" t="s">
        <v>97</v>
      </c>
      <c r="K110" s="114" t="n">
        <v>2.9</v>
      </c>
      <c r="L110" s="110" t="n">
        <v>0.32</v>
      </c>
      <c r="N110" s="114" t="n">
        <v>8.46</v>
      </c>
      <c r="O110" s="110" t="n">
        <v>6.23</v>
      </c>
      <c r="Q110" s="114" t="n">
        <v>8.49</v>
      </c>
      <c r="R110" s="110" t="n">
        <v>2.08</v>
      </c>
      <c r="T110" s="114" t="n">
        <v>2.6</v>
      </c>
      <c r="U110" s="110" t="n">
        <v>0.28</v>
      </c>
      <c r="W110" s="115" t="n">
        <v>2.77</v>
      </c>
      <c r="X110" s="112" t="n">
        <v>0.33</v>
      </c>
      <c r="Z110" s="114" t="n">
        <v>7.87</v>
      </c>
      <c r="AA110" s="110" t="n">
        <v>5.5</v>
      </c>
      <c r="AC110" s="114" t="n">
        <v>2.71</v>
      </c>
      <c r="AD110" s="110" t="n">
        <v>0.28</v>
      </c>
      <c r="AE110" s="108" t="s">
        <v>96</v>
      </c>
      <c r="AF110" s="108" t="s">
        <v>97</v>
      </c>
      <c r="AH110" s="114" t="n">
        <v>8.14</v>
      </c>
      <c r="AI110" s="110" t="n">
        <v>2.43</v>
      </c>
      <c r="AK110" s="114" t="n">
        <v>7.71</v>
      </c>
      <c r="AL110" s="110" t="n">
        <v>1.89</v>
      </c>
      <c r="AM110" s="108" t="s">
        <v>96</v>
      </c>
      <c r="AN110" s="108" t="s">
        <v>97</v>
      </c>
      <c r="AP110" s="114" t="n">
        <v>2.87</v>
      </c>
      <c r="AQ110" s="110" t="n">
        <v>0.39</v>
      </c>
    </row>
    <row r="111" customFormat="false" ht="14.5" hidden="false" customHeight="false" outlineLevel="0" collapsed="false">
      <c r="A111" s="113" t="n">
        <v>2.33</v>
      </c>
      <c r="B111" s="20" t="n">
        <v>0.34</v>
      </c>
      <c r="C111" s="108" t="s">
        <v>96</v>
      </c>
      <c r="D111" s="108" t="s">
        <v>97</v>
      </c>
      <c r="F111" s="114" t="n">
        <v>8.32</v>
      </c>
      <c r="G111" s="110" t="n">
        <v>8.47</v>
      </c>
      <c r="H111" s="108" t="s">
        <v>96</v>
      </c>
      <c r="I111" s="108" t="s">
        <v>97</v>
      </c>
      <c r="K111" s="114" t="n">
        <v>2.83</v>
      </c>
      <c r="L111" s="110" t="n">
        <v>0.35</v>
      </c>
      <c r="N111" s="114" t="n">
        <v>8.54</v>
      </c>
      <c r="O111" s="110" t="n">
        <v>6.9</v>
      </c>
      <c r="Q111" s="114" t="n">
        <v>8.58</v>
      </c>
      <c r="R111" s="110" t="n">
        <v>3.02</v>
      </c>
      <c r="T111" s="114" t="n">
        <v>2.54</v>
      </c>
      <c r="U111" s="110" t="n">
        <v>0.27</v>
      </c>
      <c r="W111" s="115" t="n">
        <v>2.71</v>
      </c>
      <c r="X111" s="112" t="n">
        <v>0.3</v>
      </c>
      <c r="Z111" s="114" t="n">
        <v>7.95</v>
      </c>
      <c r="AA111" s="110" t="n">
        <v>4.58</v>
      </c>
      <c r="AC111" s="114" t="n">
        <v>2.65</v>
      </c>
      <c r="AD111" s="110" t="n">
        <v>0.29</v>
      </c>
      <c r="AE111" s="108" t="s">
        <v>96</v>
      </c>
      <c r="AF111" s="108" t="s">
        <v>97</v>
      </c>
      <c r="AH111" s="114" t="n">
        <v>8.22</v>
      </c>
      <c r="AI111" s="110" t="n">
        <v>3.71</v>
      </c>
      <c r="AK111" s="114" t="n">
        <v>7.79</v>
      </c>
      <c r="AL111" s="110" t="n">
        <v>1.54</v>
      </c>
      <c r="AM111" s="108" t="s">
        <v>96</v>
      </c>
      <c r="AN111" s="108" t="s">
        <v>97</v>
      </c>
      <c r="AP111" s="114" t="n">
        <v>2.81</v>
      </c>
      <c r="AQ111" s="110" t="n">
        <v>0.35</v>
      </c>
    </row>
    <row r="112" customFormat="false" ht="14.5" hidden="false" customHeight="false" outlineLevel="0" collapsed="false">
      <c r="A112" s="113" t="n">
        <v>2.26</v>
      </c>
      <c r="B112" s="20" t="n">
        <v>0.41</v>
      </c>
      <c r="C112" s="108" t="s">
        <v>96</v>
      </c>
      <c r="D112" s="108" t="s">
        <v>97</v>
      </c>
      <c r="F112" s="114" t="n">
        <v>8.4</v>
      </c>
      <c r="G112" s="110" t="n">
        <v>8.82</v>
      </c>
      <c r="H112" s="108" t="s">
        <v>96</v>
      </c>
      <c r="I112" s="108" t="s">
        <v>97</v>
      </c>
      <c r="K112" s="114" t="n">
        <v>2.77</v>
      </c>
      <c r="L112" s="110" t="n">
        <v>0.4</v>
      </c>
      <c r="N112" s="114" t="n">
        <v>8.62</v>
      </c>
      <c r="O112" s="110" t="n">
        <v>5.54</v>
      </c>
      <c r="Q112" s="114" t="n">
        <v>8.66</v>
      </c>
      <c r="R112" s="110" t="n">
        <v>4.16</v>
      </c>
      <c r="T112" s="114" t="n">
        <v>2.48</v>
      </c>
      <c r="U112" s="110" t="n">
        <v>0.26</v>
      </c>
      <c r="W112" s="115" t="n">
        <v>2.65</v>
      </c>
      <c r="X112" s="112" t="n">
        <v>0.28</v>
      </c>
      <c r="Z112" s="114" t="n">
        <v>8.03</v>
      </c>
      <c r="AA112" s="110" t="n">
        <v>3.19</v>
      </c>
      <c r="AC112" s="114" t="n">
        <v>2.58</v>
      </c>
      <c r="AD112" s="110" t="n">
        <v>0.3</v>
      </c>
      <c r="AE112" s="108" t="s">
        <v>96</v>
      </c>
      <c r="AF112" s="108" t="s">
        <v>97</v>
      </c>
      <c r="AH112" s="114" t="n">
        <v>8.3</v>
      </c>
      <c r="AI112" s="110" t="n">
        <v>5.67</v>
      </c>
      <c r="AK112" s="114" t="n">
        <v>7.87</v>
      </c>
      <c r="AL112" s="110" t="n">
        <v>1.43</v>
      </c>
      <c r="AM112" s="108" t="s">
        <v>96</v>
      </c>
      <c r="AN112" s="108" t="s">
        <v>97</v>
      </c>
      <c r="AP112" s="114" t="n">
        <v>2.74</v>
      </c>
      <c r="AQ112" s="110" t="n">
        <v>0.33</v>
      </c>
    </row>
    <row r="113" customFormat="false" ht="14.5" hidden="false" customHeight="false" outlineLevel="0" collapsed="false">
      <c r="A113" s="113" t="n">
        <v>2.19</v>
      </c>
      <c r="B113" s="20" t="n">
        <v>0.49</v>
      </c>
      <c r="C113" s="108" t="s">
        <v>96</v>
      </c>
      <c r="D113" s="108" t="s">
        <v>97</v>
      </c>
      <c r="F113" s="114" t="n">
        <v>8.48</v>
      </c>
      <c r="G113" s="110" t="n">
        <v>6.92</v>
      </c>
      <c r="H113" s="108" t="s">
        <v>96</v>
      </c>
      <c r="I113" s="108" t="s">
        <v>97</v>
      </c>
      <c r="K113" s="114" t="n">
        <v>2.69</v>
      </c>
      <c r="L113" s="110" t="n">
        <v>0.46</v>
      </c>
      <c r="N113" s="114" t="n">
        <v>8.7</v>
      </c>
      <c r="O113" s="110" t="n">
        <v>3.65</v>
      </c>
      <c r="Q113" s="114" t="n">
        <v>8.74</v>
      </c>
      <c r="R113" s="110" t="n">
        <v>4.54</v>
      </c>
      <c r="T113" s="114" t="n">
        <v>2.48</v>
      </c>
      <c r="U113" s="110" t="n">
        <v>0.26</v>
      </c>
      <c r="W113" s="115" t="n">
        <v>2.6</v>
      </c>
      <c r="X113" s="112" t="n">
        <v>0.28</v>
      </c>
      <c r="Z113" s="114" t="n">
        <v>8.11</v>
      </c>
      <c r="AA113" s="110" t="n">
        <v>2.19</v>
      </c>
      <c r="AC113" s="114" t="n">
        <v>2.5</v>
      </c>
      <c r="AD113" s="110" t="n">
        <v>0.34</v>
      </c>
      <c r="AE113" s="108" t="s">
        <v>96</v>
      </c>
      <c r="AF113" s="108" t="s">
        <v>97</v>
      </c>
      <c r="AH113" s="114" t="n">
        <v>8.38</v>
      </c>
      <c r="AI113" s="110" t="n">
        <v>7.62</v>
      </c>
      <c r="AK113" s="114" t="n">
        <v>7.95</v>
      </c>
      <c r="AL113" s="110" t="n">
        <v>1.47</v>
      </c>
      <c r="AM113" s="108" t="s">
        <v>96</v>
      </c>
      <c r="AN113" s="108" t="s">
        <v>97</v>
      </c>
      <c r="AP113" s="114" t="n">
        <v>2.68</v>
      </c>
      <c r="AQ113" s="110" t="n">
        <v>0.31</v>
      </c>
    </row>
    <row r="114" customFormat="false" ht="14.5" hidden="false" customHeight="false" outlineLevel="0" collapsed="false">
      <c r="A114" s="113" t="n">
        <v>2.13</v>
      </c>
      <c r="B114" s="20" t="n">
        <v>0.61</v>
      </c>
      <c r="C114" s="108" t="s">
        <v>96</v>
      </c>
      <c r="D114" s="108" t="s">
        <v>97</v>
      </c>
      <c r="F114" s="114" t="n">
        <v>8.56</v>
      </c>
      <c r="G114" s="110" t="n">
        <v>4.59</v>
      </c>
      <c r="H114" s="108" t="s">
        <v>96</v>
      </c>
      <c r="I114" s="108" t="s">
        <v>97</v>
      </c>
      <c r="K114" s="114" t="n">
        <v>2.63</v>
      </c>
      <c r="L114" s="110" t="n">
        <v>0.56</v>
      </c>
      <c r="N114" s="114" t="n">
        <v>8.78</v>
      </c>
      <c r="O114" s="110" t="n">
        <v>2.4</v>
      </c>
      <c r="Q114" s="114" t="n">
        <v>8.83</v>
      </c>
      <c r="R114" s="110" t="n">
        <v>3.66</v>
      </c>
      <c r="T114" s="114" t="n">
        <v>2.42</v>
      </c>
      <c r="U114" s="110" t="n">
        <v>0.27</v>
      </c>
      <c r="W114" s="115" t="n">
        <v>2.53</v>
      </c>
      <c r="X114" s="112" t="n">
        <v>0.27</v>
      </c>
      <c r="Z114" s="114" t="n">
        <v>8.19</v>
      </c>
      <c r="AA114" s="110" t="n">
        <v>1.68</v>
      </c>
      <c r="AC114" s="114" t="n">
        <v>2.44</v>
      </c>
      <c r="AD114" s="110" t="n">
        <v>0.38</v>
      </c>
      <c r="AE114" s="108" t="s">
        <v>96</v>
      </c>
      <c r="AF114" s="108" t="s">
        <v>97</v>
      </c>
      <c r="AH114" s="114" t="n">
        <v>8.46</v>
      </c>
      <c r="AI114" s="110" t="n">
        <v>7.92</v>
      </c>
      <c r="AK114" s="114" t="n">
        <v>8.03</v>
      </c>
      <c r="AL114" s="110" t="n">
        <v>1.7</v>
      </c>
      <c r="AM114" s="108" t="s">
        <v>96</v>
      </c>
      <c r="AN114" s="108" t="s">
        <v>97</v>
      </c>
      <c r="AP114" s="114" t="n">
        <v>2.63</v>
      </c>
      <c r="AQ114" s="110" t="n">
        <v>0.29</v>
      </c>
    </row>
    <row r="115" customFormat="false" ht="14.5" hidden="false" customHeight="false" outlineLevel="0" collapsed="false">
      <c r="A115" s="113" t="n">
        <v>2.06</v>
      </c>
      <c r="B115" s="20" t="n">
        <v>0.77</v>
      </c>
      <c r="C115" s="108" t="s">
        <v>96</v>
      </c>
      <c r="D115" s="108" t="s">
        <v>97</v>
      </c>
      <c r="F115" s="114" t="n">
        <v>8.64</v>
      </c>
      <c r="G115" s="110" t="n">
        <v>2.91</v>
      </c>
      <c r="H115" s="108" t="s">
        <v>96</v>
      </c>
      <c r="I115" s="108" t="s">
        <v>97</v>
      </c>
      <c r="K115" s="114" t="n">
        <v>2.56</v>
      </c>
      <c r="L115" s="110" t="n">
        <v>0.72</v>
      </c>
      <c r="N115" s="114" t="n">
        <v>8.78</v>
      </c>
      <c r="O115" s="110" t="n">
        <v>1.78</v>
      </c>
      <c r="Q115" s="114" t="n">
        <v>8.91</v>
      </c>
      <c r="R115" s="110" t="n">
        <v>2.37</v>
      </c>
      <c r="T115" s="114" t="n">
        <v>2.35</v>
      </c>
      <c r="U115" s="110" t="n">
        <v>0.28</v>
      </c>
      <c r="W115" s="115" t="n">
        <v>2.47</v>
      </c>
      <c r="X115" s="112" t="n">
        <v>0.27</v>
      </c>
      <c r="Z115" s="114" t="n">
        <v>8.27</v>
      </c>
      <c r="AA115" s="110" t="n">
        <v>1.51</v>
      </c>
      <c r="AC115" s="114" t="n">
        <v>2.44</v>
      </c>
      <c r="AD115" s="110" t="n">
        <v>0.45</v>
      </c>
      <c r="AE115" s="108" t="s">
        <v>96</v>
      </c>
      <c r="AF115" s="108" t="s">
        <v>97</v>
      </c>
      <c r="AH115" s="114" t="n">
        <v>8.54</v>
      </c>
      <c r="AI115" s="110" t="n">
        <v>6.31</v>
      </c>
      <c r="AK115" s="114" t="n">
        <v>8.11</v>
      </c>
      <c r="AL115" s="110" t="n">
        <v>2.15</v>
      </c>
      <c r="AM115" s="108" t="s">
        <v>96</v>
      </c>
      <c r="AN115" s="108" t="s">
        <v>97</v>
      </c>
      <c r="AP115" s="114" t="n">
        <v>2.63</v>
      </c>
      <c r="AQ115" s="110" t="n">
        <v>0.28</v>
      </c>
    </row>
    <row r="116" customFormat="false" ht="14.5" hidden="false" customHeight="false" outlineLevel="0" collapsed="false">
      <c r="A116" s="113" t="n">
        <v>1.99</v>
      </c>
      <c r="B116" s="20" t="n">
        <v>0.96</v>
      </c>
      <c r="C116" s="108" t="s">
        <v>96</v>
      </c>
      <c r="D116" s="108" t="s">
        <v>97</v>
      </c>
      <c r="F116" s="114" t="n">
        <v>8.71</v>
      </c>
      <c r="G116" s="110" t="n">
        <v>1.91</v>
      </c>
      <c r="H116" s="108" t="s">
        <v>96</v>
      </c>
      <c r="I116" s="108" t="s">
        <v>97</v>
      </c>
      <c r="K116" s="114" t="n">
        <v>2.48</v>
      </c>
      <c r="L116" s="110" t="n">
        <v>0.97</v>
      </c>
      <c r="N116" s="114" t="n">
        <v>8.86</v>
      </c>
      <c r="O116" s="110" t="n">
        <v>1.49</v>
      </c>
      <c r="Q116" s="114" t="n">
        <v>8.91</v>
      </c>
      <c r="R116" s="110" t="n">
        <v>1.44</v>
      </c>
      <c r="T116" s="114" t="n">
        <v>2.29</v>
      </c>
      <c r="U116" s="110" t="n">
        <v>0.29</v>
      </c>
      <c r="W116" s="115" t="n">
        <v>2.41</v>
      </c>
      <c r="X116" s="112" t="n">
        <v>0.27</v>
      </c>
      <c r="Z116" s="114" t="n">
        <v>8.34</v>
      </c>
      <c r="AA116" s="110" t="n">
        <v>1.6</v>
      </c>
      <c r="AC116" s="114" t="n">
        <v>2.37</v>
      </c>
      <c r="AD116" s="110" t="n">
        <v>0.56</v>
      </c>
      <c r="AE116" s="108" t="s">
        <v>96</v>
      </c>
      <c r="AF116" s="108" t="s">
        <v>97</v>
      </c>
      <c r="AH116" s="114" t="n">
        <v>8.62</v>
      </c>
      <c r="AI116" s="110" t="n">
        <v>4.29</v>
      </c>
      <c r="AK116" s="114" t="n">
        <v>8.19</v>
      </c>
      <c r="AL116" s="110" t="n">
        <v>3</v>
      </c>
      <c r="AM116" s="108" t="s">
        <v>96</v>
      </c>
      <c r="AN116" s="108" t="s">
        <v>97</v>
      </c>
      <c r="AP116" s="114" t="n">
        <v>2.56</v>
      </c>
      <c r="AQ116" s="110" t="n">
        <v>0.27</v>
      </c>
    </row>
    <row r="117" customFormat="false" ht="14.5" hidden="false" customHeight="false" outlineLevel="0" collapsed="false">
      <c r="A117" s="113" t="n">
        <v>1.92</v>
      </c>
      <c r="B117" s="20" t="n">
        <v>1.23</v>
      </c>
      <c r="C117" s="108" t="s">
        <v>96</v>
      </c>
      <c r="D117" s="108" t="s">
        <v>97</v>
      </c>
      <c r="F117" s="114" t="n">
        <v>8.79</v>
      </c>
      <c r="G117" s="110" t="n">
        <v>1.38</v>
      </c>
      <c r="H117" s="108" t="s">
        <v>96</v>
      </c>
      <c r="I117" s="108" t="s">
        <v>97</v>
      </c>
      <c r="K117" s="114" t="n">
        <v>2.48</v>
      </c>
      <c r="L117" s="110" t="n">
        <v>1.38</v>
      </c>
      <c r="N117" s="114" t="n">
        <v>8.94</v>
      </c>
      <c r="O117" s="110" t="n">
        <v>1.39</v>
      </c>
      <c r="Q117" s="114" t="n">
        <v>9</v>
      </c>
      <c r="R117" s="110" t="n">
        <v>0.95</v>
      </c>
      <c r="T117" s="114" t="n">
        <v>2.23</v>
      </c>
      <c r="U117" s="110" t="n">
        <v>0.32</v>
      </c>
      <c r="W117" s="115" t="n">
        <v>2.35</v>
      </c>
      <c r="X117" s="112" t="n">
        <v>0.27</v>
      </c>
      <c r="Z117" s="114" t="n">
        <v>8.42</v>
      </c>
      <c r="AA117" s="110" t="n">
        <v>2</v>
      </c>
      <c r="AC117" s="114" t="n">
        <v>2.3</v>
      </c>
      <c r="AD117" s="110" t="n">
        <v>0.73</v>
      </c>
      <c r="AE117" s="108" t="s">
        <v>96</v>
      </c>
      <c r="AF117" s="108" t="s">
        <v>97</v>
      </c>
      <c r="AH117" s="114" t="n">
        <v>8.7</v>
      </c>
      <c r="AI117" s="110" t="n">
        <v>2.81</v>
      </c>
      <c r="AK117" s="114" t="n">
        <v>8.27</v>
      </c>
      <c r="AL117" s="110" t="n">
        <v>4.53</v>
      </c>
      <c r="AM117" s="108" t="s">
        <v>96</v>
      </c>
      <c r="AN117" s="108" t="s">
        <v>97</v>
      </c>
      <c r="AP117" s="114" t="n">
        <v>2.5</v>
      </c>
      <c r="AQ117" s="110" t="n">
        <v>0.26</v>
      </c>
    </row>
    <row r="118" customFormat="false" ht="14.5" hidden="false" customHeight="false" outlineLevel="0" collapsed="false">
      <c r="A118" s="113" t="n">
        <v>1.92</v>
      </c>
      <c r="B118" s="20" t="n">
        <v>1.4</v>
      </c>
      <c r="C118" s="108" t="s">
        <v>96</v>
      </c>
      <c r="D118" s="108" t="s">
        <v>97</v>
      </c>
      <c r="F118" s="114" t="n">
        <v>8.88</v>
      </c>
      <c r="G118" s="110" t="n">
        <v>1.1</v>
      </c>
      <c r="H118" s="108" t="s">
        <v>96</v>
      </c>
      <c r="I118" s="108" t="s">
        <v>97</v>
      </c>
      <c r="K118" s="114" t="n">
        <v>2.42</v>
      </c>
      <c r="L118" s="110" t="n">
        <v>1.97</v>
      </c>
      <c r="N118" s="114" t="n">
        <v>9.02</v>
      </c>
      <c r="O118" s="110" t="n">
        <v>1.48</v>
      </c>
      <c r="Q118" s="114" t="n">
        <v>9.09</v>
      </c>
      <c r="R118" s="110" t="n">
        <v>0.69</v>
      </c>
      <c r="T118" s="114" t="n">
        <v>2.17</v>
      </c>
      <c r="U118" s="110" t="n">
        <v>0.32</v>
      </c>
      <c r="W118" s="115" t="n">
        <v>2.29</v>
      </c>
      <c r="X118" s="112" t="n">
        <v>0.27</v>
      </c>
      <c r="Z118" s="114" t="n">
        <v>8.5</v>
      </c>
      <c r="AA118" s="110" t="n">
        <v>2.79</v>
      </c>
      <c r="AC118" s="114" t="n">
        <v>2.23</v>
      </c>
      <c r="AD118" s="110" t="n">
        <v>0.99</v>
      </c>
      <c r="AE118" s="108" t="s">
        <v>96</v>
      </c>
      <c r="AF118" s="108" t="s">
        <v>97</v>
      </c>
      <c r="AH118" s="114" t="n">
        <v>8.78</v>
      </c>
      <c r="AI118" s="110" t="n">
        <v>1.96</v>
      </c>
      <c r="AK118" s="114" t="n">
        <v>8.35</v>
      </c>
      <c r="AL118" s="110" t="n">
        <v>6.58</v>
      </c>
      <c r="AM118" s="108" t="s">
        <v>96</v>
      </c>
      <c r="AN118" s="108" t="s">
        <v>97</v>
      </c>
      <c r="AP118" s="114" t="n">
        <v>2.44</v>
      </c>
      <c r="AQ118" s="110" t="n">
        <v>0.26</v>
      </c>
    </row>
    <row r="119" customFormat="false" ht="14.5" hidden="false" customHeight="false" outlineLevel="0" collapsed="false">
      <c r="A119" s="113" t="n">
        <v>1.85</v>
      </c>
      <c r="B119" s="20" t="n">
        <v>1.31</v>
      </c>
      <c r="C119" s="108" t="s">
        <v>96</v>
      </c>
      <c r="D119" s="108" t="s">
        <v>97</v>
      </c>
      <c r="F119" s="114" t="n">
        <v>8.96</v>
      </c>
      <c r="G119" s="110" t="n">
        <v>0.98</v>
      </c>
      <c r="H119" s="108" t="s">
        <v>96</v>
      </c>
      <c r="I119" s="108" t="s">
        <v>97</v>
      </c>
      <c r="K119" s="114" t="n">
        <v>2.35</v>
      </c>
      <c r="L119" s="110" t="n">
        <v>2.64</v>
      </c>
      <c r="N119" s="114" t="n">
        <v>9.1</v>
      </c>
      <c r="O119" s="110" t="n">
        <v>1.79</v>
      </c>
      <c r="Q119" s="114" t="n">
        <v>9.17</v>
      </c>
      <c r="R119" s="110" t="n">
        <v>0.54</v>
      </c>
      <c r="T119" s="114" t="n">
        <v>2.1</v>
      </c>
      <c r="U119" s="110" t="n">
        <v>0.34</v>
      </c>
      <c r="W119" s="115" t="n">
        <v>2.23</v>
      </c>
      <c r="X119" s="112" t="n">
        <v>0.28</v>
      </c>
      <c r="Z119" s="114" t="n">
        <v>8.57</v>
      </c>
      <c r="AA119" s="110" t="n">
        <v>3.93</v>
      </c>
      <c r="AC119" s="114" t="n">
        <v>2.17</v>
      </c>
      <c r="AD119" s="110" t="n">
        <v>1.32</v>
      </c>
      <c r="AE119" s="108" t="s">
        <v>96</v>
      </c>
      <c r="AF119" s="108" t="s">
        <v>97</v>
      </c>
      <c r="AH119" s="114" t="n">
        <v>8.86</v>
      </c>
      <c r="AI119" s="110" t="n">
        <v>1.45</v>
      </c>
      <c r="AK119" s="114" t="n">
        <v>8.42</v>
      </c>
      <c r="AL119" s="110" t="n">
        <v>7.8</v>
      </c>
      <c r="AM119" s="108" t="s">
        <v>96</v>
      </c>
      <c r="AN119" s="108" t="s">
        <v>97</v>
      </c>
      <c r="AP119" s="114" t="n">
        <v>2.38</v>
      </c>
      <c r="AQ119" s="110" t="n">
        <v>0.26</v>
      </c>
    </row>
    <row r="120" customFormat="false" ht="14.5" hidden="false" customHeight="false" outlineLevel="0" collapsed="false">
      <c r="A120" s="113" t="n">
        <v>1.78</v>
      </c>
      <c r="B120" s="20" t="n">
        <v>1.11</v>
      </c>
      <c r="C120" s="108" t="s">
        <v>96</v>
      </c>
      <c r="D120" s="108" t="s">
        <v>97</v>
      </c>
      <c r="F120" s="114" t="n">
        <v>9.04</v>
      </c>
      <c r="G120" s="110" t="n">
        <v>1</v>
      </c>
      <c r="H120" s="108" t="s">
        <v>96</v>
      </c>
      <c r="I120" s="108" t="s">
        <v>97</v>
      </c>
      <c r="K120" s="114" t="n">
        <v>2.27</v>
      </c>
      <c r="L120" s="110" t="n">
        <v>3.08</v>
      </c>
      <c r="N120" s="114" t="n">
        <v>9.18</v>
      </c>
      <c r="O120" s="110" t="n">
        <v>1.79</v>
      </c>
      <c r="Q120" s="114" t="n">
        <v>9.26</v>
      </c>
      <c r="R120" s="110" t="n">
        <v>0.43</v>
      </c>
      <c r="T120" s="114" t="n">
        <v>2.04</v>
      </c>
      <c r="U120" s="110" t="n">
        <v>0.35</v>
      </c>
      <c r="W120" s="115" t="n">
        <v>2.23</v>
      </c>
      <c r="X120" s="112" t="n">
        <v>0.29</v>
      </c>
      <c r="Z120" s="114" t="n">
        <v>8.65</v>
      </c>
      <c r="AA120" s="110" t="n">
        <v>4.72</v>
      </c>
      <c r="AC120" s="114" t="n">
        <v>2.1</v>
      </c>
      <c r="AD120" s="110" t="n">
        <v>1.32</v>
      </c>
      <c r="AE120" s="108" t="s">
        <v>96</v>
      </c>
      <c r="AF120" s="108" t="s">
        <v>97</v>
      </c>
      <c r="AH120" s="114" t="n">
        <v>8.94</v>
      </c>
      <c r="AI120" s="110" t="n">
        <v>1.17</v>
      </c>
      <c r="AK120" s="114" t="n">
        <v>8.5</v>
      </c>
      <c r="AL120" s="110" t="n">
        <v>6.85</v>
      </c>
      <c r="AM120" s="108" t="s">
        <v>96</v>
      </c>
      <c r="AN120" s="108" t="s">
        <v>97</v>
      </c>
      <c r="AP120" s="114" t="n">
        <v>2.32</v>
      </c>
      <c r="AQ120" s="110" t="n">
        <v>0.26</v>
      </c>
    </row>
    <row r="121" customFormat="false" ht="14.5" hidden="false" customHeight="false" outlineLevel="0" collapsed="false">
      <c r="A121" s="113" t="n">
        <v>1.72</v>
      </c>
      <c r="B121" s="20" t="n">
        <v>1.02</v>
      </c>
      <c r="C121" s="108" t="s">
        <v>96</v>
      </c>
      <c r="D121" s="108" t="s">
        <v>97</v>
      </c>
      <c r="F121" s="114" t="n">
        <v>9.12</v>
      </c>
      <c r="G121" s="110" t="n">
        <v>1.13</v>
      </c>
      <c r="H121" s="108" t="s">
        <v>96</v>
      </c>
      <c r="I121" s="108" t="s">
        <v>97</v>
      </c>
      <c r="K121" s="114" t="n">
        <v>2.21</v>
      </c>
      <c r="L121" s="110" t="n">
        <v>2.98</v>
      </c>
      <c r="N121" s="114" t="n">
        <v>9.26</v>
      </c>
      <c r="O121" s="110" t="n">
        <v>2.39</v>
      </c>
      <c r="Q121" s="114" t="n">
        <v>9.34</v>
      </c>
      <c r="R121" s="110" t="n">
        <v>0.43</v>
      </c>
      <c r="T121" s="114" t="n">
        <v>1.98</v>
      </c>
      <c r="U121" s="110" t="n">
        <v>0.38</v>
      </c>
      <c r="W121" s="115" t="n">
        <v>2.17</v>
      </c>
      <c r="X121" s="112" t="n">
        <v>0.32</v>
      </c>
      <c r="Z121" s="114" t="n">
        <v>8.73</v>
      </c>
      <c r="AA121" s="110" t="n">
        <v>4.37</v>
      </c>
      <c r="AC121" s="114" t="n">
        <v>2.03</v>
      </c>
      <c r="AD121" s="110" t="n">
        <v>1.68</v>
      </c>
      <c r="AE121" s="108" t="s">
        <v>96</v>
      </c>
      <c r="AF121" s="108" t="s">
        <v>97</v>
      </c>
      <c r="AH121" s="114" t="n">
        <v>9.02</v>
      </c>
      <c r="AI121" s="110" t="n">
        <v>1.12</v>
      </c>
      <c r="AK121" s="114" t="n">
        <v>8.58</v>
      </c>
      <c r="AL121" s="110" t="n">
        <v>4.97</v>
      </c>
      <c r="AM121" s="108" t="s">
        <v>96</v>
      </c>
      <c r="AN121" s="108" t="s">
        <v>97</v>
      </c>
      <c r="AP121" s="114" t="n">
        <v>2.26</v>
      </c>
      <c r="AQ121" s="110" t="n">
        <v>0.27</v>
      </c>
    </row>
    <row r="122" customFormat="false" ht="14.5" hidden="false" customHeight="false" outlineLevel="0" collapsed="false">
      <c r="A122" s="113" t="n">
        <v>1.65</v>
      </c>
      <c r="B122" s="20" t="n">
        <v>1.05</v>
      </c>
      <c r="C122" s="108" t="s">
        <v>96</v>
      </c>
      <c r="D122" s="108" t="s">
        <v>97</v>
      </c>
      <c r="F122" s="114" t="n">
        <v>9.19</v>
      </c>
      <c r="G122" s="110" t="n">
        <v>1.24</v>
      </c>
      <c r="H122" s="108" t="s">
        <v>96</v>
      </c>
      <c r="I122" s="108" t="s">
        <v>97</v>
      </c>
      <c r="K122" s="114" t="n">
        <v>2.13</v>
      </c>
      <c r="L122" s="110" t="n">
        <v>2.98</v>
      </c>
      <c r="N122" s="114" t="n">
        <v>9.33</v>
      </c>
      <c r="O122" s="110" t="n">
        <v>3.13</v>
      </c>
      <c r="Q122" s="114" t="n">
        <v>9.43</v>
      </c>
      <c r="R122" s="110" t="n">
        <v>0.37</v>
      </c>
      <c r="T122" s="114" t="n">
        <v>1.92</v>
      </c>
      <c r="U122" s="110" t="n">
        <v>0.41</v>
      </c>
      <c r="W122" s="115" t="n">
        <v>2.11</v>
      </c>
      <c r="X122" s="112" t="n">
        <v>0.34</v>
      </c>
      <c r="Z122" s="114" t="n">
        <v>8.81</v>
      </c>
      <c r="AA122" s="110" t="n">
        <v>3.25</v>
      </c>
      <c r="AC122" s="114" t="n">
        <v>1.97</v>
      </c>
      <c r="AD122" s="110" t="n">
        <v>1.91</v>
      </c>
      <c r="AE122" s="108" t="s">
        <v>96</v>
      </c>
      <c r="AF122" s="108" t="s">
        <v>97</v>
      </c>
      <c r="AH122" s="114" t="n">
        <v>9.02</v>
      </c>
      <c r="AI122" s="110" t="n">
        <v>1.27</v>
      </c>
      <c r="AK122" s="114" t="n">
        <v>8.66</v>
      </c>
      <c r="AL122" s="110" t="n">
        <v>3.23</v>
      </c>
      <c r="AM122" s="108" t="s">
        <v>96</v>
      </c>
      <c r="AN122" s="108" t="s">
        <v>97</v>
      </c>
      <c r="AP122" s="114" t="n">
        <v>2.2</v>
      </c>
      <c r="AQ122" s="110" t="n">
        <v>0.28</v>
      </c>
    </row>
    <row r="123" customFormat="false" ht="14.5" hidden="false" customHeight="false" outlineLevel="0" collapsed="false">
      <c r="A123" s="113" t="n">
        <v>1.58</v>
      </c>
      <c r="B123" s="20" t="n">
        <v>1.18</v>
      </c>
      <c r="C123" s="108" t="s">
        <v>96</v>
      </c>
      <c r="D123" s="108" t="s">
        <v>97</v>
      </c>
      <c r="F123" s="114" t="n">
        <v>9.27</v>
      </c>
      <c r="G123" s="110" t="n">
        <v>1.15</v>
      </c>
      <c r="H123" s="108" t="s">
        <v>96</v>
      </c>
      <c r="I123" s="108" t="s">
        <v>97</v>
      </c>
      <c r="K123" s="114" t="n">
        <v>2.06</v>
      </c>
      <c r="L123" s="110" t="n">
        <v>2.46</v>
      </c>
      <c r="N123" s="114" t="n">
        <v>9.41</v>
      </c>
      <c r="O123" s="110" t="n">
        <v>3.23</v>
      </c>
      <c r="Q123" s="114" t="n">
        <v>9.51</v>
      </c>
      <c r="R123" s="110" t="n">
        <v>0.33</v>
      </c>
      <c r="T123" s="114" t="n">
        <v>1.85</v>
      </c>
      <c r="U123" s="110" t="n">
        <v>0.46</v>
      </c>
      <c r="W123" s="115" t="n">
        <v>2.05</v>
      </c>
      <c r="X123" s="112" t="n">
        <v>0.36</v>
      </c>
      <c r="Z123" s="114" t="n">
        <v>8.89</v>
      </c>
      <c r="AA123" s="110" t="n">
        <v>2.18</v>
      </c>
      <c r="AC123" s="114" t="n">
        <v>1.9</v>
      </c>
      <c r="AD123" s="110" t="n">
        <v>1.86</v>
      </c>
      <c r="AE123" s="108" t="s">
        <v>96</v>
      </c>
      <c r="AF123" s="108" t="s">
        <v>97</v>
      </c>
      <c r="AH123" s="114" t="n">
        <v>9.09</v>
      </c>
      <c r="AI123" s="110" t="n">
        <v>1.58</v>
      </c>
      <c r="AK123" s="114" t="n">
        <v>8.73</v>
      </c>
      <c r="AL123" s="110" t="n">
        <v>2.06</v>
      </c>
      <c r="AM123" s="108" t="s">
        <v>96</v>
      </c>
      <c r="AN123" s="108" t="s">
        <v>97</v>
      </c>
      <c r="AP123" s="114" t="n">
        <v>2.14</v>
      </c>
      <c r="AQ123" s="110" t="n">
        <v>0.28</v>
      </c>
    </row>
    <row r="124" customFormat="false" ht="14.5" hidden="false" customHeight="false" outlineLevel="0" collapsed="false">
      <c r="A124" s="113" t="n">
        <v>1.51</v>
      </c>
      <c r="B124" s="20" t="n">
        <v>1.18</v>
      </c>
      <c r="C124" s="108" t="s">
        <v>96</v>
      </c>
      <c r="D124" s="108" t="s">
        <v>97</v>
      </c>
      <c r="F124" s="114" t="n">
        <v>9.35</v>
      </c>
      <c r="G124" s="110" t="n">
        <v>0.89</v>
      </c>
      <c r="H124" s="108" t="s">
        <v>96</v>
      </c>
      <c r="I124" s="108" t="s">
        <v>97</v>
      </c>
      <c r="K124" s="114" t="n">
        <v>2</v>
      </c>
      <c r="L124" s="110" t="n">
        <v>1.92</v>
      </c>
      <c r="N124" s="114" t="n">
        <v>9.49</v>
      </c>
      <c r="O124" s="110" t="n">
        <v>2.33</v>
      </c>
      <c r="Q124" s="114" t="n">
        <v>9.6</v>
      </c>
      <c r="R124" s="110" t="n">
        <v>0.29</v>
      </c>
      <c r="T124" s="114" t="n">
        <v>1.79</v>
      </c>
      <c r="U124" s="110" t="n">
        <v>0.53</v>
      </c>
      <c r="W124" s="115" t="n">
        <v>1.99</v>
      </c>
      <c r="X124" s="112" t="n">
        <v>0.4</v>
      </c>
      <c r="Z124" s="114" t="n">
        <v>8.97</v>
      </c>
      <c r="AA124" s="110" t="n">
        <v>1.47</v>
      </c>
      <c r="AC124" s="114" t="n">
        <v>1.83</v>
      </c>
      <c r="AD124" s="110" t="n">
        <v>1.6</v>
      </c>
      <c r="AE124" s="108" t="s">
        <v>96</v>
      </c>
      <c r="AF124" s="108" t="s">
        <v>97</v>
      </c>
      <c r="AH124" s="114" t="n">
        <v>9.17</v>
      </c>
      <c r="AI124" s="110" t="n">
        <v>1.84</v>
      </c>
      <c r="AK124" s="114" t="n">
        <v>8.81</v>
      </c>
      <c r="AL124" s="110" t="n">
        <v>1.35</v>
      </c>
      <c r="AM124" s="108" t="s">
        <v>96</v>
      </c>
      <c r="AN124" s="108" t="s">
        <v>97</v>
      </c>
      <c r="AP124" s="114" t="n">
        <v>2.08</v>
      </c>
      <c r="AQ124" s="110" t="n">
        <v>0.3</v>
      </c>
    </row>
    <row r="125" customFormat="false" ht="14.5" hidden="false" customHeight="false" outlineLevel="0" collapsed="false">
      <c r="A125" s="113" t="n">
        <v>1.45</v>
      </c>
      <c r="B125" s="20" t="n">
        <v>1.38</v>
      </c>
      <c r="C125" s="108" t="s">
        <v>96</v>
      </c>
      <c r="D125" s="108" t="s">
        <v>97</v>
      </c>
      <c r="F125" s="114" t="n">
        <v>9.43</v>
      </c>
      <c r="G125" s="110" t="n">
        <v>0.64</v>
      </c>
      <c r="H125" s="108" t="s">
        <v>96</v>
      </c>
      <c r="I125" s="108" t="s">
        <v>97</v>
      </c>
      <c r="K125" s="114" t="n">
        <v>1.93</v>
      </c>
      <c r="L125" s="110" t="n">
        <v>1.56</v>
      </c>
      <c r="N125" s="114" t="n">
        <v>9.56</v>
      </c>
      <c r="O125" s="110" t="n">
        <v>1.43</v>
      </c>
      <c r="Q125" s="114" t="n">
        <v>9.68</v>
      </c>
      <c r="R125" s="110" t="n">
        <v>0.28</v>
      </c>
      <c r="T125" s="114" t="n">
        <v>1.74</v>
      </c>
      <c r="U125" s="110" t="n">
        <v>0.6</v>
      </c>
      <c r="W125" s="115" t="n">
        <v>1.93</v>
      </c>
      <c r="X125" s="112" t="n">
        <v>0.4</v>
      </c>
      <c r="Z125" s="114" t="n">
        <v>9.05</v>
      </c>
      <c r="AA125" s="110" t="n">
        <v>1.01</v>
      </c>
      <c r="AC125" s="114" t="n">
        <v>1.76</v>
      </c>
      <c r="AD125" s="110" t="n">
        <v>1.32</v>
      </c>
      <c r="AE125" s="108" t="s">
        <v>96</v>
      </c>
      <c r="AF125" s="108" t="s">
        <v>97</v>
      </c>
      <c r="AH125" s="114" t="n">
        <v>9.25</v>
      </c>
      <c r="AI125" s="110" t="n">
        <v>1.76</v>
      </c>
      <c r="AK125" s="114" t="n">
        <v>8.89</v>
      </c>
      <c r="AL125" s="110" t="n">
        <v>0.97</v>
      </c>
      <c r="AM125" s="108" t="s">
        <v>96</v>
      </c>
      <c r="AN125" s="108" t="s">
        <v>97</v>
      </c>
      <c r="AP125" s="114" t="n">
        <v>2.02</v>
      </c>
      <c r="AQ125" s="110" t="n">
        <v>0.32</v>
      </c>
    </row>
    <row r="126" customFormat="false" ht="14.5" hidden="false" customHeight="false" outlineLevel="0" collapsed="false">
      <c r="A126" s="113" t="n">
        <v>1.38</v>
      </c>
      <c r="B126" s="20" t="n">
        <v>1.76</v>
      </c>
      <c r="C126" s="108" t="s">
        <v>96</v>
      </c>
      <c r="D126" s="108" t="s">
        <v>97</v>
      </c>
      <c r="F126" s="114" t="n">
        <v>9.51</v>
      </c>
      <c r="G126" s="110" t="n">
        <v>0.47</v>
      </c>
      <c r="H126" s="108" t="s">
        <v>96</v>
      </c>
      <c r="I126" s="108" t="s">
        <v>97</v>
      </c>
      <c r="K126" s="114" t="n">
        <v>1.86</v>
      </c>
      <c r="L126" s="110" t="n">
        <v>1.39</v>
      </c>
      <c r="N126" s="114" t="n">
        <v>9.64</v>
      </c>
      <c r="O126" s="110" t="n">
        <v>0.92</v>
      </c>
      <c r="Q126" s="114" t="n">
        <v>9.76</v>
      </c>
      <c r="R126" s="110" t="n">
        <v>0.27</v>
      </c>
      <c r="T126" s="114" t="n">
        <v>1.67</v>
      </c>
      <c r="U126" s="110" t="n">
        <v>0.73</v>
      </c>
      <c r="W126" s="115" t="n">
        <v>1.87</v>
      </c>
      <c r="X126" s="112" t="n">
        <v>0.44</v>
      </c>
      <c r="Z126" s="114" t="n">
        <v>9.13</v>
      </c>
      <c r="AA126" s="110" t="n">
        <v>0.71</v>
      </c>
      <c r="AC126" s="114" t="n">
        <v>1.7</v>
      </c>
      <c r="AD126" s="110" t="n">
        <v>1.15</v>
      </c>
      <c r="AE126" s="108" t="s">
        <v>96</v>
      </c>
      <c r="AF126" s="108" t="s">
        <v>97</v>
      </c>
      <c r="AH126" s="114" t="n">
        <v>9.33</v>
      </c>
      <c r="AI126" s="110" t="n">
        <v>1.35</v>
      </c>
      <c r="AK126" s="114" t="n">
        <v>8.97</v>
      </c>
      <c r="AL126" s="110" t="n">
        <v>0.77</v>
      </c>
      <c r="AM126" s="108" t="s">
        <v>96</v>
      </c>
      <c r="AN126" s="108" t="s">
        <v>97</v>
      </c>
      <c r="AP126" s="114" t="n">
        <v>1.96</v>
      </c>
      <c r="AQ126" s="110" t="n">
        <v>0.34</v>
      </c>
    </row>
    <row r="127" customFormat="false" ht="14.5" hidden="false" customHeight="false" outlineLevel="0" collapsed="false">
      <c r="A127" s="113" t="n">
        <v>1.31</v>
      </c>
      <c r="B127" s="20" t="n">
        <v>2.52</v>
      </c>
      <c r="C127" s="108" t="s">
        <v>96</v>
      </c>
      <c r="D127" s="108" t="s">
        <v>97</v>
      </c>
      <c r="F127" s="114" t="n">
        <v>9.59</v>
      </c>
      <c r="G127" s="110" t="n">
        <v>0.39</v>
      </c>
      <c r="H127" s="108" t="s">
        <v>96</v>
      </c>
      <c r="I127" s="108" t="s">
        <v>97</v>
      </c>
      <c r="K127" s="114" t="n">
        <v>1.79</v>
      </c>
      <c r="L127" s="110" t="n">
        <v>1.38</v>
      </c>
      <c r="N127" s="114" t="n">
        <v>9.72</v>
      </c>
      <c r="O127" s="110" t="n">
        <v>0.66</v>
      </c>
      <c r="Q127" s="114" t="n">
        <v>9.85</v>
      </c>
      <c r="R127" s="110" t="n">
        <v>0.26</v>
      </c>
      <c r="T127" s="114" t="n">
        <v>1.61</v>
      </c>
      <c r="U127" s="110" t="n">
        <v>0.97</v>
      </c>
      <c r="W127" s="115" t="n">
        <v>1.81</v>
      </c>
      <c r="X127" s="112" t="n">
        <v>0.5</v>
      </c>
      <c r="Z127" s="114" t="n">
        <v>9.21</v>
      </c>
      <c r="AA127" s="110" t="n">
        <v>0.56</v>
      </c>
      <c r="AC127" s="114" t="n">
        <v>1.63</v>
      </c>
      <c r="AD127" s="110" t="n">
        <v>1.11</v>
      </c>
      <c r="AE127" s="108" t="s">
        <v>96</v>
      </c>
      <c r="AF127" s="108" t="s">
        <v>97</v>
      </c>
      <c r="AH127" s="114" t="n">
        <v>9.4</v>
      </c>
      <c r="AI127" s="110" t="n">
        <v>1.35</v>
      </c>
      <c r="AK127" s="114" t="n">
        <v>9.05</v>
      </c>
      <c r="AL127" s="110" t="n">
        <v>0.66</v>
      </c>
      <c r="AM127" s="108" t="s">
        <v>96</v>
      </c>
      <c r="AN127" s="108" t="s">
        <v>97</v>
      </c>
      <c r="AP127" s="114" t="n">
        <v>1.9</v>
      </c>
      <c r="AQ127" s="110" t="n">
        <v>0.38</v>
      </c>
    </row>
    <row r="128" customFormat="false" ht="14.5" hidden="false" customHeight="false" outlineLevel="0" collapsed="false">
      <c r="A128" s="113" t="n">
        <v>1.24</v>
      </c>
      <c r="B128" s="20" t="n">
        <v>3.72</v>
      </c>
      <c r="C128" s="108" t="s">
        <v>96</v>
      </c>
      <c r="D128" s="108" t="s">
        <v>97</v>
      </c>
      <c r="F128" s="114" t="n">
        <v>9.59</v>
      </c>
      <c r="G128" s="110" t="n">
        <v>0.33</v>
      </c>
      <c r="H128" s="108" t="s">
        <v>96</v>
      </c>
      <c r="I128" s="108" t="s">
        <v>97</v>
      </c>
      <c r="K128" s="114" t="n">
        <v>1.72</v>
      </c>
      <c r="L128" s="110" t="n">
        <v>1.51</v>
      </c>
      <c r="N128" s="114" t="n">
        <v>9.8</v>
      </c>
      <c r="O128" s="110" t="n">
        <v>0.49</v>
      </c>
      <c r="Q128" s="114" t="n">
        <v>9.93</v>
      </c>
      <c r="R128" s="110" t="n">
        <v>0.27</v>
      </c>
      <c r="T128" s="114" t="n">
        <v>1.55</v>
      </c>
      <c r="U128" s="110" t="n">
        <v>1.43</v>
      </c>
      <c r="W128" s="115" t="n">
        <v>1.75</v>
      </c>
      <c r="X128" s="112" t="n">
        <v>0.57</v>
      </c>
      <c r="Z128" s="114" t="n">
        <v>9.29</v>
      </c>
      <c r="AA128" s="110" t="n">
        <v>0.47</v>
      </c>
      <c r="AC128" s="114" t="n">
        <v>1.56</v>
      </c>
      <c r="AD128" s="110" t="n">
        <v>1.18</v>
      </c>
      <c r="AE128" s="108" t="s">
        <v>96</v>
      </c>
      <c r="AF128" s="108" t="s">
        <v>97</v>
      </c>
      <c r="AH128" s="114" t="n">
        <v>9.48</v>
      </c>
      <c r="AI128" s="110" t="n">
        <v>0.94</v>
      </c>
      <c r="AK128" s="114" t="n">
        <v>9.13</v>
      </c>
      <c r="AL128" s="110" t="n">
        <v>0.6</v>
      </c>
      <c r="AM128" s="108" t="s">
        <v>96</v>
      </c>
      <c r="AN128" s="108" t="s">
        <v>97</v>
      </c>
      <c r="AP128" s="114" t="n">
        <v>1.84</v>
      </c>
      <c r="AQ128" s="110" t="n">
        <v>0.41</v>
      </c>
    </row>
    <row r="129" customFormat="false" ht="14.5" hidden="false" customHeight="false" outlineLevel="0" collapsed="false">
      <c r="A129" s="113" t="n">
        <v>1.17</v>
      </c>
      <c r="B129" s="20" t="n">
        <v>5.42</v>
      </c>
      <c r="C129" s="108" t="s">
        <v>96</v>
      </c>
      <c r="D129" s="108" t="s">
        <v>97</v>
      </c>
      <c r="F129" s="114" t="n">
        <v>9.66</v>
      </c>
      <c r="G129" s="110" t="n">
        <v>0.29</v>
      </c>
      <c r="H129" s="108" t="s">
        <v>96</v>
      </c>
      <c r="I129" s="108" t="s">
        <v>97</v>
      </c>
      <c r="K129" s="114" t="n">
        <v>1.65</v>
      </c>
      <c r="L129" s="110" t="n">
        <v>1.84</v>
      </c>
      <c r="N129" s="114" t="n">
        <v>9.88</v>
      </c>
      <c r="O129" s="110" t="n">
        <v>0.41</v>
      </c>
      <c r="Q129" s="114" t="n">
        <v>10</v>
      </c>
      <c r="R129" s="110" t="n">
        <v>0.28</v>
      </c>
      <c r="T129" s="114" t="n">
        <v>1.49</v>
      </c>
      <c r="U129" s="110" t="n">
        <v>2.08</v>
      </c>
      <c r="W129" s="115" t="n">
        <v>1.69</v>
      </c>
      <c r="X129" s="112" t="n">
        <v>0.68</v>
      </c>
      <c r="Z129" s="114" t="n">
        <v>9.37</v>
      </c>
      <c r="AA129" s="110" t="n">
        <v>0.4</v>
      </c>
      <c r="AC129" s="114" t="n">
        <v>1.49</v>
      </c>
      <c r="AD129" s="110" t="n">
        <v>1.38</v>
      </c>
      <c r="AE129" s="108" t="s">
        <v>96</v>
      </c>
      <c r="AF129" s="108" t="s">
        <v>97</v>
      </c>
      <c r="AH129" s="114" t="n">
        <v>9.56</v>
      </c>
      <c r="AI129" s="110" t="n">
        <v>0.67</v>
      </c>
      <c r="AK129" s="114" t="n">
        <v>9.13</v>
      </c>
      <c r="AL129" s="110" t="n">
        <v>0.58</v>
      </c>
      <c r="AM129" s="108" t="s">
        <v>96</v>
      </c>
      <c r="AN129" s="108" t="s">
        <v>97</v>
      </c>
      <c r="AP129" s="114" t="n">
        <v>1.78</v>
      </c>
      <c r="AQ129" s="110" t="n">
        <v>0.45</v>
      </c>
    </row>
    <row r="130" customFormat="false" ht="14.5" hidden="false" customHeight="false" outlineLevel="0" collapsed="false">
      <c r="A130" s="113" t="n">
        <v>1.1</v>
      </c>
      <c r="B130" s="20" t="n">
        <v>7.29</v>
      </c>
      <c r="C130" s="108" t="s">
        <v>96</v>
      </c>
      <c r="D130" s="108" t="s">
        <v>97</v>
      </c>
      <c r="F130" s="114" t="n">
        <v>9.74</v>
      </c>
      <c r="G130" s="110" t="n">
        <v>0.27</v>
      </c>
      <c r="H130" s="108" t="s">
        <v>96</v>
      </c>
      <c r="I130" s="108" t="s">
        <v>97</v>
      </c>
      <c r="K130" s="114" t="n">
        <v>1.58</v>
      </c>
      <c r="L130" s="110" t="n">
        <v>2.44</v>
      </c>
      <c r="N130" s="114" t="n">
        <v>9.96</v>
      </c>
      <c r="O130" s="110" t="n">
        <v>0.35</v>
      </c>
      <c r="Q130" s="114" t="n">
        <v>10.02</v>
      </c>
      <c r="R130" s="110" t="n">
        <v>0.28</v>
      </c>
      <c r="T130" s="114" t="n">
        <v>1.43</v>
      </c>
      <c r="U130" s="110" t="n">
        <v>2.9</v>
      </c>
      <c r="W130" s="115" t="n">
        <v>1.63</v>
      </c>
      <c r="X130" s="112" t="n">
        <v>0.82</v>
      </c>
      <c r="Z130" s="114" t="n">
        <v>9.45</v>
      </c>
      <c r="AA130" s="110" t="n">
        <v>0.34</v>
      </c>
      <c r="AC130" s="114" t="n">
        <v>1.43</v>
      </c>
      <c r="AD130" s="110" t="n">
        <v>1.77</v>
      </c>
      <c r="AE130" s="108" t="s">
        <v>96</v>
      </c>
      <c r="AF130" s="108" t="s">
        <v>97</v>
      </c>
      <c r="AH130" s="114" t="n">
        <v>9.64</v>
      </c>
      <c r="AI130" s="110" t="n">
        <v>0.52</v>
      </c>
      <c r="AK130" s="114" t="n">
        <v>9.21</v>
      </c>
      <c r="AL130" s="110" t="n">
        <v>0.55</v>
      </c>
      <c r="AM130" s="108" t="s">
        <v>96</v>
      </c>
      <c r="AN130" s="108" t="s">
        <v>97</v>
      </c>
      <c r="AP130" s="114" t="n">
        <v>1.72</v>
      </c>
      <c r="AQ130" s="110" t="n">
        <v>0.5</v>
      </c>
    </row>
    <row r="131" customFormat="false" ht="14.5" hidden="false" customHeight="false" outlineLevel="0" collapsed="false">
      <c r="A131" s="113" t="n">
        <v>1.03</v>
      </c>
      <c r="B131" s="20" t="n">
        <v>8.54</v>
      </c>
      <c r="C131" s="108" t="s">
        <v>96</v>
      </c>
      <c r="D131" s="108" t="s">
        <v>97</v>
      </c>
      <c r="F131" s="114" t="n">
        <v>9.82</v>
      </c>
      <c r="G131" s="110" t="n">
        <v>0.25</v>
      </c>
      <c r="H131" s="108" t="s">
        <v>96</v>
      </c>
      <c r="I131" s="108" t="s">
        <v>97</v>
      </c>
      <c r="K131" s="114" t="n">
        <v>1.51</v>
      </c>
      <c r="L131" s="110" t="n">
        <v>3.43</v>
      </c>
      <c r="N131" s="114" t="n">
        <v>10.01</v>
      </c>
      <c r="O131" s="110" t="n">
        <v>0.32</v>
      </c>
      <c r="Q131" s="114" t="n">
        <v>10.02</v>
      </c>
      <c r="R131" s="110" t="n">
        <v>0.28</v>
      </c>
      <c r="T131" s="114" t="n">
        <v>1.36</v>
      </c>
      <c r="U131" s="110" t="n">
        <v>3.79</v>
      </c>
      <c r="W131" s="115" t="n">
        <v>1.57</v>
      </c>
      <c r="X131" s="112" t="n">
        <v>1.02</v>
      </c>
      <c r="Z131" s="114" t="n">
        <v>9.45</v>
      </c>
      <c r="AA131" s="110" t="n">
        <v>0.31</v>
      </c>
      <c r="AC131" s="114" t="n">
        <v>1.35</v>
      </c>
      <c r="AD131" s="110" t="n">
        <v>2.52</v>
      </c>
      <c r="AE131" s="108" t="s">
        <v>96</v>
      </c>
      <c r="AF131" s="108" t="s">
        <v>97</v>
      </c>
      <c r="AH131" s="114" t="n">
        <v>9.72</v>
      </c>
      <c r="AI131" s="110" t="n">
        <v>0.41</v>
      </c>
      <c r="AK131" s="114" t="n">
        <v>9.29</v>
      </c>
      <c r="AL131" s="110" t="n">
        <v>0.48</v>
      </c>
      <c r="AM131" s="108" t="s">
        <v>96</v>
      </c>
      <c r="AN131" s="108" t="s">
        <v>97</v>
      </c>
      <c r="AP131" s="114" t="n">
        <v>1.66</v>
      </c>
      <c r="AQ131" s="110" t="n">
        <v>0.57</v>
      </c>
    </row>
    <row r="132" customFormat="false" ht="14.5" hidden="false" customHeight="false" outlineLevel="0" collapsed="false">
      <c r="A132" s="113" t="n">
        <v>0.96</v>
      </c>
      <c r="B132" s="20" t="n">
        <v>8.41</v>
      </c>
      <c r="C132" s="108" t="s">
        <v>96</v>
      </c>
      <c r="D132" s="108" t="s">
        <v>97</v>
      </c>
      <c r="F132" s="114" t="n">
        <v>9.9</v>
      </c>
      <c r="G132" s="110" t="n">
        <v>0.23</v>
      </c>
      <c r="H132" s="108" t="s">
        <v>96</v>
      </c>
      <c r="I132" s="108" t="s">
        <v>97</v>
      </c>
      <c r="K132" s="114" t="n">
        <v>1.45</v>
      </c>
      <c r="L132" s="110" t="n">
        <v>4.85</v>
      </c>
      <c r="N132" s="114" t="n">
        <v>10.02</v>
      </c>
      <c r="O132" s="110" t="n">
        <v>0.31</v>
      </c>
      <c r="Q132" s="114" t="n">
        <v>10.02</v>
      </c>
      <c r="R132" s="110" t="n">
        <v>0.28</v>
      </c>
      <c r="T132" s="114" t="n">
        <v>1.3</v>
      </c>
      <c r="U132" s="110" t="n">
        <v>4.36</v>
      </c>
      <c r="W132" s="115" t="n">
        <v>1.51</v>
      </c>
      <c r="X132" s="112" t="n">
        <v>1.34</v>
      </c>
      <c r="Z132" s="114" t="n">
        <v>9.53</v>
      </c>
      <c r="AA132" s="110" t="n">
        <v>0.28</v>
      </c>
      <c r="AC132" s="114" t="n">
        <v>1.28</v>
      </c>
      <c r="AD132" s="110" t="n">
        <v>3.79</v>
      </c>
      <c r="AE132" s="108" t="s">
        <v>96</v>
      </c>
      <c r="AF132" s="108" t="s">
        <v>97</v>
      </c>
      <c r="AH132" s="114" t="n">
        <v>9.8</v>
      </c>
      <c r="AI132" s="110" t="n">
        <v>0.35</v>
      </c>
      <c r="AK132" s="114" t="n">
        <v>9.37</v>
      </c>
      <c r="AL132" s="110" t="n">
        <v>0.4</v>
      </c>
      <c r="AM132" s="108" t="s">
        <v>96</v>
      </c>
      <c r="AN132" s="108" t="s">
        <v>97</v>
      </c>
      <c r="AP132" s="114" t="n">
        <v>1.6</v>
      </c>
      <c r="AQ132" s="110" t="n">
        <v>0.68</v>
      </c>
    </row>
    <row r="133" customFormat="false" ht="14.5" hidden="false" customHeight="false" outlineLevel="0" collapsed="false">
      <c r="A133" s="113" t="n">
        <v>0.9</v>
      </c>
      <c r="B133" s="20" t="n">
        <v>6.34</v>
      </c>
      <c r="C133" s="108" t="s">
        <v>96</v>
      </c>
      <c r="D133" s="108" t="s">
        <v>97</v>
      </c>
      <c r="F133" s="114" t="n">
        <v>9.98</v>
      </c>
      <c r="G133" s="110" t="n">
        <v>0.23</v>
      </c>
      <c r="H133" s="108" t="s">
        <v>96</v>
      </c>
      <c r="I133" s="108" t="s">
        <v>97</v>
      </c>
      <c r="K133" s="114" t="n">
        <v>1.38</v>
      </c>
      <c r="L133" s="110" t="n">
        <v>6.32</v>
      </c>
      <c r="N133" s="114" t="n">
        <v>10.02</v>
      </c>
      <c r="O133" s="110" t="n">
        <v>0.31</v>
      </c>
      <c r="Q133" s="114" t="n">
        <v>10.02</v>
      </c>
      <c r="R133" s="110" t="n">
        <v>0.28</v>
      </c>
      <c r="T133" s="114" t="n">
        <v>1.24</v>
      </c>
      <c r="U133" s="110" t="n">
        <v>4.71</v>
      </c>
      <c r="W133" s="115" t="n">
        <v>1.45</v>
      </c>
      <c r="X133" s="112" t="n">
        <v>1.79</v>
      </c>
      <c r="Z133" s="114" t="n">
        <v>9.61</v>
      </c>
      <c r="AA133" s="110" t="n">
        <v>0.27</v>
      </c>
      <c r="AC133" s="114" t="n">
        <v>1.22</v>
      </c>
      <c r="AD133" s="110" t="n">
        <v>5.64</v>
      </c>
      <c r="AE133" s="108" t="s">
        <v>96</v>
      </c>
      <c r="AF133" s="108" t="s">
        <v>97</v>
      </c>
      <c r="AH133" s="114" t="n">
        <v>9.88</v>
      </c>
      <c r="AI133" s="110" t="n">
        <v>0.31</v>
      </c>
      <c r="AK133" s="114" t="n">
        <v>9.45</v>
      </c>
      <c r="AL133" s="110" t="n">
        <v>0.33</v>
      </c>
      <c r="AM133" s="108" t="s">
        <v>96</v>
      </c>
      <c r="AN133" s="108" t="s">
        <v>97</v>
      </c>
      <c r="AP133" s="114" t="n">
        <v>1.54</v>
      </c>
      <c r="AQ133" s="110" t="n">
        <v>0.81</v>
      </c>
    </row>
    <row r="134" customFormat="false" ht="14.5" hidden="false" customHeight="false" outlineLevel="0" collapsed="false">
      <c r="A134" s="113" t="n">
        <v>0.83</v>
      </c>
      <c r="B134" s="20" t="n">
        <v>4.71</v>
      </c>
      <c r="C134" s="108" t="s">
        <v>96</v>
      </c>
      <c r="D134" s="108" t="s">
        <v>97</v>
      </c>
      <c r="F134" s="114" t="n">
        <v>10.02</v>
      </c>
      <c r="G134" s="110" t="n">
        <v>0.23</v>
      </c>
      <c r="H134" s="108" t="s">
        <v>96</v>
      </c>
      <c r="I134" s="108" t="s">
        <v>97</v>
      </c>
      <c r="K134" s="114" t="n">
        <v>1.3</v>
      </c>
      <c r="L134" s="110" t="n">
        <v>7.08</v>
      </c>
      <c r="N134" s="114" t="n">
        <v>10.02</v>
      </c>
      <c r="O134" s="110" t="n">
        <v>0.3</v>
      </c>
      <c r="Q134" s="114" t="n">
        <v>10.02</v>
      </c>
      <c r="R134" s="110" t="n">
        <v>0.29</v>
      </c>
      <c r="T134" s="114" t="n">
        <v>1.18</v>
      </c>
      <c r="U134" s="110" t="n">
        <v>4.44</v>
      </c>
      <c r="W134" s="115" t="n">
        <v>1.39</v>
      </c>
      <c r="X134" s="112" t="n">
        <v>2.4</v>
      </c>
      <c r="Z134" s="114" t="n">
        <v>9.69</v>
      </c>
      <c r="AA134" s="110" t="n">
        <v>0.27</v>
      </c>
      <c r="AC134" s="114" t="n">
        <v>1.15</v>
      </c>
      <c r="AD134" s="110" t="n">
        <v>7.3</v>
      </c>
      <c r="AE134" s="108" t="s">
        <v>96</v>
      </c>
      <c r="AF134" s="108" t="s">
        <v>97</v>
      </c>
      <c r="AH134" s="114" t="n">
        <v>9.96</v>
      </c>
      <c r="AI134" s="110" t="n">
        <v>0.28</v>
      </c>
      <c r="AK134" s="114" t="n">
        <v>9.53</v>
      </c>
      <c r="AL134" s="110" t="n">
        <v>0.33</v>
      </c>
      <c r="AM134" s="108" t="s">
        <v>96</v>
      </c>
      <c r="AN134" s="108" t="s">
        <v>97</v>
      </c>
      <c r="AP134" s="114" t="n">
        <v>1.48</v>
      </c>
      <c r="AQ134" s="110" t="n">
        <v>1.01</v>
      </c>
    </row>
    <row r="135" customFormat="false" ht="14.5" hidden="false" customHeight="false" outlineLevel="0" collapsed="false">
      <c r="A135" s="113" t="n">
        <v>0.76</v>
      </c>
      <c r="B135" s="20" t="n">
        <v>3.58</v>
      </c>
      <c r="C135" s="108" t="s">
        <v>96</v>
      </c>
      <c r="D135" s="108" t="s">
        <v>97</v>
      </c>
      <c r="F135" s="114" t="n">
        <v>10.02</v>
      </c>
      <c r="G135" s="110" t="n">
        <v>0.23</v>
      </c>
      <c r="H135" s="108" t="s">
        <v>96</v>
      </c>
      <c r="I135" s="108" t="s">
        <v>97</v>
      </c>
      <c r="K135" s="114" t="n">
        <v>1.24</v>
      </c>
      <c r="L135" s="110" t="n">
        <v>6.54</v>
      </c>
      <c r="N135" s="114" t="n">
        <v>10.02</v>
      </c>
      <c r="O135" s="110" t="n">
        <v>0.3</v>
      </c>
      <c r="Q135" s="114" t="n">
        <v>10.02</v>
      </c>
      <c r="R135" s="110" t="n">
        <v>0.29</v>
      </c>
      <c r="T135" s="114" t="n">
        <v>1.11</v>
      </c>
      <c r="U135" s="110" t="n">
        <v>3.98</v>
      </c>
      <c r="W135" s="115" t="n">
        <v>1.33</v>
      </c>
      <c r="X135" s="112" t="n">
        <v>3.35</v>
      </c>
      <c r="Z135" s="114" t="n">
        <v>9.77</v>
      </c>
      <c r="AA135" s="110" t="n">
        <v>0.27</v>
      </c>
      <c r="AC135" s="114" t="n">
        <v>1.08</v>
      </c>
      <c r="AD135" s="110" t="n">
        <v>7.6</v>
      </c>
      <c r="AE135" s="108" t="s">
        <v>96</v>
      </c>
      <c r="AF135" s="108" t="s">
        <v>97</v>
      </c>
      <c r="AH135" s="114" t="n">
        <v>10.01</v>
      </c>
      <c r="AI135" s="110" t="n">
        <v>0.26</v>
      </c>
      <c r="AK135" s="114" t="n">
        <v>9.61</v>
      </c>
      <c r="AL135" s="110" t="n">
        <v>0.29</v>
      </c>
      <c r="AM135" s="108" t="s">
        <v>96</v>
      </c>
      <c r="AN135" s="108" t="s">
        <v>97</v>
      </c>
      <c r="AP135" s="114" t="n">
        <v>1.42</v>
      </c>
      <c r="AQ135" s="110" t="n">
        <v>1.42</v>
      </c>
    </row>
    <row r="136" customFormat="false" ht="14.5" hidden="false" customHeight="false" outlineLevel="0" collapsed="false">
      <c r="A136" s="113" t="n">
        <v>0.69</v>
      </c>
      <c r="B136" s="20" t="n">
        <v>2.6</v>
      </c>
      <c r="C136" s="108" t="s">
        <v>96</v>
      </c>
      <c r="D136" s="108" t="s">
        <v>97</v>
      </c>
      <c r="F136" s="114" t="n">
        <v>10.03</v>
      </c>
      <c r="G136" s="110" t="n">
        <v>0.23</v>
      </c>
      <c r="H136" s="108" t="s">
        <v>96</v>
      </c>
      <c r="I136" s="108" t="s">
        <v>97</v>
      </c>
      <c r="K136" s="114" t="n">
        <v>1.17</v>
      </c>
      <c r="L136" s="110" t="n">
        <v>5.12</v>
      </c>
      <c r="N136" s="114" t="n">
        <v>10.02</v>
      </c>
      <c r="O136" s="110" t="n">
        <v>0.31</v>
      </c>
      <c r="Q136" s="114" t="n">
        <v>10.02</v>
      </c>
      <c r="R136" s="110" t="n">
        <v>0.3</v>
      </c>
      <c r="T136" s="114" t="n">
        <v>1.05</v>
      </c>
      <c r="U136" s="110" t="n">
        <v>3.41</v>
      </c>
      <c r="W136" s="115" t="n">
        <v>1.27</v>
      </c>
      <c r="X136" s="112" t="n">
        <v>4.34</v>
      </c>
      <c r="Z136" s="114" t="n">
        <v>9.85</v>
      </c>
      <c r="AA136" s="110" t="n">
        <v>0.27</v>
      </c>
      <c r="AC136" s="114" t="n">
        <v>1.01</v>
      </c>
      <c r="AD136" s="110" t="n">
        <v>6.26</v>
      </c>
      <c r="AE136" s="108" t="s">
        <v>96</v>
      </c>
      <c r="AF136" s="108" t="s">
        <v>97</v>
      </c>
      <c r="AH136" s="114" t="n">
        <v>10.02</v>
      </c>
      <c r="AI136" s="110" t="n">
        <v>0.26</v>
      </c>
      <c r="AK136" s="114" t="n">
        <v>9.69</v>
      </c>
      <c r="AL136" s="110" t="n">
        <v>0.27</v>
      </c>
      <c r="AM136" s="108" t="s">
        <v>96</v>
      </c>
      <c r="AN136" s="108" t="s">
        <v>97</v>
      </c>
      <c r="AP136" s="114" t="n">
        <v>1.36</v>
      </c>
      <c r="AQ136" s="110" t="n">
        <v>2.25</v>
      </c>
    </row>
    <row r="137" customFormat="false" ht="14.5" hidden="false" customHeight="false" outlineLevel="0" collapsed="false">
      <c r="A137" s="113" t="n">
        <v>0.63</v>
      </c>
      <c r="B137" s="20" t="n">
        <v>1.93</v>
      </c>
      <c r="C137" s="108" t="s">
        <v>96</v>
      </c>
      <c r="D137" s="108" t="s">
        <v>97</v>
      </c>
      <c r="F137" s="114" t="n">
        <v>10.03</v>
      </c>
      <c r="G137" s="110" t="n">
        <v>0.23</v>
      </c>
      <c r="H137" s="108" t="s">
        <v>96</v>
      </c>
      <c r="I137" s="108" t="s">
        <v>97</v>
      </c>
      <c r="K137" s="114" t="n">
        <v>1.09</v>
      </c>
      <c r="L137" s="110" t="n">
        <v>3.67</v>
      </c>
      <c r="N137" s="114" t="n">
        <v>10.02</v>
      </c>
      <c r="O137" s="110" t="n">
        <v>0.31</v>
      </c>
      <c r="Q137" s="114" t="n">
        <v>10.02</v>
      </c>
      <c r="R137" s="110" t="n">
        <v>0.3</v>
      </c>
      <c r="T137" s="114" t="n">
        <v>0.99</v>
      </c>
      <c r="U137" s="110" t="n">
        <v>2.69</v>
      </c>
      <c r="W137" s="115" t="n">
        <v>1.21</v>
      </c>
      <c r="X137" s="112" t="n">
        <v>4.82</v>
      </c>
      <c r="Z137" s="114" t="n">
        <v>9.92</v>
      </c>
      <c r="AA137" s="110" t="n">
        <v>0.28</v>
      </c>
      <c r="AC137" s="114" t="n">
        <v>0.94</v>
      </c>
      <c r="AD137" s="110" t="n">
        <v>4.43</v>
      </c>
      <c r="AE137" s="108" t="s">
        <v>96</v>
      </c>
      <c r="AF137" s="108" t="s">
        <v>97</v>
      </c>
      <c r="AH137" s="114" t="n">
        <v>10.02</v>
      </c>
      <c r="AI137" s="110" t="n">
        <v>0.26</v>
      </c>
      <c r="AK137" s="114" t="n">
        <v>9.77</v>
      </c>
      <c r="AL137" s="110" t="n">
        <v>0.26</v>
      </c>
      <c r="AM137" s="108" t="s">
        <v>96</v>
      </c>
      <c r="AN137" s="108" t="s">
        <v>97</v>
      </c>
      <c r="AP137" s="114" t="n">
        <v>1.3</v>
      </c>
      <c r="AQ137" s="110" t="n">
        <v>3.56</v>
      </c>
    </row>
    <row r="138" customFormat="false" ht="14.5" hidden="false" customHeight="false" outlineLevel="0" collapsed="false">
      <c r="A138" s="113" t="n">
        <v>0.56</v>
      </c>
      <c r="B138" s="20" t="n">
        <v>1.48</v>
      </c>
      <c r="C138" s="108" t="s">
        <v>96</v>
      </c>
      <c r="D138" s="108" t="s">
        <v>97</v>
      </c>
      <c r="F138" s="114" t="n">
        <v>10.03</v>
      </c>
      <c r="G138" s="110" t="n">
        <v>0.23</v>
      </c>
      <c r="H138" s="108" t="s">
        <v>96</v>
      </c>
      <c r="I138" s="108" t="s">
        <v>97</v>
      </c>
      <c r="K138" s="114" t="n">
        <v>1.02</v>
      </c>
      <c r="L138" s="110" t="n">
        <v>2.62</v>
      </c>
      <c r="N138" s="114" t="n">
        <v>10.02</v>
      </c>
      <c r="O138" s="110" t="n">
        <v>0.32</v>
      </c>
      <c r="Q138" s="114" t="n">
        <v>10.02</v>
      </c>
      <c r="R138" s="110" t="n">
        <v>0.3</v>
      </c>
      <c r="T138" s="114" t="n">
        <v>0.93</v>
      </c>
      <c r="U138" s="110" t="n">
        <v>2.17</v>
      </c>
      <c r="W138" s="115" t="n">
        <v>1.15</v>
      </c>
      <c r="X138" s="112" t="n">
        <v>4.58</v>
      </c>
      <c r="Z138" s="114" t="n">
        <v>9.99</v>
      </c>
      <c r="AA138" s="110" t="n">
        <v>0.28</v>
      </c>
      <c r="AC138" s="114" t="n">
        <v>0.88</v>
      </c>
      <c r="AD138" s="110" t="n">
        <v>3.06</v>
      </c>
      <c r="AE138" s="108" t="s">
        <v>96</v>
      </c>
      <c r="AF138" s="108" t="s">
        <v>97</v>
      </c>
      <c r="AH138" s="114" t="n">
        <v>10.03</v>
      </c>
      <c r="AI138" s="110" t="n">
        <v>0.26</v>
      </c>
      <c r="AK138" s="114" t="n">
        <v>9.85</v>
      </c>
      <c r="AL138" s="110" t="n">
        <v>0.26</v>
      </c>
      <c r="AM138" s="108" t="s">
        <v>96</v>
      </c>
      <c r="AN138" s="108" t="s">
        <v>97</v>
      </c>
      <c r="AP138" s="114" t="n">
        <v>1.24</v>
      </c>
      <c r="AQ138" s="110" t="n">
        <v>4.93</v>
      </c>
    </row>
    <row r="139" customFormat="false" ht="14.5" hidden="false" customHeight="false" outlineLevel="0" collapsed="false">
      <c r="A139" s="113" t="n">
        <v>0.49</v>
      </c>
      <c r="B139" s="20" t="n">
        <v>1.17</v>
      </c>
      <c r="C139" s="108" t="s">
        <v>96</v>
      </c>
      <c r="D139" s="108" t="s">
        <v>97</v>
      </c>
      <c r="F139" s="114" t="n">
        <v>10.03</v>
      </c>
      <c r="G139" s="110" t="n">
        <v>0.23</v>
      </c>
      <c r="H139" s="108" t="s">
        <v>96</v>
      </c>
      <c r="I139" s="108" t="s">
        <v>97</v>
      </c>
      <c r="K139" s="114" t="n">
        <v>0.95</v>
      </c>
      <c r="L139" s="110" t="n">
        <v>1.95</v>
      </c>
      <c r="N139" s="114" t="n">
        <v>10.02</v>
      </c>
      <c r="O139" s="110" t="n">
        <v>0.32</v>
      </c>
      <c r="Q139" s="114" t="n">
        <v>10.02</v>
      </c>
      <c r="R139" s="110" t="n">
        <v>0.3</v>
      </c>
      <c r="T139" s="114" t="n">
        <v>0.86</v>
      </c>
      <c r="U139" s="110" t="n">
        <v>1.81</v>
      </c>
      <c r="W139" s="115" t="n">
        <v>1.08</v>
      </c>
      <c r="X139" s="112" t="n">
        <v>3.8</v>
      </c>
      <c r="Z139" s="114" t="n">
        <v>10.02</v>
      </c>
      <c r="AA139" s="110" t="n">
        <v>0.29</v>
      </c>
      <c r="AC139" s="114" t="n">
        <v>0.81</v>
      </c>
      <c r="AD139" s="110" t="n">
        <v>2.2</v>
      </c>
      <c r="AE139" s="108" t="s">
        <v>96</v>
      </c>
      <c r="AF139" s="108" t="s">
        <v>97</v>
      </c>
      <c r="AH139" s="114" t="n">
        <v>10.02</v>
      </c>
      <c r="AI139" s="110" t="n">
        <v>0.26</v>
      </c>
      <c r="AK139" s="114" t="n">
        <v>9.93</v>
      </c>
      <c r="AL139" s="110" t="n">
        <v>0.26</v>
      </c>
      <c r="AM139" s="108" t="s">
        <v>96</v>
      </c>
      <c r="AN139" s="108" t="s">
        <v>97</v>
      </c>
      <c r="AP139" s="114" t="n">
        <v>1.18</v>
      </c>
      <c r="AQ139" s="110" t="n">
        <v>5.87</v>
      </c>
    </row>
    <row r="140" customFormat="false" ht="14.5" hidden="false" customHeight="false" outlineLevel="0" collapsed="false">
      <c r="A140" s="113" t="n">
        <v>0.42</v>
      </c>
      <c r="B140" s="20" t="n">
        <v>0.89</v>
      </c>
      <c r="C140" s="108" t="s">
        <v>96</v>
      </c>
      <c r="D140" s="108" t="s">
        <v>97</v>
      </c>
      <c r="F140" s="114" t="n">
        <v>10.03</v>
      </c>
      <c r="G140" s="110" t="n">
        <v>0.23</v>
      </c>
      <c r="H140" s="108" t="s">
        <v>96</v>
      </c>
      <c r="I140" s="108" t="s">
        <v>97</v>
      </c>
      <c r="K140" s="114" t="n">
        <v>0.89</v>
      </c>
      <c r="L140" s="110" t="n">
        <v>1.52</v>
      </c>
      <c r="N140" s="114" t="n">
        <v>10.02</v>
      </c>
      <c r="O140" s="110" t="n">
        <v>0.31</v>
      </c>
      <c r="Q140" s="114" t="n">
        <v>10.02</v>
      </c>
      <c r="R140" s="110" t="n">
        <v>0.3</v>
      </c>
      <c r="T140" s="114" t="n">
        <v>0.8</v>
      </c>
      <c r="U140" s="110" t="n">
        <v>1.63</v>
      </c>
      <c r="W140" s="115" t="n">
        <v>1.02</v>
      </c>
      <c r="X140" s="112" t="n">
        <v>2.98</v>
      </c>
      <c r="Z140" s="114" t="n">
        <v>10.02</v>
      </c>
      <c r="AA140" s="110" t="n">
        <v>0.29</v>
      </c>
      <c r="AC140" s="114" t="n">
        <v>0.74</v>
      </c>
      <c r="AD140" s="110" t="n">
        <v>1.7</v>
      </c>
      <c r="AE140" s="108" t="s">
        <v>96</v>
      </c>
      <c r="AF140" s="108" t="s">
        <v>97</v>
      </c>
      <c r="AH140" s="114" t="n">
        <v>10.02</v>
      </c>
      <c r="AI140" s="110" t="n">
        <v>0.26</v>
      </c>
      <c r="AK140" s="114" t="n">
        <v>9.99</v>
      </c>
      <c r="AL140" s="110" t="n">
        <v>0.27</v>
      </c>
      <c r="AM140" s="108" t="s">
        <v>96</v>
      </c>
      <c r="AN140" s="108" t="s">
        <v>97</v>
      </c>
      <c r="AP140" s="114" t="n">
        <v>1.11</v>
      </c>
      <c r="AQ140" s="110" t="n">
        <v>5.77</v>
      </c>
    </row>
    <row r="141" customFormat="false" ht="14.5" hidden="false" customHeight="false" outlineLevel="0" collapsed="false">
      <c r="A141" s="113" t="n">
        <v>0.35</v>
      </c>
      <c r="B141" s="20" t="n">
        <v>0.81</v>
      </c>
      <c r="C141" s="108" t="s">
        <v>96</v>
      </c>
      <c r="D141" s="108" t="s">
        <v>97</v>
      </c>
      <c r="F141" s="114" t="n">
        <v>10.03</v>
      </c>
      <c r="G141" s="110" t="n">
        <v>0.23</v>
      </c>
      <c r="H141" s="108" t="s">
        <v>96</v>
      </c>
      <c r="I141" s="108" t="s">
        <v>97</v>
      </c>
      <c r="K141" s="114" t="n">
        <v>0.81</v>
      </c>
      <c r="L141" s="110" t="n">
        <v>1.23</v>
      </c>
      <c r="N141" s="114" t="n">
        <v>10.02</v>
      </c>
      <c r="O141" s="110" t="n">
        <v>0.31</v>
      </c>
      <c r="Q141" s="114" t="n">
        <v>10.02</v>
      </c>
      <c r="R141" s="110" t="n">
        <v>0.3</v>
      </c>
      <c r="T141" s="114" t="n">
        <v>0.74</v>
      </c>
      <c r="U141" s="110" t="n">
        <v>1.59</v>
      </c>
      <c r="W141" s="115" t="n">
        <v>0.96</v>
      </c>
      <c r="X141" s="112" t="n">
        <v>2.35</v>
      </c>
      <c r="Z141" s="114" t="n">
        <v>10.02</v>
      </c>
      <c r="AA141" s="110" t="n">
        <v>0.29</v>
      </c>
      <c r="AC141" s="114" t="n">
        <v>0.68</v>
      </c>
      <c r="AD141" s="110" t="n">
        <v>1.38</v>
      </c>
      <c r="AE141" s="108" t="s">
        <v>96</v>
      </c>
      <c r="AF141" s="108" t="s">
        <v>97</v>
      </c>
      <c r="AH141" s="114" t="n">
        <v>10.03</v>
      </c>
      <c r="AI141" s="110" t="n">
        <v>0.26</v>
      </c>
      <c r="AK141" s="114" t="n">
        <v>10.02</v>
      </c>
      <c r="AL141" s="110" t="n">
        <v>0.28</v>
      </c>
      <c r="AM141" s="108" t="s">
        <v>96</v>
      </c>
      <c r="AN141" s="108" t="s">
        <v>97</v>
      </c>
      <c r="AP141" s="114" t="n">
        <v>1.05</v>
      </c>
      <c r="AQ141" s="110" t="n">
        <v>4.92</v>
      </c>
    </row>
    <row r="142" customFormat="false" ht="14.5" hidden="false" customHeight="false" outlineLevel="0" collapsed="false">
      <c r="A142" s="113" t="n">
        <v>0.28</v>
      </c>
      <c r="B142" s="20" t="n">
        <v>0.65</v>
      </c>
      <c r="C142" s="108" t="s">
        <v>96</v>
      </c>
      <c r="D142" s="108" t="s">
        <v>97</v>
      </c>
      <c r="F142" s="114" t="n">
        <v>10.03</v>
      </c>
      <c r="G142" s="110" t="n">
        <v>0.23</v>
      </c>
      <c r="H142" s="108" t="s">
        <v>96</v>
      </c>
      <c r="I142" s="108" t="s">
        <v>97</v>
      </c>
      <c r="K142" s="114" t="n">
        <v>0.74</v>
      </c>
      <c r="L142" s="110" t="n">
        <v>1.01</v>
      </c>
      <c r="N142" s="114" t="n">
        <v>10.02</v>
      </c>
      <c r="O142" s="110" t="n">
        <v>0.3</v>
      </c>
      <c r="Q142" s="114" t="n">
        <v>10.02</v>
      </c>
      <c r="R142" s="110" t="n">
        <v>0.31</v>
      </c>
      <c r="T142" s="114" t="n">
        <v>0.68</v>
      </c>
      <c r="U142" s="110" t="n">
        <v>1.71</v>
      </c>
      <c r="W142" s="115" t="n">
        <v>0.91</v>
      </c>
      <c r="X142" s="112" t="n">
        <v>1.92</v>
      </c>
      <c r="Z142" s="114" t="n">
        <v>10.02</v>
      </c>
      <c r="AA142" s="110" t="n">
        <v>0.29</v>
      </c>
      <c r="AC142" s="114" t="n">
        <v>0.6</v>
      </c>
      <c r="AD142" s="110" t="n">
        <v>1.17</v>
      </c>
      <c r="AE142" s="108" t="s">
        <v>96</v>
      </c>
      <c r="AF142" s="108" t="s">
        <v>97</v>
      </c>
      <c r="AH142" s="114" t="n">
        <v>10.02</v>
      </c>
      <c r="AI142" s="110" t="n">
        <v>0.26</v>
      </c>
      <c r="AK142" s="114" t="n">
        <v>10.02</v>
      </c>
      <c r="AL142" s="110" t="n">
        <v>0.28</v>
      </c>
      <c r="AM142" s="108" t="s">
        <v>96</v>
      </c>
      <c r="AN142" s="108" t="s">
        <v>97</v>
      </c>
      <c r="AP142" s="114" t="n">
        <v>0.99</v>
      </c>
      <c r="AQ142" s="110" t="n">
        <v>3.9</v>
      </c>
    </row>
    <row r="143" customFormat="false" ht="14.5" hidden="false" customHeight="false" outlineLevel="0" collapsed="false">
      <c r="A143" s="113" t="n">
        <v>0.21</v>
      </c>
      <c r="B143" s="20" t="n">
        <v>0.54</v>
      </c>
      <c r="C143" s="108" t="s">
        <v>96</v>
      </c>
      <c r="D143" s="108" t="s">
        <v>97</v>
      </c>
      <c r="F143" s="114" t="n">
        <v>10.03</v>
      </c>
      <c r="G143" s="110" t="n">
        <v>0.23</v>
      </c>
      <c r="H143" s="108" t="s">
        <v>96</v>
      </c>
      <c r="I143" s="108" t="s">
        <v>97</v>
      </c>
      <c r="K143" s="114" t="n">
        <v>0.68</v>
      </c>
      <c r="L143" s="110" t="n">
        <v>0.84</v>
      </c>
      <c r="N143" s="114" t="n">
        <v>10.02</v>
      </c>
      <c r="O143" s="110" t="n">
        <v>0.3</v>
      </c>
      <c r="Q143" s="114" t="n">
        <v>10.02</v>
      </c>
      <c r="R143" s="110" t="n">
        <v>0.32</v>
      </c>
      <c r="T143" s="114" t="n">
        <v>0.61</v>
      </c>
      <c r="U143" s="110" t="n">
        <v>1.98</v>
      </c>
      <c r="W143" s="115" t="n">
        <v>0.84</v>
      </c>
      <c r="X143" s="112" t="n">
        <v>1.65</v>
      </c>
      <c r="Z143" s="114" t="n">
        <v>10.02</v>
      </c>
      <c r="AA143" s="110" t="n">
        <v>0.3</v>
      </c>
      <c r="AC143" s="114" t="n">
        <v>0.54</v>
      </c>
      <c r="AD143" s="110" t="n">
        <v>1.05</v>
      </c>
      <c r="AE143" s="108" t="s">
        <v>96</v>
      </c>
      <c r="AF143" s="108" t="s">
        <v>97</v>
      </c>
      <c r="AH143" s="114" t="n">
        <v>10.02</v>
      </c>
      <c r="AI143" s="110" t="n">
        <v>0.25</v>
      </c>
      <c r="AK143" s="114" t="n">
        <v>10.02</v>
      </c>
      <c r="AL143" s="110" t="n">
        <v>0.27</v>
      </c>
      <c r="AM143" s="108" t="s">
        <v>96</v>
      </c>
      <c r="AN143" s="108" t="s">
        <v>97</v>
      </c>
      <c r="AP143" s="114" t="n">
        <v>0.94</v>
      </c>
      <c r="AQ143" s="110" t="n">
        <v>3.04</v>
      </c>
    </row>
    <row r="144" customFormat="false" ht="14.5" hidden="false" customHeight="false" outlineLevel="0" collapsed="false">
      <c r="A144" s="113" t="n">
        <v>0.15</v>
      </c>
      <c r="B144" s="20" t="n">
        <v>0.46</v>
      </c>
      <c r="C144" s="108" t="s">
        <v>96</v>
      </c>
      <c r="D144" s="108" t="s">
        <v>97</v>
      </c>
      <c r="F144" s="114" t="n">
        <v>10.03</v>
      </c>
      <c r="G144" s="110" t="n">
        <v>0.23</v>
      </c>
      <c r="H144" s="108" t="s">
        <v>96</v>
      </c>
      <c r="I144" s="108" t="s">
        <v>97</v>
      </c>
      <c r="K144" s="114" t="n">
        <v>0.6</v>
      </c>
      <c r="L144" s="110" t="n">
        <v>0.71</v>
      </c>
      <c r="N144" s="114" t="n">
        <v>10.02</v>
      </c>
      <c r="O144" s="110" t="n">
        <v>0.3</v>
      </c>
      <c r="Q144" s="114" t="n">
        <v>10.02</v>
      </c>
      <c r="R144" s="110" t="n">
        <v>0.32</v>
      </c>
      <c r="T144" s="114" t="n">
        <v>0.56</v>
      </c>
      <c r="U144" s="110" t="n">
        <v>2.52</v>
      </c>
      <c r="W144" s="115" t="n">
        <v>0.79</v>
      </c>
      <c r="X144" s="112" t="n">
        <v>1.52</v>
      </c>
      <c r="Z144" s="114" t="n">
        <v>10.02</v>
      </c>
      <c r="AA144" s="110" t="n">
        <v>0.3</v>
      </c>
      <c r="AC144" s="114" t="n">
        <v>0.47</v>
      </c>
      <c r="AD144" s="110" t="n">
        <v>1.01</v>
      </c>
      <c r="AE144" s="108" t="s">
        <v>96</v>
      </c>
      <c r="AF144" s="108" t="s">
        <v>97</v>
      </c>
      <c r="AH144" s="114" t="n">
        <v>10.03</v>
      </c>
      <c r="AI144" s="110" t="n">
        <v>0.25</v>
      </c>
      <c r="AK144" s="114" t="n">
        <v>10.02</v>
      </c>
      <c r="AL144" s="110" t="n">
        <v>0.28</v>
      </c>
      <c r="AM144" s="108" t="s">
        <v>96</v>
      </c>
      <c r="AN144" s="108" t="s">
        <v>97</v>
      </c>
      <c r="AP144" s="114" t="n">
        <v>0.88</v>
      </c>
      <c r="AQ144" s="110" t="n">
        <v>2.38</v>
      </c>
    </row>
    <row r="145" customFormat="false" ht="14.5" hidden="false" customHeight="false" outlineLevel="0" collapsed="false">
      <c r="A145" s="113" t="n">
        <v>0.08</v>
      </c>
      <c r="B145" s="20" t="n">
        <v>0.4</v>
      </c>
      <c r="C145" s="108" t="s">
        <v>96</v>
      </c>
      <c r="D145" s="108" t="s">
        <v>97</v>
      </c>
      <c r="F145" s="114" t="n">
        <v>10.03</v>
      </c>
      <c r="G145" s="110" t="n">
        <v>0.23</v>
      </c>
      <c r="H145" s="108" t="s">
        <v>96</v>
      </c>
      <c r="I145" s="108" t="s">
        <v>97</v>
      </c>
      <c r="K145" s="114" t="n">
        <v>0.54</v>
      </c>
      <c r="L145" s="110" t="n">
        <v>0.61</v>
      </c>
      <c r="N145" s="114" t="n">
        <v>10.02</v>
      </c>
      <c r="O145" s="110" t="n">
        <v>0.29</v>
      </c>
      <c r="Q145" s="114" t="n">
        <v>10.02</v>
      </c>
      <c r="R145" s="110" t="n">
        <v>0.32</v>
      </c>
      <c r="T145" s="114" t="n">
        <v>0.49</v>
      </c>
      <c r="U145" s="110" t="n">
        <v>3.46</v>
      </c>
      <c r="W145" s="115" t="n">
        <v>0.72</v>
      </c>
      <c r="X145" s="112" t="n">
        <v>1.6</v>
      </c>
      <c r="Z145" s="114" t="n">
        <v>10.02</v>
      </c>
      <c r="AA145" s="110" t="n">
        <v>0.3</v>
      </c>
      <c r="AC145" s="114" t="n">
        <v>0.4</v>
      </c>
      <c r="AD145" s="110" t="n">
        <v>1.03</v>
      </c>
      <c r="AE145" s="108" t="s">
        <v>96</v>
      </c>
      <c r="AF145" s="108" t="s">
        <v>97</v>
      </c>
      <c r="AH145" s="114" t="n">
        <v>10.03</v>
      </c>
      <c r="AI145" s="110" t="n">
        <v>0.25</v>
      </c>
      <c r="AK145" s="114" t="n">
        <v>10.03</v>
      </c>
      <c r="AL145" s="110" t="n">
        <v>0.28</v>
      </c>
      <c r="AM145" s="108" t="s">
        <v>96</v>
      </c>
      <c r="AN145" s="108" t="s">
        <v>97</v>
      </c>
      <c r="AP145" s="114" t="n">
        <v>0.81</v>
      </c>
      <c r="AQ145" s="110" t="n">
        <v>1.94</v>
      </c>
    </row>
    <row r="146" customFormat="false" ht="14.5" hidden="false" customHeight="false" outlineLevel="0" collapsed="false">
      <c r="A146" s="113" t="n">
        <v>0.03</v>
      </c>
      <c r="B146" s="20" t="n">
        <v>0.38</v>
      </c>
      <c r="C146" s="108" t="s">
        <v>96</v>
      </c>
      <c r="D146" s="108" t="s">
        <v>97</v>
      </c>
      <c r="F146" s="114" t="n">
        <v>10.03</v>
      </c>
      <c r="G146" s="110" t="n">
        <v>0.23</v>
      </c>
      <c r="H146" s="108" t="s">
        <v>96</v>
      </c>
      <c r="I146" s="108" t="s">
        <v>97</v>
      </c>
      <c r="K146" s="114" t="n">
        <v>0.47</v>
      </c>
      <c r="L146" s="110" t="n">
        <v>0.55</v>
      </c>
      <c r="N146" s="114" t="n">
        <v>10.02</v>
      </c>
      <c r="O146" s="110" t="n">
        <v>0.29</v>
      </c>
      <c r="Q146" s="114" t="n">
        <v>10.02</v>
      </c>
      <c r="R146" s="110" t="n">
        <v>0.32</v>
      </c>
      <c r="T146" s="114" t="n">
        <v>0.43</v>
      </c>
      <c r="U146" s="110" t="n">
        <v>4.63</v>
      </c>
      <c r="W146" s="115" t="n">
        <v>0.67</v>
      </c>
      <c r="X146" s="112" t="n">
        <v>1.9</v>
      </c>
      <c r="Z146" s="114" t="n">
        <v>10.02</v>
      </c>
      <c r="AA146" s="110" t="n">
        <v>0.31</v>
      </c>
      <c r="AC146" s="114" t="n">
        <v>0.34</v>
      </c>
      <c r="AD146" s="110" t="n">
        <v>1.07</v>
      </c>
      <c r="AE146" s="108" t="s">
        <v>96</v>
      </c>
      <c r="AF146" s="108" t="s">
        <v>97</v>
      </c>
      <c r="AH146" s="114" t="n">
        <v>10.03</v>
      </c>
      <c r="AI146" s="110" t="n">
        <v>0.25</v>
      </c>
      <c r="AK146" s="114" t="n">
        <v>10.02</v>
      </c>
      <c r="AL146" s="110" t="n">
        <v>0.28</v>
      </c>
      <c r="AM146" s="108" t="s">
        <v>96</v>
      </c>
      <c r="AN146" s="108" t="s">
        <v>97</v>
      </c>
      <c r="AP146" s="114" t="n">
        <v>0.76</v>
      </c>
      <c r="AQ146" s="110" t="n">
        <v>1.66</v>
      </c>
    </row>
    <row r="147" customFormat="false" ht="14.5" hidden="false" customHeight="false" outlineLevel="0" collapsed="false">
      <c r="A147" s="113" t="n">
        <v>0.01</v>
      </c>
      <c r="B147" s="20" t="n">
        <v>0.4</v>
      </c>
      <c r="C147" s="108" t="s">
        <v>96</v>
      </c>
      <c r="D147" s="108" t="s">
        <v>97</v>
      </c>
      <c r="F147" s="114" t="n">
        <v>10.03</v>
      </c>
      <c r="G147" s="110" t="n">
        <v>0.23</v>
      </c>
      <c r="H147" s="108" t="s">
        <v>96</v>
      </c>
      <c r="I147" s="108" t="s">
        <v>97</v>
      </c>
      <c r="K147" s="114" t="n">
        <v>0.4</v>
      </c>
      <c r="L147" s="110" t="n">
        <v>0.51</v>
      </c>
      <c r="N147" s="114" t="n">
        <v>10.02</v>
      </c>
      <c r="O147" s="110" t="n">
        <v>0.29</v>
      </c>
      <c r="Q147" s="114" t="n">
        <v>10.02</v>
      </c>
      <c r="R147" s="110" t="n">
        <v>0.32</v>
      </c>
      <c r="T147" s="114" t="n">
        <v>0.37</v>
      </c>
      <c r="U147" s="110" t="n">
        <v>5.32</v>
      </c>
      <c r="W147" s="115" t="n">
        <v>0.6</v>
      </c>
      <c r="X147" s="112" t="n">
        <v>2.35</v>
      </c>
      <c r="Z147" s="114" t="n">
        <v>10.02</v>
      </c>
      <c r="AA147" s="110" t="n">
        <v>0.32</v>
      </c>
      <c r="AC147" s="114" t="n">
        <v>0.27</v>
      </c>
      <c r="AD147" s="110" t="n">
        <v>1.09</v>
      </c>
      <c r="AE147" s="108" t="s">
        <v>96</v>
      </c>
      <c r="AF147" s="108" t="s">
        <v>97</v>
      </c>
      <c r="AH147" s="114" t="n">
        <v>10.03</v>
      </c>
      <c r="AI147" s="110" t="n">
        <v>0.25</v>
      </c>
      <c r="AK147" s="114" t="n">
        <v>10.03</v>
      </c>
      <c r="AL147" s="110" t="n">
        <v>0.28</v>
      </c>
      <c r="AM147" s="108" t="s">
        <v>96</v>
      </c>
      <c r="AN147" s="108" t="s">
        <v>97</v>
      </c>
      <c r="AP147" s="114" t="n">
        <v>0.69</v>
      </c>
      <c r="AQ147" s="110" t="n">
        <v>1.52</v>
      </c>
    </row>
    <row r="148" customFormat="false" ht="14.5" hidden="false" customHeight="false" outlineLevel="0" collapsed="false">
      <c r="A148" s="113" t="n">
        <v>0.01</v>
      </c>
      <c r="B148" s="20" t="n">
        <v>0.37</v>
      </c>
      <c r="C148" s="108" t="s">
        <v>96</v>
      </c>
      <c r="D148" s="108" t="s">
        <v>97</v>
      </c>
      <c r="F148" s="114" t="n">
        <v>10.03</v>
      </c>
      <c r="G148" s="110" t="n">
        <v>0.23</v>
      </c>
      <c r="H148" s="108" t="s">
        <v>96</v>
      </c>
      <c r="I148" s="108" t="s">
        <v>97</v>
      </c>
      <c r="K148" s="114" t="n">
        <v>0.33</v>
      </c>
      <c r="L148" s="110" t="n">
        <v>0.46</v>
      </c>
      <c r="N148" s="114" t="n">
        <v>10.02</v>
      </c>
      <c r="O148" s="110" t="n">
        <v>0.29</v>
      </c>
      <c r="Q148" s="114" t="n">
        <v>10.02</v>
      </c>
      <c r="R148" s="110" t="n">
        <v>0.33</v>
      </c>
      <c r="T148" s="114" t="n">
        <v>0.3</v>
      </c>
      <c r="U148" s="110" t="n">
        <v>4.9</v>
      </c>
      <c r="W148" s="115" t="n">
        <v>0.55</v>
      </c>
      <c r="X148" s="112" t="n">
        <v>3.08</v>
      </c>
      <c r="Z148" s="114" t="n">
        <v>10.02</v>
      </c>
      <c r="AA148" s="110" t="n">
        <v>0.32</v>
      </c>
      <c r="AC148" s="114" t="n">
        <v>0.2</v>
      </c>
      <c r="AD148" s="110" t="n">
        <v>1.03</v>
      </c>
      <c r="AE148" s="108" t="s">
        <v>96</v>
      </c>
      <c r="AF148" s="108" t="s">
        <v>97</v>
      </c>
      <c r="AH148" s="114" t="n">
        <v>10.02</v>
      </c>
      <c r="AI148" s="110" t="n">
        <v>0.25</v>
      </c>
      <c r="AK148" s="114" t="n">
        <v>10.03</v>
      </c>
      <c r="AL148" s="110" t="n">
        <v>0.28</v>
      </c>
      <c r="AM148" s="108" t="s">
        <v>96</v>
      </c>
      <c r="AN148" s="108" t="s">
        <v>97</v>
      </c>
      <c r="AP148" s="114" t="n">
        <v>0.64</v>
      </c>
      <c r="AQ148" s="110" t="n">
        <v>1.5</v>
      </c>
    </row>
    <row r="149" customFormat="false" ht="14.5" hidden="false" customHeight="false" outlineLevel="0" collapsed="false">
      <c r="A149" s="113" t="n">
        <v>0.01</v>
      </c>
      <c r="B149" s="20" t="n">
        <v>0.34</v>
      </c>
      <c r="C149" s="108" t="s">
        <v>96</v>
      </c>
      <c r="D149" s="108" t="s">
        <v>97</v>
      </c>
      <c r="F149" s="114" t="n">
        <v>10.03</v>
      </c>
      <c r="G149" s="110" t="n">
        <v>0.23</v>
      </c>
      <c r="H149" s="108" t="s">
        <v>96</v>
      </c>
      <c r="I149" s="108" t="s">
        <v>97</v>
      </c>
      <c r="K149" s="114" t="n">
        <v>0.26</v>
      </c>
      <c r="L149" s="110" t="n">
        <v>0.41</v>
      </c>
      <c r="N149" s="114" t="n">
        <v>10.02</v>
      </c>
      <c r="O149" s="110" t="n">
        <v>0.28</v>
      </c>
      <c r="Q149" s="114" t="n">
        <v>10.02</v>
      </c>
      <c r="R149" s="110" t="n">
        <v>0.32</v>
      </c>
      <c r="T149" s="114" t="n">
        <v>0.24</v>
      </c>
      <c r="U149" s="110" t="n">
        <v>3.76</v>
      </c>
      <c r="W149" s="115" t="n">
        <v>0.48</v>
      </c>
      <c r="X149" s="112" t="n">
        <v>4.11</v>
      </c>
      <c r="Z149" s="114" t="n">
        <v>10.02</v>
      </c>
      <c r="AA149" s="110" t="n">
        <v>0.32</v>
      </c>
      <c r="AC149" s="114" t="n">
        <v>0.13</v>
      </c>
      <c r="AD149" s="110" t="n">
        <v>0.88</v>
      </c>
      <c r="AE149" s="108" t="s">
        <v>96</v>
      </c>
      <c r="AF149" s="108" t="s">
        <v>97</v>
      </c>
      <c r="AH149" s="114" t="n">
        <v>10.03</v>
      </c>
      <c r="AI149" s="110" t="n">
        <v>0.26</v>
      </c>
      <c r="AK149" s="114" t="n">
        <v>10.03</v>
      </c>
      <c r="AL149" s="110" t="n">
        <v>0.28</v>
      </c>
      <c r="AM149" s="108" t="s">
        <v>96</v>
      </c>
      <c r="AN149" s="108" t="s">
        <v>97</v>
      </c>
      <c r="AP149" s="114" t="n">
        <v>0.57</v>
      </c>
      <c r="AQ149" s="110" t="n">
        <v>1.64</v>
      </c>
    </row>
    <row r="150" customFormat="false" ht="14.5" hidden="false" customHeight="false" outlineLevel="0" collapsed="false">
      <c r="A150" s="113" t="n">
        <v>0.01</v>
      </c>
      <c r="B150" s="20" t="n">
        <v>0.34</v>
      </c>
      <c r="C150" s="108" t="s">
        <v>96</v>
      </c>
      <c r="D150" s="108" t="s">
        <v>97</v>
      </c>
      <c r="F150" s="114" t="n">
        <v>10.03</v>
      </c>
      <c r="G150" s="110" t="n">
        <v>0.23</v>
      </c>
      <c r="H150" s="108" t="s">
        <v>96</v>
      </c>
      <c r="I150" s="108" t="s">
        <v>97</v>
      </c>
      <c r="K150" s="114" t="n">
        <v>0.19</v>
      </c>
      <c r="L150" s="110" t="n">
        <v>0.35</v>
      </c>
      <c r="N150" s="114" t="n">
        <v>10.02</v>
      </c>
      <c r="O150" s="110" t="n">
        <v>0.28</v>
      </c>
      <c r="Q150" s="114" t="n">
        <v>10.02</v>
      </c>
      <c r="R150" s="110" t="n">
        <v>0.32</v>
      </c>
      <c r="T150" s="114" t="n">
        <v>0.18</v>
      </c>
      <c r="U150" s="110" t="n">
        <v>2.67</v>
      </c>
      <c r="W150" s="115" t="n">
        <v>0.42</v>
      </c>
      <c r="X150" s="112" t="n">
        <v>5.01</v>
      </c>
      <c r="Z150" s="114" t="n">
        <v>10.02</v>
      </c>
      <c r="AA150" s="110" t="n">
        <v>0.32</v>
      </c>
      <c r="AC150" s="114" t="n">
        <v>0.07</v>
      </c>
      <c r="AD150" s="110" t="n">
        <v>0.7</v>
      </c>
      <c r="AE150" s="108" t="s">
        <v>96</v>
      </c>
      <c r="AF150" s="108" t="s">
        <v>97</v>
      </c>
      <c r="AH150" s="114" t="n">
        <v>10.03</v>
      </c>
      <c r="AI150" s="110" t="n">
        <v>0.26</v>
      </c>
      <c r="AK150" s="114" t="n">
        <v>10.02</v>
      </c>
      <c r="AL150" s="110" t="n">
        <v>0.28</v>
      </c>
      <c r="AM150" s="108" t="s">
        <v>96</v>
      </c>
      <c r="AN150" s="108" t="s">
        <v>97</v>
      </c>
      <c r="AP150" s="114" t="n">
        <v>0.52</v>
      </c>
      <c r="AQ150" s="110" t="n">
        <v>1.93</v>
      </c>
    </row>
    <row r="151" customFormat="false" ht="14.5" hidden="false" customHeight="false" outlineLevel="0" collapsed="false">
      <c r="A151" s="113" t="n">
        <v>0.01</v>
      </c>
      <c r="B151" s="20" t="n">
        <v>0.34</v>
      </c>
      <c r="C151" s="108" t="s">
        <v>96</v>
      </c>
      <c r="D151" s="108" t="s">
        <v>97</v>
      </c>
      <c r="F151" s="114" t="n">
        <v>10.03</v>
      </c>
      <c r="G151" s="110" t="n">
        <v>0.23</v>
      </c>
      <c r="H151" s="108" t="s">
        <v>96</v>
      </c>
      <c r="I151" s="108" t="s">
        <v>97</v>
      </c>
      <c r="K151" s="114" t="n">
        <v>0.12</v>
      </c>
      <c r="L151" s="110" t="n">
        <v>0.32</v>
      </c>
      <c r="N151" s="114" t="n">
        <v>10.02</v>
      </c>
      <c r="O151" s="110" t="n">
        <v>0.28</v>
      </c>
      <c r="Q151" s="114" t="n">
        <v>10.02</v>
      </c>
      <c r="R151" s="110" t="n">
        <v>0.32</v>
      </c>
      <c r="T151" s="114" t="n">
        <v>0.12</v>
      </c>
      <c r="U151" s="110" t="n">
        <v>1.82</v>
      </c>
      <c r="W151" s="115" t="n">
        <v>0.36</v>
      </c>
      <c r="X151" s="112" t="n">
        <v>5.47</v>
      </c>
      <c r="Z151" s="114" t="n">
        <v>10.02</v>
      </c>
      <c r="AA151" s="110" t="n">
        <v>0.32</v>
      </c>
      <c r="AC151" s="114" t="n">
        <v>0.01</v>
      </c>
      <c r="AD151" s="110" t="n">
        <v>0.59</v>
      </c>
      <c r="AE151" s="108" t="s">
        <v>96</v>
      </c>
      <c r="AF151" s="108" t="s">
        <v>97</v>
      </c>
      <c r="AH151" s="114" t="n">
        <v>10.02</v>
      </c>
      <c r="AI151" s="110" t="n">
        <v>0.26</v>
      </c>
      <c r="AK151" s="114" t="n">
        <v>10.03</v>
      </c>
      <c r="AL151" s="110" t="n">
        <v>0.28</v>
      </c>
      <c r="AM151" s="108" t="s">
        <v>96</v>
      </c>
      <c r="AN151" s="108" t="s">
        <v>97</v>
      </c>
      <c r="AP151" s="114" t="n">
        <v>0.46</v>
      </c>
      <c r="AQ151" s="110" t="n">
        <v>2.46</v>
      </c>
    </row>
    <row r="152" customFormat="false" ht="14.5" hidden="false" customHeight="false" outlineLevel="0" collapsed="false">
      <c r="A152" s="113" t="n">
        <v>0.01</v>
      </c>
      <c r="B152" s="20" t="n">
        <v>0.53</v>
      </c>
      <c r="C152" s="108" t="s">
        <v>96</v>
      </c>
      <c r="D152" s="108" t="s">
        <v>97</v>
      </c>
      <c r="F152" s="114" t="n">
        <v>10.03</v>
      </c>
      <c r="G152" s="110" t="n">
        <v>0.23</v>
      </c>
      <c r="H152" s="108" t="s">
        <v>96</v>
      </c>
      <c r="I152" s="108" t="s">
        <v>97</v>
      </c>
      <c r="K152" s="114" t="n">
        <v>0.05</v>
      </c>
      <c r="L152" s="110" t="n">
        <v>0.29</v>
      </c>
      <c r="N152" s="114" t="n">
        <v>10.02</v>
      </c>
      <c r="O152" s="110" t="n">
        <v>0.28</v>
      </c>
      <c r="Q152" s="114" t="n">
        <v>10.02</v>
      </c>
      <c r="R152" s="110" t="n">
        <v>0.32</v>
      </c>
      <c r="T152" s="114" t="n">
        <v>0.06</v>
      </c>
      <c r="U152" s="110" t="n">
        <v>1.29</v>
      </c>
      <c r="W152" s="115" t="n">
        <v>0.3</v>
      </c>
      <c r="X152" s="112" t="n">
        <v>5.39</v>
      </c>
      <c r="Z152" s="114" t="n">
        <v>10.02</v>
      </c>
      <c r="AA152" s="110" t="n">
        <v>0.32</v>
      </c>
      <c r="AC152" s="114" t="n">
        <v>0.01</v>
      </c>
      <c r="AD152" s="110" t="n">
        <v>0.56</v>
      </c>
      <c r="AE152" s="108" t="s">
        <v>96</v>
      </c>
      <c r="AF152" s="108" t="s">
        <v>97</v>
      </c>
      <c r="AH152" s="114" t="n">
        <v>10.03</v>
      </c>
      <c r="AI152" s="110" t="n">
        <v>0.26</v>
      </c>
      <c r="AK152" s="114" t="n">
        <v>10.02</v>
      </c>
      <c r="AL152" s="110" t="n">
        <v>0.28</v>
      </c>
      <c r="AM152" s="108" t="s">
        <v>96</v>
      </c>
      <c r="AN152" s="108" t="s">
        <v>97</v>
      </c>
      <c r="AP152" s="114" t="n">
        <v>0.4</v>
      </c>
      <c r="AQ152" s="110" t="n">
        <v>3.17</v>
      </c>
    </row>
    <row r="153" customFormat="false" ht="14.5" hidden="false" customHeight="false" outlineLevel="0" collapsed="false">
      <c r="A153" s="113" t="n">
        <v>0.01</v>
      </c>
      <c r="B153" s="20" t="n">
        <v>0.52</v>
      </c>
      <c r="C153" s="108" t="s">
        <v>96</v>
      </c>
      <c r="D153" s="108" t="s">
        <v>97</v>
      </c>
      <c r="F153" s="114" t="n">
        <v>10.03</v>
      </c>
      <c r="G153" s="110" t="n">
        <v>0.23</v>
      </c>
      <c r="H153" s="108" t="s">
        <v>96</v>
      </c>
      <c r="I153" s="108" t="s">
        <v>97</v>
      </c>
      <c r="K153" s="114" t="n">
        <v>0.01</v>
      </c>
      <c r="L153" s="110" t="n">
        <v>0.28</v>
      </c>
      <c r="N153" s="114" t="n">
        <v>10.02</v>
      </c>
      <c r="O153" s="110" t="n">
        <v>0.28</v>
      </c>
      <c r="Q153" s="114" t="n">
        <v>10.02</v>
      </c>
      <c r="R153" s="110" t="n">
        <v>0.32</v>
      </c>
      <c r="T153" s="114" t="n">
        <v>0.01</v>
      </c>
      <c r="U153" s="110" t="n">
        <v>1.04</v>
      </c>
      <c r="W153" s="115" t="n">
        <v>0.24</v>
      </c>
      <c r="X153" s="112" t="n">
        <v>4.82</v>
      </c>
      <c r="Z153" s="114" t="n">
        <v>10.02</v>
      </c>
      <c r="AA153" s="110" t="n">
        <v>0.33</v>
      </c>
      <c r="AC153" s="114" t="n">
        <v>0.01</v>
      </c>
      <c r="AD153" s="110" t="n">
        <v>0.56</v>
      </c>
      <c r="AE153" s="108" t="s">
        <v>96</v>
      </c>
      <c r="AF153" s="108" t="s">
        <v>97</v>
      </c>
      <c r="AH153" s="114" t="n">
        <v>10.03</v>
      </c>
      <c r="AI153" s="110" t="n">
        <v>0.25</v>
      </c>
      <c r="AK153" s="114" t="n">
        <v>10.03</v>
      </c>
      <c r="AL153" s="110" t="n">
        <v>0.28</v>
      </c>
      <c r="AM153" s="108" t="s">
        <v>96</v>
      </c>
      <c r="AN153" s="108" t="s">
        <v>97</v>
      </c>
      <c r="AP153" s="114" t="n">
        <v>0.34</v>
      </c>
      <c r="AQ153" s="110" t="n">
        <v>3.93</v>
      </c>
    </row>
    <row r="154" customFormat="false" ht="14.5" hidden="false" customHeight="false" outlineLevel="0" collapsed="false">
      <c r="A154" s="113" t="n">
        <v>0.01</v>
      </c>
      <c r="B154" s="20" t="n">
        <v>0.34</v>
      </c>
      <c r="C154" s="108" t="s">
        <v>96</v>
      </c>
      <c r="D154" s="108" t="s">
        <v>97</v>
      </c>
      <c r="F154" s="114" t="n">
        <v>10.03</v>
      </c>
      <c r="G154" s="110" t="n">
        <v>0.23</v>
      </c>
      <c r="H154" s="108" t="s">
        <v>96</v>
      </c>
      <c r="I154" s="108" t="s">
        <v>97</v>
      </c>
      <c r="K154" s="114" t="n">
        <v>0.01</v>
      </c>
      <c r="L154" s="110" t="n">
        <v>0.28</v>
      </c>
      <c r="N154" s="114" t="n">
        <v>10.02</v>
      </c>
      <c r="O154" s="110" t="n">
        <v>0.28</v>
      </c>
      <c r="Q154" s="114" t="n">
        <v>10.02</v>
      </c>
      <c r="R154" s="110" t="n">
        <v>0.33</v>
      </c>
      <c r="T154" s="114" t="n">
        <v>0.01</v>
      </c>
      <c r="U154" s="110" t="n">
        <v>0.95</v>
      </c>
      <c r="W154" s="115" t="n">
        <v>0.18</v>
      </c>
      <c r="X154" s="112" t="n">
        <v>3.65</v>
      </c>
      <c r="Z154" s="114" t="n">
        <v>10.02</v>
      </c>
      <c r="AA154" s="110" t="n">
        <v>0.33</v>
      </c>
      <c r="AC154" s="114" t="n">
        <v>0.01</v>
      </c>
      <c r="AD154" s="110" t="n">
        <v>0.54</v>
      </c>
      <c r="AE154" s="108" t="s">
        <v>96</v>
      </c>
      <c r="AF154" s="108" t="s">
        <v>97</v>
      </c>
      <c r="AH154" s="114" t="n">
        <v>10.03</v>
      </c>
      <c r="AI154" s="110" t="n">
        <v>0.25</v>
      </c>
      <c r="AK154" s="114" t="n">
        <v>10.02</v>
      </c>
      <c r="AL154" s="110" t="n">
        <v>0.28</v>
      </c>
      <c r="AM154" s="108" t="s">
        <v>96</v>
      </c>
      <c r="AN154" s="108" t="s">
        <v>97</v>
      </c>
      <c r="AP154" s="114" t="n">
        <v>0.28</v>
      </c>
      <c r="AQ154" s="110" t="n">
        <v>4.42</v>
      </c>
    </row>
    <row r="155" customFormat="false" ht="14.5" hidden="false" customHeight="false" outlineLevel="0" collapsed="false">
      <c r="A155" s="113" t="n">
        <v>0.01</v>
      </c>
      <c r="B155" s="20" t="n">
        <v>0.33</v>
      </c>
      <c r="C155" s="108" t="s">
        <v>96</v>
      </c>
      <c r="D155" s="108" t="s">
        <v>97</v>
      </c>
      <c r="F155" s="114" t="n">
        <v>10.03</v>
      </c>
      <c r="G155" s="110" t="n">
        <v>0.23</v>
      </c>
      <c r="H155" s="108" t="s">
        <v>96</v>
      </c>
      <c r="I155" s="108" t="s">
        <v>97</v>
      </c>
      <c r="K155" s="114" t="n">
        <v>0.01</v>
      </c>
      <c r="L155" s="110" t="n">
        <v>0.28</v>
      </c>
      <c r="N155" s="114" t="n">
        <v>10.02</v>
      </c>
      <c r="O155" s="110" t="n">
        <v>0.28</v>
      </c>
      <c r="Q155" s="114" t="n">
        <v>10.02</v>
      </c>
      <c r="R155" s="110" t="n">
        <v>0.33</v>
      </c>
      <c r="T155" s="114" t="n">
        <v>0.01</v>
      </c>
      <c r="U155" s="110" t="n">
        <v>0.91</v>
      </c>
      <c r="W155" s="115" t="n">
        <v>0.13</v>
      </c>
      <c r="X155" s="112" t="n">
        <v>2.54</v>
      </c>
      <c r="Z155" s="114" t="n">
        <v>10.02</v>
      </c>
      <c r="AA155" s="110" t="n">
        <v>0.33</v>
      </c>
      <c r="AC155" s="114" t="n">
        <v>0.01</v>
      </c>
      <c r="AD155" s="110" t="n">
        <v>0.52</v>
      </c>
      <c r="AE155" s="108" t="s">
        <v>96</v>
      </c>
      <c r="AF155" s="108" t="s">
        <v>97</v>
      </c>
      <c r="AH155" s="114" t="n">
        <v>10.03</v>
      </c>
      <c r="AI155" s="110" t="n">
        <v>0.25</v>
      </c>
      <c r="AK155" s="114" t="n">
        <v>10.03</v>
      </c>
      <c r="AL155" s="110" t="n">
        <v>0.28</v>
      </c>
      <c r="AM155" s="108" t="s">
        <v>96</v>
      </c>
      <c r="AN155" s="108" t="s">
        <v>97</v>
      </c>
      <c r="AP155" s="114" t="n">
        <v>0.21</v>
      </c>
      <c r="AQ155" s="110" t="n">
        <v>4.34</v>
      </c>
    </row>
    <row r="156" customFormat="false" ht="14.5" hidden="false" customHeight="false" outlineLevel="0" collapsed="false">
      <c r="A156" s="113" t="n">
        <v>0.01</v>
      </c>
      <c r="B156" s="20" t="n">
        <v>0.33</v>
      </c>
      <c r="C156" s="108" t="s">
        <v>96</v>
      </c>
      <c r="D156" s="108" t="s">
        <v>97</v>
      </c>
      <c r="F156" s="114" t="n">
        <v>10.03</v>
      </c>
      <c r="G156" s="110" t="n">
        <v>0.23</v>
      </c>
      <c r="H156" s="108" t="s">
        <v>96</v>
      </c>
      <c r="I156" s="108" t="s">
        <v>97</v>
      </c>
      <c r="K156" s="114" t="n">
        <v>0.01</v>
      </c>
      <c r="L156" s="110" t="n">
        <v>0.27</v>
      </c>
      <c r="N156" s="114" t="n">
        <v>10.02</v>
      </c>
      <c r="O156" s="110" t="n">
        <v>0.28</v>
      </c>
      <c r="Q156" s="114" t="n">
        <v>10.02</v>
      </c>
      <c r="R156" s="110" t="n">
        <v>0.33</v>
      </c>
      <c r="T156" s="114" t="n">
        <v>0.01</v>
      </c>
      <c r="U156" s="110" t="n">
        <v>0.88</v>
      </c>
      <c r="W156" s="115" t="n">
        <v>0.07</v>
      </c>
      <c r="X156" s="112" t="n">
        <v>1.86</v>
      </c>
      <c r="Z156" s="114" t="n">
        <v>10.02</v>
      </c>
      <c r="AA156" s="110" t="n">
        <v>0.33</v>
      </c>
      <c r="AC156" s="114" t="n">
        <v>0.01</v>
      </c>
      <c r="AD156" s="110" t="n">
        <v>0.51</v>
      </c>
      <c r="AE156" s="108" t="s">
        <v>96</v>
      </c>
      <c r="AF156" s="108" t="s">
        <v>97</v>
      </c>
      <c r="AH156" s="114" t="n">
        <v>10.03</v>
      </c>
      <c r="AI156" s="110" t="n">
        <v>0.26</v>
      </c>
      <c r="AK156" s="114" t="n">
        <v>10.03</v>
      </c>
      <c r="AL156" s="110" t="n">
        <v>0.29</v>
      </c>
      <c r="AM156" s="108" t="s">
        <v>96</v>
      </c>
      <c r="AN156" s="108" t="s">
        <v>97</v>
      </c>
      <c r="AP156" s="114" t="n">
        <v>0.15</v>
      </c>
      <c r="AQ156" s="110" t="n">
        <v>3.65</v>
      </c>
    </row>
    <row r="157" customFormat="false" ht="14.5" hidden="false" customHeight="false" outlineLevel="0" collapsed="false">
      <c r="A157" s="113" t="n">
        <v>0.01</v>
      </c>
      <c r="B157" s="20" t="n">
        <v>0.34</v>
      </c>
      <c r="C157" s="108" t="s">
        <v>96</v>
      </c>
      <c r="D157" s="108" t="s">
        <v>97</v>
      </c>
      <c r="F157" s="114" t="n">
        <v>10.03</v>
      </c>
      <c r="G157" s="110" t="n">
        <v>0.23</v>
      </c>
      <c r="H157" s="108" t="s">
        <v>96</v>
      </c>
      <c r="I157" s="108" t="s">
        <v>97</v>
      </c>
      <c r="K157" s="114" t="n">
        <v>0.01</v>
      </c>
      <c r="L157" s="110" t="n">
        <v>0.27</v>
      </c>
      <c r="N157" s="114" t="n">
        <v>10.02</v>
      </c>
      <c r="O157" s="110" t="n">
        <v>0.28</v>
      </c>
      <c r="Q157" s="114" t="n">
        <v>10.02</v>
      </c>
      <c r="R157" s="110" t="n">
        <v>0.34</v>
      </c>
      <c r="T157" s="114" t="n">
        <v>0.01</v>
      </c>
      <c r="U157" s="110" t="n">
        <v>0.82</v>
      </c>
      <c r="W157" s="115" t="n">
        <v>0.01</v>
      </c>
      <c r="X157" s="112" t="n">
        <v>1.49</v>
      </c>
      <c r="Z157" s="114" t="n">
        <v>10.02</v>
      </c>
      <c r="AA157" s="110" t="n">
        <v>0.33</v>
      </c>
      <c r="AC157" s="114" t="n">
        <v>0.01</v>
      </c>
      <c r="AD157" s="110" t="n">
        <v>0.5</v>
      </c>
      <c r="AE157" s="108" t="s">
        <v>96</v>
      </c>
      <c r="AF157" s="108" t="s">
        <v>97</v>
      </c>
      <c r="AH157" s="114" t="n">
        <v>10.03</v>
      </c>
      <c r="AI157" s="110" t="n">
        <v>0.26</v>
      </c>
      <c r="AK157" s="114" t="n">
        <v>10.03</v>
      </c>
      <c r="AL157" s="110" t="n">
        <v>0.29</v>
      </c>
      <c r="AM157" s="108" t="s">
        <v>96</v>
      </c>
      <c r="AN157" s="108" t="s">
        <v>97</v>
      </c>
      <c r="AP157" s="114" t="n">
        <v>0.1</v>
      </c>
      <c r="AQ157" s="110" t="n">
        <v>2.77</v>
      </c>
    </row>
    <row r="158" customFormat="false" ht="14.5" hidden="false" customHeight="false" outlineLevel="0" collapsed="false">
      <c r="A158" s="113" t="n">
        <v>0.01</v>
      </c>
      <c r="B158" s="20" t="n">
        <v>0.35</v>
      </c>
      <c r="C158" s="108" t="s">
        <v>96</v>
      </c>
      <c r="D158" s="108" t="s">
        <v>97</v>
      </c>
      <c r="F158" s="114" t="n">
        <v>10.03</v>
      </c>
      <c r="G158" s="110" t="n">
        <v>0.23</v>
      </c>
      <c r="H158" s="108" t="s">
        <v>96</v>
      </c>
      <c r="I158" s="108" t="s">
        <v>97</v>
      </c>
      <c r="K158" s="114" t="n">
        <v>0.01</v>
      </c>
      <c r="L158" s="110" t="n">
        <v>0.27</v>
      </c>
      <c r="N158" s="114" t="n">
        <v>10.02</v>
      </c>
      <c r="O158" s="110" t="n">
        <v>0.28</v>
      </c>
      <c r="Q158" s="114" t="n">
        <v>10.02</v>
      </c>
      <c r="R158" s="110" t="n">
        <v>0.34</v>
      </c>
      <c r="T158" s="114" t="n">
        <v>0.01</v>
      </c>
      <c r="U158" s="110" t="n">
        <v>0.78</v>
      </c>
      <c r="W158" s="115" t="n">
        <v>0.01</v>
      </c>
      <c r="X158" s="112" t="n">
        <v>1.35</v>
      </c>
      <c r="Z158" s="114" t="n">
        <v>10.02</v>
      </c>
      <c r="AA158" s="110" t="n">
        <v>0.33</v>
      </c>
      <c r="AC158" s="114" t="n">
        <v>0.01</v>
      </c>
      <c r="AD158" s="110" t="n">
        <v>0.48</v>
      </c>
      <c r="AE158" s="108" t="s">
        <v>96</v>
      </c>
      <c r="AF158" s="108" t="s">
        <v>97</v>
      </c>
      <c r="AH158" s="114" t="n">
        <v>10.03</v>
      </c>
      <c r="AI158" s="110" t="n">
        <v>0.27</v>
      </c>
      <c r="AK158" s="114" t="n">
        <v>10.03</v>
      </c>
      <c r="AL158" s="110" t="n">
        <v>0.29</v>
      </c>
      <c r="AM158" s="108" t="s">
        <v>96</v>
      </c>
      <c r="AN158" s="108" t="s">
        <v>97</v>
      </c>
      <c r="AP158" s="114" t="n">
        <v>0.04</v>
      </c>
      <c r="AQ158" s="110" t="n">
        <v>2.06</v>
      </c>
    </row>
    <row r="159" customFormat="false" ht="15" hidden="false" customHeight="false" outlineLevel="0" collapsed="false">
      <c r="A159" s="117" t="n">
        <v>0.01</v>
      </c>
      <c r="B159" s="23" t="n">
        <v>0.33</v>
      </c>
      <c r="C159" s="108" t="s">
        <v>96</v>
      </c>
      <c r="D159" s="108" t="s">
        <v>97</v>
      </c>
      <c r="F159" s="118" t="n">
        <v>10.03</v>
      </c>
      <c r="G159" s="119" t="n">
        <v>0.23</v>
      </c>
      <c r="H159" s="108" t="s">
        <v>96</v>
      </c>
      <c r="I159" s="108" t="s">
        <v>97</v>
      </c>
      <c r="K159" s="118" t="n">
        <v>0.01</v>
      </c>
      <c r="L159" s="119" t="n">
        <v>0.27</v>
      </c>
      <c r="N159" s="118" t="n">
        <v>10.02</v>
      </c>
      <c r="O159" s="119" t="n">
        <v>0.28</v>
      </c>
      <c r="Q159" s="118" t="n">
        <v>10.02</v>
      </c>
      <c r="R159" s="119" t="n">
        <v>0.34</v>
      </c>
      <c r="T159" s="118" t="n">
        <v>0.01</v>
      </c>
      <c r="U159" s="119" t="n">
        <v>0.98</v>
      </c>
      <c r="W159" s="120" t="n">
        <v>0.01</v>
      </c>
      <c r="X159" s="121" t="n">
        <v>1.28</v>
      </c>
      <c r="Z159" s="118" t="n">
        <v>10.02</v>
      </c>
      <c r="AA159" s="119" t="n">
        <v>0.33</v>
      </c>
      <c r="AC159" s="118" t="n">
        <v>0.01</v>
      </c>
      <c r="AD159" s="119" t="n">
        <v>0.48</v>
      </c>
      <c r="AE159" s="108" t="s">
        <v>96</v>
      </c>
      <c r="AF159" s="108" t="s">
        <v>97</v>
      </c>
      <c r="AH159" s="118" t="n">
        <v>10.02</v>
      </c>
      <c r="AI159" s="119" t="n">
        <v>0.27</v>
      </c>
      <c r="AK159" s="118" t="n">
        <v>10.03</v>
      </c>
      <c r="AL159" s="119" t="n">
        <v>0.3</v>
      </c>
      <c r="AM159" s="108" t="s">
        <v>96</v>
      </c>
      <c r="AN159" s="108" t="s">
        <v>97</v>
      </c>
      <c r="AP159" s="118" t="n">
        <v>0.01</v>
      </c>
      <c r="AQ159" s="119" t="n">
        <v>1.75</v>
      </c>
    </row>
  </sheetData>
  <mergeCells count="12">
    <mergeCell ref="A8:D8"/>
    <mergeCell ref="F8:I8"/>
    <mergeCell ref="K8:L8"/>
    <mergeCell ref="N8:O8"/>
    <mergeCell ref="Q8:R8"/>
    <mergeCell ref="T8:U8"/>
    <mergeCell ref="W8:X8"/>
    <mergeCell ref="Z8:AA8"/>
    <mergeCell ref="AC8:AF8"/>
    <mergeCell ref="AH8:AI8"/>
    <mergeCell ref="AK8:AN8"/>
    <mergeCell ref="AP8:AQ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6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2018-04-09T13:50:14Z</dcterms:created>
  <dc:creator>João Bravo</dc:creator>
  <dc:description/>
  <dc:language>en-GB</dc:language>
  <cp:lastModifiedBy/>
  <dcterms:modified xsi:type="dcterms:W3CDTF">2018-05-10T12:03:12Z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