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<sst xmlns="http://schemas.openxmlformats.org/spreadsheetml/2006/main" count="45" uniqueCount="30">
  <si>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</si>
  <si>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</si>
  <si>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</si>
  <si>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</si>
  <si>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</si>
  <si>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</si>
  <si>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</si>
  <si>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ola fds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</si>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</sst>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_-* #,##0.00,_€_-;\-* #,##0.00,_€_-;_-* \-??\ _€_-;_-@_-"/>
    <numFmt numFmtId="168" formatCode="0.00"/>
    <numFmt numFmtId="169" formatCode="#,##0.0000"/>
    <numFmt numFmtId="170" formatCode="0.000E+00"/>
    <numFmt numFmtId="171" formatCode="0.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"/>
  <cols>
    <col collapsed="false" hidden="false" max="4" min="1" style="0" width="13.6194331983806"/>
    <col collapsed="false" hidden="false" max="5" min="5" style="0" width="13.4251012145749"/>
    <col collapsed="false" hidden="false" max="1025" min="6" style="0" width="13.6194331983806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D7/$D$7</f>
        <v>1</v>
      </c>
      <c r="G7" s="3" t="n">
        <f aca="false">IF(D7&gt;0,SQRT((E7/D7)^2+($E$7/$D$7)^2),0)*F7</f>
        <v>0.0449239743482383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D8/$D$7</f>
        <v>1.05146316851665</v>
      </c>
      <c r="G8" s="3" t="n">
        <f aca="false">IF(D8&gt;0,SQRT((E8/D8)^2+($E$7/$D$7)^2),0)*F8</f>
        <v>0.0466543418319201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D9/$D$7</f>
        <v>1.08980827447023</v>
      </c>
      <c r="G9" s="3" t="n">
        <f aca="false">IF(D9&gt;0,SQRT((E9/D9)^2+($E$7/$D$7)^2),0)*F9</f>
        <v>0.0479392731985716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D10/$D$7</f>
        <v>1.1715438950555</v>
      </c>
      <c r="G10" s="3" t="n">
        <f aca="false">IF(D10&gt;0,SQRT((E10/D10)^2+($E$7/$D$7)^2),0)*F10</f>
        <v>0.0506671833071051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D11/$D$7</f>
        <v>1.19475277497477</v>
      </c>
      <c r="G11" s="3" t="n">
        <f aca="false">IF(D11&gt;0,SQRT((E11/D11)^2+($E$7/$D$7)^2),0)*F11</f>
        <v>0.0514392940958408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D12/$D$7</f>
        <v>1.18668012108981</v>
      </c>
      <c r="G12" s="3" t="n">
        <f aca="false">IF(D12&gt;0,SQRT((E12/D12)^2+($E$7/$D$7)^2),0)*F12</f>
        <v>0.0511708504354591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D13/$D$7</f>
        <v>1.17860746720484</v>
      </c>
      <c r="G13" s="3" t="n">
        <f aca="false">IF(D13&gt;0,SQRT((E13/D13)^2+($E$7/$D$7)^2),0)*F13</f>
        <v>0.0509022829610984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D14/$D$7</f>
        <v>1.23107971745711</v>
      </c>
      <c r="G14" s="3" t="n">
        <f aca="false">IF(D14&gt;0,SQRT((E14/D14)^2+($E$7/$D$7)^2),0)*F14</f>
        <v>0.0526458091320086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D15/$D$7</f>
        <v>1.26236125126135</v>
      </c>
      <c r="G15" s="3" t="n">
        <f aca="false">IF(D15&gt;0,SQRT((E15/D15)^2+($E$7/$D$7)^2),0)*F15</f>
        <v>0.0536829010461436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D16/$D$7</f>
        <v>1.30575176589304</v>
      </c>
      <c r="G16" s="3" t="n">
        <f aca="false">IF(D16&gt;0,SQRT((E16/D16)^2+($E$7/$D$7)^2),0)*F16</f>
        <v>0.0551188006005447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D17/$D$7</f>
        <v>1.25025227043391</v>
      </c>
      <c r="G17" s="3" t="n">
        <f aca="false">IF(D17&gt;0,SQRT((E17/D17)^2+($E$7/$D$7)^2),0)*F17</f>
        <v>0.0532816423438388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D18/$D$7</f>
        <v>1.28960645812311</v>
      </c>
      <c r="G18" s="3" t="n">
        <f aca="false">IF(D18&gt;0,SQRT((E18/D18)^2+($E$7/$D$7)^2),0)*F18</f>
        <v>0.0545848590406194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D19/$D$7</f>
        <v>1.41775983854692</v>
      </c>
      <c r="G19" s="3" t="n">
        <f aca="false">IF(D19&gt;0,SQRT((E19/D19)^2+($E$7/$D$7)^2),0)*F19</f>
        <v>0.0588126958837765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D20/$D$7</f>
        <v>1.29767911200807</v>
      </c>
      <c r="G20" s="3" t="n">
        <f aca="false">IF(D20&gt;0,SQRT((E20/D20)^2+($E$7/$D$7)^2),0)*F20</f>
        <v>0.0548518800816026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D21/$D$7</f>
        <v>1.33198789101917</v>
      </c>
      <c r="G21" s="3" t="n">
        <f aca="false">IF(D21&gt;0,SQRT((E21/D21)^2+($E$7/$D$7)^2),0)*F21</f>
        <v>0.0559856154298261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D22/$D$7</f>
        <v>1.38647830474268</v>
      </c>
      <c r="G22" s="3" t="n">
        <f aca="false">IF(D22&gt;0,SQRT((E22/D22)^2+($E$7/$D$7)^2),0)*F22</f>
        <v>0.0577827832893746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D23/$D$7</f>
        <v>1.39455095862765</v>
      </c>
      <c r="G23" s="3" t="n">
        <f aca="false">IF(D23&gt;0,SQRT((E23/D23)^2+($E$7/$D$7)^2),0)*F23</f>
        <v>0.0580486880688581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D24/$D$7</f>
        <v>1.32694248234107</v>
      </c>
      <c r="G24" s="3" t="n">
        <f aca="false">IF(D24&gt;0,SQRT((E24/D24)^2+($E$7/$D$7)^2),0)*F24</f>
        <v>0.0558189992735598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D25/$D$7</f>
        <v>1.41977800201816</v>
      </c>
      <c r="G25" s="3" t="n">
        <f aca="false">IF(D25&gt;0,SQRT((E25/D25)^2+($E$7/$D$7)^2),0)*F25</f>
        <v>0.0588790991085921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D26/$D$7</f>
        <v>1.48234106962664</v>
      </c>
      <c r="G26" s="3" t="n">
        <f aca="false">IF(D26&gt;0,SQRT((E26/D26)^2+($E$7/$D$7)^2),0)*F26</f>
        <v>0.0609351619509325</v>
      </c>
      <c r="L26" s="6"/>
      <c r="M26" s="6"/>
    </row>
    <row r="28" customFormat="false" ht="14" hidden="false" customHeight="false" outlineLevel="0" collapsed="false">
      <c r="E28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4"/>
  <cols>
    <col collapsed="false" hidden="false" max="3" min="1" style="0" width="13.6194331983806"/>
    <col collapsed="false" hidden="false" max="4" min="4" style="0" width="12.1821862348178"/>
    <col collapsed="false" hidden="false" max="5" min="5" style="0" width="18.8542510121457"/>
    <col collapsed="false" hidden="false" max="9" min="6" style="0" width="13.6194331983806"/>
    <col collapsed="false" hidden="false" max="10" min="10" style="0" width="18.8542510121457"/>
    <col collapsed="false" hidden="false" max="12" min="11" style="0" width="13.6194331983806"/>
    <col collapsed="false" hidden="false" max="13" min="13" style="0" width="16.4736842105263"/>
    <col collapsed="false" hidden="false" max="1025" min="14" style="0" width="13.6194331983806"/>
  </cols>
  <sheetData>
    <row r="1" customFormat="false" ht="14" hidden="false" customHeight="false" outlineLevel="0" collapsed="false">
      <c r="A1" s="7" t="s">
        <v>8</v>
      </c>
      <c r="B1" s="7" t="s">
        <v>9</v>
      </c>
      <c r="C1" s="7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3.8" hidden="false" customHeight="false" outlineLevel="0" collapsed="false">
      <c r="A2" s="8" t="s">
        <v>19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20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21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391.704173201751</v>
      </c>
      <c r="K4" s="0" t="n">
        <f aca="false">SQRT((SQRT(I4^2+ H4^4*$B$8^2)/(1-H4*$A$8)^2)^2+$K$5^2)</f>
        <v>4.82448623495527</v>
      </c>
    </row>
    <row r="5" customFormat="false" ht="13.8" hidden="false" customHeight="false" outlineLevel="0" collapsed="false">
      <c r="A5" s="0" t="s">
        <v>22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0.0546597592038711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23</v>
      </c>
      <c r="B7" s="7" t="s">
        <v>24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4"/>
  <cols>
    <col collapsed="false" hidden="false" max="5" min="1" style="0" width="13.6194331983806"/>
    <col collapsed="false" hidden="false" max="6" min="6" style="0" width="9.51821862348178"/>
    <col collapsed="false" hidden="false" max="7" min="7" style="0" width="13.6194331983806"/>
    <col collapsed="false" hidden="false" max="8" min="8" style="0" width="19.6153846153846"/>
    <col collapsed="false" hidden="false" max="1025" min="9" style="0" width="13.6194331983806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Contagem'!H5</f>
        <v>10.3252395538265</v>
      </c>
      <c r="J2" s="14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13.6194331983806"/>
    <col collapsed="false" hidden="false" max="8" min="8" style="0" width="21.5182186234818"/>
    <col collapsed="false" hidden="false" max="9" min="9" style="0" width="14.9473684210526"/>
    <col collapsed="false" hidden="false" max="10" min="10" style="0" width="13.6194331983806"/>
    <col collapsed="false" hidden="false" max="12" min="11" style="0" width="18.8542510121457"/>
    <col collapsed="false" hidden="false" max="1025" min="13" style="0" width="13.6194331983806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Contagem'!H5</f>
        <v>20.932449929083</v>
      </c>
      <c r="J2" s="14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2017-10-29T17:42:29Z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