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<sst xmlns="http://schemas.openxmlformats.org/spreadsheetml/2006/main" count="25" uniqueCount="25">
  <si>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Physicians</t>
  </si>
  <si>
    <t xml:space="preserve">Pop/physician</t>
  </si>
  <si>
    <t xml:space="preserve">Physician/1000 pop</t>
  </si>
  <si>
    <t xml:space="preserve">Uusimaa</t>
  </si>
  <si>
    <t xml:space="preserve">Kymenlaakso</t>
  </si>
  <si>
    <t xml:space="preserve">Päijät-Häme</t>
  </si>
  <si>
    <t xml:space="preserve">South Karelia</t>
  </si>
  <si>
    <t xml:space="preserve">Central Finland</t>
  </si>
  <si>
    <t xml:space="preserve">Itä-Savo</t>
  </si>
  <si>
    <t xml:space="preserve">North Karelia</t>
  </si>
  <si>
    <t xml:space="preserve">North Savo</t>
  </si>
  <si>
    <t xml:space="preserve">South Savo</t>
  </si>
  <si>
    <t xml:space="preserve">Central Ostrobothnia</t>
  </si>
  <si>
    <t xml:space="preserve">Kainuu</t>
  </si>
  <si>
    <t xml:space="preserve">Lapland</t>
  </si>
  <si>
    <t xml:space="preserve">Länsi-Pohja</t>
  </si>
  <si>
    <t xml:space="preserve">North Ostrobothnia</t>
  </si>
  <si>
    <t xml:space="preserve">Kanta-Häme</t>
  </si>
  <si>
    <t xml:space="preserve">Pirkanmaa</t>
  </si>
  <si>
    <t xml:space="preserve">South Ostrobothnia</t>
  </si>
  <si>
    <t xml:space="preserve">Satakunta</t>
  </si>
  <si>
    <t xml:space="preserve">Southwest Finland</t>
  </si>
  <si>
    <t xml:space="preserve">Ostrobothnia</t>
  </si>
  <si>
    <t xml:space="preserve">Åland</t>
  </si>
  <si>
    <t xml:space="preserve">https://www.laakariliitto.fi/site/assets/files/5256/sll_taskutilasto_en_220620.pdf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</si>
</sst>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Resultados-Healthcare-Fi-OECD-10/Fi-Results-OECD-1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ailResources"/>
      <sheetName val="FI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</sheetNames>
    <sheetDataSet>
      <sheetData sheetId="0">
        <row r="3">
          <cell r="N3" t="str">
            <v>Åland</v>
          </cell>
          <cell r="O3">
            <v>63</v>
          </cell>
        </row>
        <row r="4">
          <cell r="N4" t="str">
            <v>South Karelia</v>
          </cell>
          <cell r="O4">
            <v>294</v>
          </cell>
        </row>
        <row r="5">
          <cell r="N5" t="str">
            <v>South Ostrobothnia</v>
          </cell>
          <cell r="O5">
            <v>469</v>
          </cell>
        </row>
        <row r="6">
          <cell r="N6" t="str">
            <v>South Savo</v>
          </cell>
          <cell r="O6">
            <v>218</v>
          </cell>
        </row>
        <row r="7">
          <cell r="N7" t="str">
            <v>Kainuu</v>
          </cell>
          <cell r="O7">
            <v>165</v>
          </cell>
        </row>
        <row r="8">
          <cell r="N8" t="str">
            <v>Kanta-Häme</v>
          </cell>
          <cell r="O8">
            <v>421</v>
          </cell>
        </row>
        <row r="9">
          <cell r="N9" t="str">
            <v>Ostrobothnia</v>
          </cell>
          <cell r="O9">
            <v>182</v>
          </cell>
        </row>
        <row r="10">
          <cell r="N10" t="str">
            <v>Central Finland</v>
          </cell>
          <cell r="O10">
            <v>777</v>
          </cell>
        </row>
        <row r="11">
          <cell r="N11" t="str">
            <v>Kymenlaakso</v>
          </cell>
          <cell r="O11">
            <v>352</v>
          </cell>
        </row>
        <row r="12">
          <cell r="N12" t="str">
            <v>Lapland</v>
          </cell>
          <cell r="O12">
            <v>359</v>
          </cell>
        </row>
        <row r="13">
          <cell r="N13" t="str">
            <v>Pirkanmaa</v>
          </cell>
          <cell r="O13">
            <v>2614</v>
          </cell>
        </row>
        <row r="14">
          <cell r="N14" t="str">
            <v>Ostrobothnia</v>
          </cell>
          <cell r="O14">
            <v>182</v>
          </cell>
        </row>
        <row r="15">
          <cell r="N15" t="str">
            <v>North Karelia</v>
          </cell>
          <cell r="O15">
            <v>446</v>
          </cell>
        </row>
        <row r="16">
          <cell r="N16" t="str">
            <v>North Ostrobothnia</v>
          </cell>
          <cell r="O16">
            <v>1865</v>
          </cell>
        </row>
        <row r="17">
          <cell r="N17" t="str">
            <v>North Savo</v>
          </cell>
          <cell r="O17">
            <v>1392</v>
          </cell>
        </row>
        <row r="18">
          <cell r="N18" t="str">
            <v>Päijät-Häme</v>
          </cell>
          <cell r="O18">
            <v>539</v>
          </cell>
        </row>
        <row r="19">
          <cell r="N19" t="str">
            <v>Satakunta</v>
          </cell>
          <cell r="O19">
            <v>470</v>
          </cell>
        </row>
        <row r="20">
          <cell r="N20" t="str">
            <v>Uusimaa</v>
          </cell>
          <cell r="O20">
            <v>7488</v>
          </cell>
        </row>
        <row r="21">
          <cell r="N21" t="str">
            <v>Southwest Finland</v>
          </cell>
          <cell r="O21">
            <v>2407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6"/>
  <sheetViews>
    <sheetView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2"/>
    <col collapsed="false" customWidth="true" hidden="false" outlineLevel="0" max="5" min="5" style="0" width="17.15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B2" s="1" t="s">
        <v>3</v>
      </c>
      <c r="C2" s="0" t="n">
        <v>7488</v>
      </c>
      <c r="D2" s="0" t="n">
        <v>223</v>
      </c>
      <c r="E2" s="0" t="n">
        <v>4.5</v>
      </c>
      <c r="H2" s="0" t="n">
        <f aca="false">VLOOKUP(B2,[1]AvailResources!$N$3:$O$21,2,0)</f>
        <v>7488</v>
      </c>
      <c r="I2" s="0" t="str">
        <f aca="false">VLOOKUP(B2,[1]AvailResources!$N$3:$N$21,1,0)</f>
        <v>Uusimaa</v>
      </c>
    </row>
    <row r="3" customFormat="false" ht="12.8" hidden="false" customHeight="false" outlineLevel="0" collapsed="false">
      <c r="B3" s="0" t="s">
        <v>4</v>
      </c>
      <c r="C3" s="0" t="n">
        <v>352</v>
      </c>
      <c r="D3" s="0" t="n">
        <v>473</v>
      </c>
      <c r="E3" s="0" t="n">
        <v>2.1</v>
      </c>
      <c r="H3" s="2" t="n">
        <f aca="false">VLOOKUP(B3,[1]AvailResources!$N$3:$O$21,2,0)</f>
        <v>352</v>
      </c>
      <c r="I3" s="2" t="str">
        <f aca="false">VLOOKUP(B3,[1]AvailResources!$N$3:$N$21,1,0)</f>
        <v>Kymenlaakso</v>
      </c>
    </row>
    <row r="4" customFormat="false" ht="12.8" hidden="false" customHeight="false" outlineLevel="0" collapsed="false">
      <c r="B4" s="0" t="s">
        <v>5</v>
      </c>
      <c r="C4" s="0" t="n">
        <v>539</v>
      </c>
      <c r="D4" s="0" t="n">
        <v>392</v>
      </c>
      <c r="E4" s="0" t="n">
        <v>2.6</v>
      </c>
      <c r="H4" s="2" t="n">
        <f aca="false">VLOOKUP(B4,[1]AvailResources!$N$3:$O$21,2,0)</f>
        <v>539</v>
      </c>
      <c r="I4" s="2" t="str">
        <f aca="false">VLOOKUP(B4,[1]AvailResources!$N$3:$N$21,1,0)</f>
        <v>Päijät-Häme</v>
      </c>
    </row>
    <row r="5" customFormat="false" ht="12.8" hidden="false" customHeight="false" outlineLevel="0" collapsed="false">
      <c r="B5" s="0" t="s">
        <v>6</v>
      </c>
      <c r="C5" s="0" t="n">
        <v>294</v>
      </c>
      <c r="D5" s="0" t="n">
        <v>438</v>
      </c>
      <c r="E5" s="0" t="n">
        <v>2.3</v>
      </c>
      <c r="F5" s="3" t="n">
        <f aca="false">SUM(C2:C5)</f>
        <v>8673</v>
      </c>
      <c r="H5" s="2" t="n">
        <f aca="false">VLOOKUP(B5,[1]AvailResources!$N$3:$O$21,2,0)</f>
        <v>294</v>
      </c>
      <c r="I5" s="2" t="str">
        <f aca="false">VLOOKUP(B5,[1]AvailResources!$N$3:$N$21,1,0)</f>
        <v>South Karelia</v>
      </c>
    </row>
    <row r="6" customFormat="false" ht="12.8" hidden="false" customHeight="false" outlineLevel="0" collapsed="false">
      <c r="B6" s="0" t="s">
        <v>7</v>
      </c>
      <c r="C6" s="0" t="n">
        <v>777</v>
      </c>
      <c r="D6" s="0" t="n">
        <v>325</v>
      </c>
      <c r="E6" s="0" t="n">
        <v>3.1</v>
      </c>
      <c r="H6" s="2" t="n">
        <f aca="false">VLOOKUP(B6,[1]AvailResources!$N$3:$O$21,2,0)</f>
        <v>777</v>
      </c>
      <c r="I6" s="2" t="str">
        <f aca="false">VLOOKUP(B6,[1]AvailResources!$N$3:$N$21,1,0)</f>
        <v>Central Finland</v>
      </c>
    </row>
    <row r="7" customFormat="false" ht="12.8" hidden="false" customHeight="false" outlineLevel="0" collapsed="false">
      <c r="B7" s="0" t="s">
        <v>8</v>
      </c>
      <c r="C7" s="0" t="n">
        <v>82</v>
      </c>
      <c r="D7" s="0" t="n">
        <v>501</v>
      </c>
      <c r="E7" s="0" t="n">
        <v>2</v>
      </c>
      <c r="H7" s="2" t="n">
        <v>82</v>
      </c>
      <c r="I7" s="2" t="e">
        <f aca="false">VLOOKUP(B7,[1]AvailResources!$N$3:$N$21,1,0)</f>
        <v>#N/A</v>
      </c>
    </row>
    <row r="8" customFormat="false" ht="12.8" hidden="false" customHeight="false" outlineLevel="0" collapsed="false">
      <c r="B8" s="0" t="s">
        <v>9</v>
      </c>
      <c r="C8" s="0" t="n">
        <v>446</v>
      </c>
      <c r="D8" s="0" t="n">
        <v>371</v>
      </c>
      <c r="E8" s="0" t="n">
        <v>2.7</v>
      </c>
      <c r="H8" s="2" t="n">
        <f aca="false">VLOOKUP(B8,[1]AvailResources!$N$3:$O$21,2,0)</f>
        <v>446</v>
      </c>
      <c r="I8" s="2" t="str">
        <f aca="false">VLOOKUP(B8,[1]AvailResources!$N$3:$N$21,1,0)</f>
        <v>North Karelia</v>
      </c>
    </row>
    <row r="9" customFormat="false" ht="12.8" hidden="false" customHeight="false" outlineLevel="0" collapsed="false">
      <c r="B9" s="0" t="s">
        <v>10</v>
      </c>
      <c r="C9" s="0" t="n">
        <v>1392</v>
      </c>
      <c r="D9" s="0" t="n">
        <v>176</v>
      </c>
      <c r="E9" s="0" t="n">
        <v>5.7</v>
      </c>
      <c r="H9" s="2" t="n">
        <f aca="false">VLOOKUP(B9,[1]AvailResources!$N$3:$O$21,2,0)</f>
        <v>1392</v>
      </c>
      <c r="I9" s="2" t="str">
        <f aca="false">VLOOKUP(B9,[1]AvailResources!$N$3:$N$21,1,0)</f>
        <v>North Savo</v>
      </c>
    </row>
    <row r="10" customFormat="false" ht="12.8" hidden="false" customHeight="false" outlineLevel="0" collapsed="false">
      <c r="B10" s="0" t="s">
        <v>11</v>
      </c>
      <c r="C10" s="0" t="n">
        <v>218</v>
      </c>
      <c r="D10" s="0" t="n">
        <v>460</v>
      </c>
      <c r="E10" s="0" t="n">
        <v>2.2</v>
      </c>
      <c r="F10" s="3" t="n">
        <f aca="false">SUM(C6:C10)</f>
        <v>2915</v>
      </c>
      <c r="H10" s="2" t="n">
        <f aca="false">VLOOKUP(B10,[1]AvailResources!$N$3:$O$21,2,0)</f>
        <v>218</v>
      </c>
      <c r="I10" s="2" t="str">
        <f aca="false">VLOOKUP(B10,[1]AvailResources!$N$3:$N$21,1,0)</f>
        <v>South Savo</v>
      </c>
    </row>
    <row r="11" customFormat="false" ht="12.8" hidden="false" customHeight="false" outlineLevel="0" collapsed="false">
      <c r="B11" s="1" t="s">
        <v>12</v>
      </c>
      <c r="C11" s="0" t="n">
        <v>182</v>
      </c>
      <c r="D11" s="0" t="n">
        <v>427</v>
      </c>
      <c r="E11" s="0" t="n">
        <v>2.3</v>
      </c>
      <c r="H11" s="2" t="n">
        <f aca="false">VLOOKUP(B11,[1]AvailResources!$N$3:$O$21,2,0)</f>
        <v>182</v>
      </c>
      <c r="I11" s="2" t="str">
        <f aca="false">VLOOKUP(B11,[1]AvailResources!$N$3:$N$21,1,0)</f>
        <v>Central Ostrobothnia</v>
      </c>
    </row>
    <row r="12" customFormat="false" ht="12.8" hidden="false" customHeight="false" outlineLevel="0" collapsed="false">
      <c r="B12" s="0" t="s">
        <v>13</v>
      </c>
      <c r="C12" s="0" t="n">
        <v>165</v>
      </c>
      <c r="D12" s="0" t="n">
        <v>443</v>
      </c>
      <c r="E12" s="0" t="n">
        <v>2.3</v>
      </c>
      <c r="H12" s="2" t="n">
        <f aca="false">VLOOKUP(B12,[1]AvailResources!$N$3:$O$21,2,0)</f>
        <v>165</v>
      </c>
      <c r="I12" s="2" t="str">
        <f aca="false">VLOOKUP(B12,[1]AvailResources!$N$3:$N$21,1,0)</f>
        <v>Kainuu</v>
      </c>
    </row>
    <row r="13" customFormat="false" ht="12.8" hidden="false" customHeight="false" outlineLevel="0" collapsed="false">
      <c r="B13" s="1" t="s">
        <v>14</v>
      </c>
      <c r="C13" s="0" t="n">
        <v>359</v>
      </c>
      <c r="D13" s="0" t="n">
        <v>327</v>
      </c>
      <c r="E13" s="0" t="n">
        <v>3.1</v>
      </c>
      <c r="H13" s="2" t="n">
        <f aca="false">VLOOKUP(B13,[1]AvailResources!$N$3:$O$21,2,0)</f>
        <v>359</v>
      </c>
      <c r="I13" s="2" t="str">
        <f aca="false">VLOOKUP(B13,[1]AvailResources!$N$3:$N$21,1,0)</f>
        <v>Lapland</v>
      </c>
    </row>
    <row r="14" customFormat="false" ht="12.8" hidden="false" customHeight="false" outlineLevel="0" collapsed="false">
      <c r="B14" s="0" t="s">
        <v>15</v>
      </c>
      <c r="C14" s="0" t="n">
        <v>101</v>
      </c>
      <c r="D14" s="0" t="n">
        <v>606</v>
      </c>
      <c r="E14" s="0" t="n">
        <v>1.7</v>
      </c>
      <c r="H14" s="2" t="n">
        <v>101</v>
      </c>
      <c r="I14" s="2" t="e">
        <f aca="false">VLOOKUP(B14,[1]AvailResources!$N$3:$N$21,1,0)</f>
        <v>#N/A</v>
      </c>
    </row>
    <row r="15" customFormat="false" ht="12.8" hidden="false" customHeight="false" outlineLevel="0" collapsed="false">
      <c r="B15" s="0" t="s">
        <v>16</v>
      </c>
      <c r="C15" s="0" t="n">
        <v>1865</v>
      </c>
      <c r="D15" s="0" t="n">
        <v>220</v>
      </c>
      <c r="E15" s="0" t="n">
        <v>4.6</v>
      </c>
      <c r="F15" s="3" t="n">
        <f aca="false">SUM(C11:C15)</f>
        <v>2672</v>
      </c>
      <c r="H15" s="2" t="n">
        <f aca="false">VLOOKUP(B15,[1]AvailResources!$N$3:$O$21,2,0)</f>
        <v>1865</v>
      </c>
      <c r="I15" s="2" t="str">
        <f aca="false">VLOOKUP(B15,[1]AvailResources!$N$3:$N$21,1,0)</f>
        <v>North Ostrobothnia</v>
      </c>
    </row>
    <row r="16" customFormat="false" ht="12.8" hidden="false" customHeight="false" outlineLevel="0" collapsed="false">
      <c r="B16" s="0" t="s">
        <v>17</v>
      </c>
      <c r="C16" s="0" t="n">
        <v>421</v>
      </c>
      <c r="D16" s="0" t="n">
        <v>407</v>
      </c>
      <c r="E16" s="0" t="n">
        <v>2.5</v>
      </c>
      <c r="H16" s="2" t="n">
        <f aca="false">VLOOKUP(B16,[1]AvailResources!$N$3:$O$21,2,0)</f>
        <v>421</v>
      </c>
      <c r="I16" s="2" t="str">
        <f aca="false">VLOOKUP(B16,[1]AvailResources!$N$3:$N$21,1,0)</f>
        <v>Kanta-Häme</v>
      </c>
    </row>
    <row r="17" customFormat="false" ht="12.8" hidden="false" customHeight="false" outlineLevel="0" collapsed="false">
      <c r="B17" s="0" t="s">
        <v>18</v>
      </c>
      <c r="C17" s="0" t="n">
        <v>2614</v>
      </c>
      <c r="D17" s="0" t="n">
        <v>205</v>
      </c>
      <c r="E17" s="0" t="n">
        <v>4.9</v>
      </c>
      <c r="H17" s="2" t="n">
        <f aca="false">VLOOKUP(B17,[1]AvailResources!$N$3:$O$21,2,0)</f>
        <v>2614</v>
      </c>
      <c r="I17" s="2" t="str">
        <f aca="false">VLOOKUP(B17,[1]AvailResources!$N$3:$N$21,1,0)</f>
        <v>Pirkanmaa</v>
      </c>
    </row>
    <row r="18" customFormat="false" ht="12.8" hidden="false" customHeight="false" outlineLevel="0" collapsed="false">
      <c r="B18" s="0" t="s">
        <v>19</v>
      </c>
      <c r="C18" s="0" t="n">
        <v>469</v>
      </c>
      <c r="D18" s="0" t="n">
        <v>414</v>
      </c>
      <c r="E18" s="0" t="n">
        <v>2.4</v>
      </c>
      <c r="F18" s="3" t="n">
        <f aca="false">SUM(C16:C18)</f>
        <v>3504</v>
      </c>
      <c r="H18" s="2" t="n">
        <f aca="false">VLOOKUP(B18,[1]AvailResources!$N$3:$O$21,2,0)</f>
        <v>469</v>
      </c>
      <c r="I18" s="2" t="str">
        <f aca="false">VLOOKUP(B18,[1]AvailResources!$N$3:$N$21,1,0)</f>
        <v>South Ostrobothnia</v>
      </c>
    </row>
    <row r="19" customFormat="false" ht="12.8" hidden="false" customHeight="false" outlineLevel="0" collapsed="false">
      <c r="B19" s="0" t="s">
        <v>20</v>
      </c>
      <c r="C19" s="0" t="n">
        <v>470</v>
      </c>
      <c r="D19" s="0" t="n">
        <v>465</v>
      </c>
      <c r="E19" s="0" t="n">
        <v>2.2</v>
      </c>
      <c r="H19" s="2" t="n">
        <f aca="false">VLOOKUP(B19,[1]AvailResources!$N$3:$O$21,2,0)</f>
        <v>470</v>
      </c>
      <c r="I19" s="2" t="str">
        <f aca="false">VLOOKUP(B19,[1]AvailResources!$N$3:$N$21,1,0)</f>
        <v>Satakunta</v>
      </c>
    </row>
    <row r="20" customFormat="false" ht="12.8" hidden="false" customHeight="false" outlineLevel="0" collapsed="false">
      <c r="B20" s="0" t="s">
        <v>21</v>
      </c>
      <c r="C20" s="0" t="n">
        <v>2407</v>
      </c>
      <c r="D20" s="0" t="n">
        <v>200</v>
      </c>
      <c r="E20" s="0" t="n">
        <v>5</v>
      </c>
      <c r="H20" s="2" t="n">
        <f aca="false">VLOOKUP(B20,[1]AvailResources!$N$3:$O$21,2,0)</f>
        <v>2407</v>
      </c>
      <c r="I20" s="2" t="str">
        <f aca="false">VLOOKUP(B20,[1]AvailResources!$N$3:$N$21,1,0)</f>
        <v>Southwest Finland</v>
      </c>
    </row>
    <row r="21" customFormat="false" ht="12.8" hidden="false" customHeight="false" outlineLevel="0" collapsed="false">
      <c r="B21" s="1" t="s">
        <v>22</v>
      </c>
      <c r="C21" s="0" t="n">
        <v>444</v>
      </c>
      <c r="D21" s="0" t="n">
        <v>382</v>
      </c>
      <c r="E21" s="0" t="n">
        <v>2.6</v>
      </c>
      <c r="F21" s="3" t="n">
        <f aca="false">SUM(C19:C21)</f>
        <v>3321</v>
      </c>
      <c r="H21" s="2" t="n">
        <f aca="false">VLOOKUP(B21,[1]AvailResources!$N$3:$O$21,2,0)</f>
        <v>182</v>
      </c>
      <c r="I21" s="2" t="str">
        <f aca="false">VLOOKUP(B21,[1]AvailResources!$N$3:$N$21,1,0)</f>
        <v>Ostrobothnia</v>
      </c>
    </row>
    <row r="22" customFormat="false" ht="12.8" hidden="false" customHeight="false" outlineLevel="0" collapsed="false">
      <c r="B22" s="0" t="s">
        <v>23</v>
      </c>
      <c r="C22" s="0" t="n">
        <v>63</v>
      </c>
      <c r="D22" s="0" t="n">
        <v>473</v>
      </c>
      <c r="E22" s="0" t="n">
        <v>2.1</v>
      </c>
      <c r="H22" s="2" t="n">
        <f aca="false">VLOOKUP(B22,[1]AvailResources!$N$3:$O$21,2,0)</f>
        <v>63</v>
      </c>
      <c r="I22" s="2" t="str">
        <f aca="false">VLOOKUP(B22,[1]AvailResources!$N$3:$N$21,1,0)</f>
        <v>Åland</v>
      </c>
    </row>
    <row r="23" customFormat="false" ht="12.8" hidden="false" customHeight="false" outlineLevel="0" collapsed="false">
      <c r="C23" s="0" t="n">
        <f aca="false">SUM(C2:C22)</f>
        <v>21148</v>
      </c>
      <c r="D23" s="0" t="n">
        <v>261</v>
      </c>
      <c r="E23" s="0" t="n">
        <v>3.8</v>
      </c>
      <c r="H23" s="2" t="n">
        <f aca="false">SUM(H2:H22)</f>
        <v>20886</v>
      </c>
    </row>
    <row r="26" customFormat="false" ht="12.8" hidden="false" customHeight="false" outlineLevel="0" collapsed="false">
      <c r="B2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2022-12-29T10:15:36Z</dcterms:created>
  <dc:creator/>
  <dc:description/>
  <dc:language>en-US</dc:language>
  <cp:lastModifiedBy/>
  <dcterms:modified xsi:type="dcterms:W3CDTF">2022-12-29T16:19:55Z</dcterms:modified>
  <cp:revision>5</cp:revision>
  <dc:subject/>
  <dc:title/>
</cp:coreProperties>
</file>