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ropbox\venv_fr\data\"/>
    </mc:Choice>
  </mc:AlternateContent>
  <xr:revisionPtr revIDLastSave="0" documentId="13_ncr:1_{BCA26C81-2977-43E5-953C-C7ED92158D09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base" sheetId="1" r:id="rId1"/>
    <sheet name="Data" sheetId="2" r:id="rId2"/>
    <sheet name="Indic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7" i="2" l="1"/>
  <c r="H17" i="2" s="1"/>
  <c r="H16" i="2"/>
  <c r="G16" i="2"/>
  <c r="G15" i="2"/>
  <c r="H15" i="2" s="1"/>
  <c r="G14" i="2"/>
  <c r="H14" i="2" s="1"/>
  <c r="G13" i="2"/>
  <c r="H13" i="2" s="1"/>
  <c r="H12" i="2"/>
  <c r="G12" i="2"/>
  <c r="G11" i="2"/>
  <c r="H11" i="2" s="1"/>
  <c r="G10" i="2"/>
  <c r="H10" i="2" s="1"/>
  <c r="G9" i="2"/>
  <c r="H9" i="2" s="1"/>
  <c r="H8" i="2"/>
  <c r="G8" i="2"/>
  <c r="G7" i="2"/>
  <c r="H7" i="2" s="1"/>
  <c r="G6" i="2"/>
  <c r="H6" i="2" s="1"/>
  <c r="G5" i="2"/>
  <c r="H5" i="2" s="1"/>
  <c r="C20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<sst xmlns="http://schemas.openxmlformats.org/spreadsheetml/2006/main" count="124" uniqueCount="70">
  <si>
    <t>Guadeloupe</t>
  </si>
  <si>
    <t>GE</t>
  </si>
  <si>
    <t>44</t>
  </si>
  <si>
    <t>Martinique</t>
  </si>
  <si>
    <t>NA</t>
  </si>
  <si>
    <t>75</t>
  </si>
  <si>
    <t>Guyane</t>
  </si>
  <si>
    <t>AR</t>
  </si>
  <si>
    <t>84</t>
  </si>
  <si>
    <t>La Réunion</t>
  </si>
  <si>
    <t>BF</t>
  </si>
  <si>
    <t>27</t>
  </si>
  <si>
    <t>Mayotte</t>
  </si>
  <si>
    <t>BR</t>
  </si>
  <si>
    <t>53</t>
  </si>
  <si>
    <t>Île-de-France</t>
  </si>
  <si>
    <t>VL</t>
  </si>
  <si>
    <t>24</t>
  </si>
  <si>
    <t>Centre–Val de Loire</t>
  </si>
  <si>
    <t>CO</t>
  </si>
  <si>
    <t>94</t>
  </si>
  <si>
    <t>Bourgogne-Franche-Comté</t>
  </si>
  <si>
    <t>IF</t>
  </si>
  <si>
    <t>11</t>
  </si>
  <si>
    <t>Normandie</t>
  </si>
  <si>
    <t>OC</t>
  </si>
  <si>
    <t>76</t>
  </si>
  <si>
    <t>Hauts de France</t>
  </si>
  <si>
    <t>NO</t>
  </si>
  <si>
    <t>28</t>
  </si>
  <si>
    <t>Grand Est</t>
  </si>
  <si>
    <t>HF</t>
  </si>
  <si>
    <t>32</t>
  </si>
  <si>
    <t>Pays de la Loire</t>
  </si>
  <si>
    <t>PL</t>
  </si>
  <si>
    <t>52</t>
  </si>
  <si>
    <t>Bretagne</t>
  </si>
  <si>
    <t>CD</t>
  </si>
  <si>
    <t>93</t>
  </si>
  <si>
    <t>Nouvelle Aquitaine</t>
  </si>
  <si>
    <t>Occitanie</t>
  </si>
  <si>
    <t>Auvergne-Rhône-Alpes</t>
  </si>
  <si>
    <t>Provence-Alpes-Côte d’Azur</t>
  </si>
  <si>
    <t>Corse</t>
  </si>
  <si>
    <t>https://drees.shinyapps.io/demographie-ps/</t>
  </si>
  <si>
    <t>Cartographie Interactive de la Démographie Médicale</t>
  </si>
  <si>
    <t>Référentiel géographique : France par région (Données statistiques au 1er janvier 2021)</t>
  </si>
  <si>
    <t>Indic1</t>
  </si>
  <si>
    <t>Code</t>
  </si>
  <si>
    <t>Libellé</t>
  </si>
  <si>
    <t>Les médecins inscrits au tableau de l'ordre 2021</t>
  </si>
  <si>
    <t>01</t>
  </si>
  <si>
    <t>02</t>
  </si>
  <si>
    <t>03</t>
  </si>
  <si>
    <t>04</t>
  </si>
  <si>
    <t>06</t>
  </si>
  <si>
    <t>Centre-Val de Loire</t>
  </si>
  <si>
    <t>Hauts-de-France</t>
  </si>
  <si>
    <t>Nouvelle-Aquitaine</t>
  </si>
  <si>
    <t>Provence-Alpes-Côte d'Azur</t>
  </si>
  <si>
    <t>99</t>
  </si>
  <si>
    <t>Liste spéciale</t>
  </si>
  <si>
    <t>https://demographie.medecin.fr/#bbox=62830,7149624,1225413,1139162&amp;c=indicator&amp;i=demo_gen_tot.total&amp;s=2021&amp;selcodgeo=44&amp;view=map11</t>
  </si>
  <si>
    <t>Tous les médecins inscrits au tableau de l'ordre (tous types d'activité et tous modes d'exercice) 2021</t>
  </si>
  <si>
    <t>Source</t>
  </si>
  <si>
    <t>CNOM</t>
  </si>
  <si>
    <t>Unité</t>
  </si>
  <si>
    <t>Nombre</t>
  </si>
  <si>
    <t>Lien vers une cartographie de cet indicateur</t>
  </si>
  <si>
    <t>https://demographie.medecin.fr/?view=map11&amp;indics=demo_gen_tot.total&amp;serie=2021&amp;lang=fr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</si>
</sst>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  <charset val="1"/>
    </font>
    <font>
      <b/>
      <sz val="12"/>
      <name val="Calibri"/>
      <charset val="1"/>
    </font>
    <font>
      <sz val="12"/>
      <color rgb="FF0000FF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e.medecin.fr/?view=map11&amp;indics=demo_gen_tot.total&amp;serie=2021&amp;lang=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"/>
  <sheetViews>
    <sheetView zoomScale="120" zoomScaleNormal="120" workbookViewId="0">
      <selection activeCell="E2" sqref="E2"/>
    </sheetView>
  </sheetViews>
  <sheetFormatPr defaultColWidth="10.5" defaultRowHeight="15.75" x14ac:dyDescent="0.25"/>
  <cols>
    <col min="2" max="2" width="41.25" customWidth="1"/>
  </cols>
  <sheetData>
    <row r="2" spans="1:8" x14ac:dyDescent="0.25">
      <c r="A2">
        <v>1</v>
      </c>
      <c r="B2" t="s">
        <v>0</v>
      </c>
      <c r="C2" s="1">
        <v>1172</v>
      </c>
      <c r="D2" s="1"/>
      <c r="E2" t="s">
        <v>1</v>
      </c>
      <c r="F2">
        <v>1</v>
      </c>
      <c r="G2" t="s">
        <v>2</v>
      </c>
      <c r="H2" t="e">
        <f t="shared" ref="H2:H14" si="0">VLOOKUP(G2,$A$2:$C$19,3,0)</f>
        <v>#N/A</v>
      </c>
    </row>
    <row r="3" spans="1:8" x14ac:dyDescent="0.25">
      <c r="A3">
        <v>2</v>
      </c>
      <c r="B3" t="s">
        <v>3</v>
      </c>
      <c r="C3" s="1">
        <v>1158</v>
      </c>
      <c r="D3" s="1"/>
      <c r="E3" t="s">
        <v>4</v>
      </c>
      <c r="F3">
        <v>2</v>
      </c>
      <c r="G3" t="s">
        <v>5</v>
      </c>
      <c r="H3" t="e">
        <f t="shared" si="0"/>
        <v>#N/A</v>
      </c>
    </row>
    <row r="4" spans="1:8" x14ac:dyDescent="0.25">
      <c r="A4">
        <v>3</v>
      </c>
      <c r="B4" t="s">
        <v>6</v>
      </c>
      <c r="C4" s="1">
        <v>691</v>
      </c>
      <c r="D4" s="1"/>
      <c r="E4" t="s">
        <v>7</v>
      </c>
      <c r="F4">
        <v>3</v>
      </c>
      <c r="G4" t="s">
        <v>8</v>
      </c>
      <c r="H4" t="e">
        <f t="shared" si="0"/>
        <v>#N/A</v>
      </c>
    </row>
    <row r="5" spans="1:8" x14ac:dyDescent="0.25">
      <c r="A5">
        <v>4</v>
      </c>
      <c r="B5" t="s">
        <v>9</v>
      </c>
      <c r="C5" s="1">
        <v>3035</v>
      </c>
      <c r="D5" s="1"/>
      <c r="E5" t="s">
        <v>10</v>
      </c>
      <c r="F5">
        <v>4</v>
      </c>
      <c r="G5" t="s">
        <v>11</v>
      </c>
      <c r="H5" t="e">
        <f t="shared" si="0"/>
        <v>#N/A</v>
      </c>
    </row>
    <row r="6" spans="1:8" x14ac:dyDescent="0.25">
      <c r="A6">
        <v>6</v>
      </c>
      <c r="B6" t="s">
        <v>12</v>
      </c>
      <c r="C6" s="1">
        <v>258</v>
      </c>
      <c r="D6" s="1"/>
      <c r="E6" t="s">
        <v>13</v>
      </c>
      <c r="F6">
        <v>5</v>
      </c>
      <c r="G6" t="s">
        <v>14</v>
      </c>
      <c r="H6" t="e">
        <f t="shared" si="0"/>
        <v>#N/A</v>
      </c>
    </row>
    <row r="7" spans="1:8" x14ac:dyDescent="0.25">
      <c r="A7">
        <v>11</v>
      </c>
      <c r="B7" t="s">
        <v>15</v>
      </c>
      <c r="C7" s="1">
        <v>47490</v>
      </c>
      <c r="D7" s="1"/>
      <c r="E7" t="s">
        <v>16</v>
      </c>
      <c r="F7">
        <v>6</v>
      </c>
      <c r="G7" t="s">
        <v>17</v>
      </c>
      <c r="H7" t="e">
        <f t="shared" si="0"/>
        <v>#N/A</v>
      </c>
    </row>
    <row r="8" spans="1:8" x14ac:dyDescent="0.25">
      <c r="A8">
        <v>24</v>
      </c>
      <c r="B8" t="s">
        <v>18</v>
      </c>
      <c r="C8" s="1">
        <v>6561</v>
      </c>
      <c r="D8" s="1"/>
      <c r="E8" t="s">
        <v>19</v>
      </c>
      <c r="F8">
        <v>7</v>
      </c>
      <c r="G8" t="s">
        <v>20</v>
      </c>
      <c r="H8" t="e">
        <f t="shared" si="0"/>
        <v>#N/A</v>
      </c>
    </row>
    <row r="9" spans="1:8" x14ac:dyDescent="0.25">
      <c r="A9">
        <v>27</v>
      </c>
      <c r="B9" t="s">
        <v>21</v>
      </c>
      <c r="C9" s="1">
        <v>8440</v>
      </c>
      <c r="D9" s="1"/>
      <c r="E9" t="s">
        <v>22</v>
      </c>
      <c r="F9">
        <v>8</v>
      </c>
      <c r="G9" t="s">
        <v>23</v>
      </c>
      <c r="H9" t="e">
        <f t="shared" si="0"/>
        <v>#N/A</v>
      </c>
    </row>
    <row r="10" spans="1:8" x14ac:dyDescent="0.25">
      <c r="A10">
        <v>28</v>
      </c>
      <c r="B10" t="s">
        <v>24</v>
      </c>
      <c r="C10" s="1">
        <v>9687</v>
      </c>
      <c r="D10" s="1"/>
      <c r="E10" t="s">
        <v>25</v>
      </c>
      <c r="F10">
        <v>9</v>
      </c>
      <c r="G10" t="s">
        <v>26</v>
      </c>
      <c r="H10" t="e">
        <f t="shared" si="0"/>
        <v>#N/A</v>
      </c>
    </row>
    <row r="11" spans="1:8" x14ac:dyDescent="0.25">
      <c r="A11">
        <v>32</v>
      </c>
      <c r="B11" t="s">
        <v>27</v>
      </c>
      <c r="C11" s="1">
        <v>17937</v>
      </c>
      <c r="D11" s="1"/>
      <c r="E11" t="s">
        <v>28</v>
      </c>
      <c r="F11">
        <v>10</v>
      </c>
      <c r="G11" t="s">
        <v>29</v>
      </c>
      <c r="H11" t="e">
        <f t="shared" si="0"/>
        <v>#N/A</v>
      </c>
    </row>
    <row r="12" spans="1:8" x14ac:dyDescent="0.25">
      <c r="A12">
        <v>44</v>
      </c>
      <c r="B12" t="s">
        <v>30</v>
      </c>
      <c r="C12" s="1">
        <v>17856</v>
      </c>
      <c r="D12" s="1"/>
      <c r="E12" t="s">
        <v>31</v>
      </c>
      <c r="F12">
        <v>11</v>
      </c>
      <c r="G12" t="s">
        <v>32</v>
      </c>
      <c r="H12" t="e">
        <f t="shared" si="0"/>
        <v>#N/A</v>
      </c>
    </row>
    <row r="13" spans="1:8" x14ac:dyDescent="0.25">
      <c r="A13">
        <v>52</v>
      </c>
      <c r="B13" t="s">
        <v>33</v>
      </c>
      <c r="C13" s="1">
        <v>11430</v>
      </c>
      <c r="D13" s="1"/>
      <c r="E13" t="s">
        <v>34</v>
      </c>
      <c r="F13">
        <v>12</v>
      </c>
      <c r="G13" t="s">
        <v>35</v>
      </c>
      <c r="H13" t="e">
        <f t="shared" si="0"/>
        <v>#N/A</v>
      </c>
    </row>
    <row r="14" spans="1:8" x14ac:dyDescent="0.25">
      <c r="A14">
        <v>53</v>
      </c>
      <c r="B14" t="s">
        <v>36</v>
      </c>
      <c r="C14" s="1">
        <v>11345</v>
      </c>
      <c r="D14" s="1"/>
      <c r="E14" t="s">
        <v>37</v>
      </c>
      <c r="F14">
        <v>13</v>
      </c>
      <c r="G14" t="s">
        <v>38</v>
      </c>
      <c r="H14" t="e">
        <f t="shared" si="0"/>
        <v>#N/A</v>
      </c>
    </row>
    <row r="15" spans="1:8" x14ac:dyDescent="0.25">
      <c r="A15">
        <v>75</v>
      </c>
      <c r="B15" t="s">
        <v>39</v>
      </c>
      <c r="C15" s="1">
        <v>20939</v>
      </c>
      <c r="D15" s="1"/>
      <c r="E15" s="1"/>
      <c r="F15" s="1"/>
      <c r="G15" s="1"/>
    </row>
    <row r="16" spans="1:8" x14ac:dyDescent="0.25">
      <c r="A16">
        <v>76</v>
      </c>
      <c r="B16" t="s">
        <v>40</v>
      </c>
      <c r="C16" s="1">
        <v>21153</v>
      </c>
      <c r="D16" s="1"/>
      <c r="E16" s="1"/>
      <c r="F16" s="1"/>
      <c r="G16" s="1"/>
    </row>
    <row r="17" spans="1:7" x14ac:dyDescent="0.25">
      <c r="A17">
        <v>84</v>
      </c>
      <c r="B17" t="s">
        <v>41</v>
      </c>
      <c r="C17" s="1">
        <v>27832</v>
      </c>
      <c r="D17" s="1"/>
      <c r="E17" s="1"/>
      <c r="F17" s="1"/>
      <c r="G17" s="1"/>
    </row>
    <row r="18" spans="1:7" x14ac:dyDescent="0.25">
      <c r="A18">
        <v>93</v>
      </c>
      <c r="B18" t="s">
        <v>42</v>
      </c>
      <c r="C18" s="1">
        <v>20787</v>
      </c>
      <c r="D18" s="1"/>
      <c r="E18" s="1"/>
      <c r="F18" s="1"/>
      <c r="G18" s="1"/>
    </row>
    <row r="19" spans="1:7" x14ac:dyDescent="0.25">
      <c r="A19">
        <v>94</v>
      </c>
      <c r="B19" t="s">
        <v>43</v>
      </c>
      <c r="C19" s="1">
        <v>1087</v>
      </c>
    </row>
    <row r="20" spans="1:7" x14ac:dyDescent="0.25">
      <c r="C20">
        <f>SUM(C2:C19)</f>
        <v>228858</v>
      </c>
    </row>
    <row r="22" spans="1:7" x14ac:dyDescent="0.25">
      <c r="B22" t="s">
        <v>44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Roman,Normal"&amp;A</oddHeader>
    <oddFooter>&amp;C&amp;"Times New Roman,Normal"Página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zoomScale="140" zoomScaleNormal="140" workbookViewId="0">
      <selection activeCell="B10" sqref="B10"/>
    </sheetView>
  </sheetViews>
  <sheetFormatPr defaultColWidth="8.5" defaultRowHeight="15.75" x14ac:dyDescent="0.25"/>
  <cols>
    <col min="1" max="1" width="6.875" customWidth="1"/>
    <col min="2" max="2" width="40.875" customWidth="1"/>
    <col min="3" max="3" width="20.875" customWidth="1"/>
    <col min="11" max="11" width="26.875" customWidth="1"/>
  </cols>
  <sheetData>
    <row r="1" spans="1:10" x14ac:dyDescent="0.25">
      <c r="A1" s="2" t="s">
        <v>45</v>
      </c>
    </row>
    <row r="2" spans="1:10" x14ac:dyDescent="0.25">
      <c r="A2" s="2" t="s">
        <v>46</v>
      </c>
    </row>
    <row r="3" spans="1:10" x14ac:dyDescent="0.25">
      <c r="C3" t="s">
        <v>47</v>
      </c>
    </row>
    <row r="4" spans="1:10" ht="47.25" x14ac:dyDescent="0.25">
      <c r="A4" s="3" t="s">
        <v>48</v>
      </c>
      <c r="B4" s="3" t="s">
        <v>49</v>
      </c>
      <c r="C4" s="3" t="s">
        <v>50</v>
      </c>
    </row>
    <row r="5" spans="1:10" x14ac:dyDescent="0.25">
      <c r="A5" t="s">
        <v>51</v>
      </c>
      <c r="B5" t="s">
        <v>0</v>
      </c>
      <c r="C5">
        <v>1278</v>
      </c>
      <c r="E5" t="s">
        <v>1</v>
      </c>
      <c r="F5">
        <v>1</v>
      </c>
      <c r="G5" t="str">
        <f>A15</f>
        <v>44</v>
      </c>
      <c r="H5">
        <f t="shared" ref="H5:H17" si="0">VLOOKUP(G5,$A$5:$C$23,3,0)</f>
        <v>23473</v>
      </c>
      <c r="J5" t="s">
        <v>1</v>
      </c>
    </row>
    <row r="6" spans="1:10" x14ac:dyDescent="0.25">
      <c r="A6" t="s">
        <v>52</v>
      </c>
      <c r="B6" t="s">
        <v>3</v>
      </c>
      <c r="C6">
        <v>1308</v>
      </c>
      <c r="E6" t="s">
        <v>4</v>
      </c>
      <c r="F6">
        <v>2</v>
      </c>
      <c r="G6" t="str">
        <f>A18</f>
        <v>75</v>
      </c>
      <c r="H6">
        <f t="shared" si="0"/>
        <v>28874</v>
      </c>
      <c r="J6" t="s">
        <v>4</v>
      </c>
    </row>
    <row r="7" spans="1:10" x14ac:dyDescent="0.25">
      <c r="A7" t="s">
        <v>53</v>
      </c>
      <c r="B7" t="s">
        <v>6</v>
      </c>
      <c r="C7">
        <v>660</v>
      </c>
      <c r="E7" t="s">
        <v>7</v>
      </c>
      <c r="F7">
        <v>3</v>
      </c>
      <c r="G7" t="str">
        <f>A20</f>
        <v>84</v>
      </c>
      <c r="H7">
        <f t="shared" si="0"/>
        <v>36949</v>
      </c>
      <c r="J7" t="s">
        <v>7</v>
      </c>
    </row>
    <row r="8" spans="1:10" x14ac:dyDescent="0.25">
      <c r="A8" t="s">
        <v>54</v>
      </c>
      <c r="B8" t="s">
        <v>9</v>
      </c>
      <c r="C8">
        <v>3250</v>
      </c>
      <c r="E8" t="s">
        <v>10</v>
      </c>
      <c r="F8">
        <v>4</v>
      </c>
      <c r="G8" t="str">
        <f>A12</f>
        <v>27</v>
      </c>
      <c r="H8">
        <f t="shared" si="0"/>
        <v>11226</v>
      </c>
      <c r="J8" t="s">
        <v>10</v>
      </c>
    </row>
    <row r="9" spans="1:10" x14ac:dyDescent="0.25">
      <c r="A9" t="s">
        <v>55</v>
      </c>
      <c r="B9" t="s">
        <v>12</v>
      </c>
      <c r="C9">
        <v>235</v>
      </c>
      <c r="E9" t="s">
        <v>13</v>
      </c>
      <c r="F9">
        <v>5</v>
      </c>
      <c r="G9" t="str">
        <f>A17</f>
        <v>53</v>
      </c>
      <c r="H9">
        <f t="shared" si="0"/>
        <v>15818</v>
      </c>
      <c r="J9" t="s">
        <v>13</v>
      </c>
    </row>
    <row r="10" spans="1:10" x14ac:dyDescent="0.25">
      <c r="A10" t="s">
        <v>23</v>
      </c>
      <c r="B10" t="s">
        <v>15</v>
      </c>
      <c r="C10">
        <v>63670</v>
      </c>
      <c r="E10" t="s">
        <v>16</v>
      </c>
      <c r="F10">
        <v>6</v>
      </c>
      <c r="G10" t="str">
        <f>A11</f>
        <v>24</v>
      </c>
      <c r="H10">
        <f t="shared" si="0"/>
        <v>9082</v>
      </c>
      <c r="J10" t="s">
        <v>16</v>
      </c>
    </row>
    <row r="11" spans="1:10" x14ac:dyDescent="0.25">
      <c r="A11" t="s">
        <v>17</v>
      </c>
      <c r="B11" t="s">
        <v>56</v>
      </c>
      <c r="C11">
        <v>9082</v>
      </c>
      <c r="E11" t="s">
        <v>19</v>
      </c>
      <c r="F11">
        <v>7</v>
      </c>
      <c r="G11" t="str">
        <f>A22</f>
        <v>94</v>
      </c>
      <c r="H11">
        <f t="shared" si="0"/>
        <v>1466</v>
      </c>
      <c r="J11" t="s">
        <v>19</v>
      </c>
    </row>
    <row r="12" spans="1:10" x14ac:dyDescent="0.25">
      <c r="A12" t="s">
        <v>11</v>
      </c>
      <c r="B12" t="s">
        <v>21</v>
      </c>
      <c r="C12">
        <v>11226</v>
      </c>
      <c r="E12" t="s">
        <v>22</v>
      </c>
      <c r="F12">
        <v>8</v>
      </c>
      <c r="G12" t="str">
        <f>A10</f>
        <v>11</v>
      </c>
      <c r="H12">
        <f t="shared" si="0"/>
        <v>63670</v>
      </c>
      <c r="J12" t="s">
        <v>22</v>
      </c>
    </row>
    <row r="13" spans="1:10" x14ac:dyDescent="0.25">
      <c r="A13" t="s">
        <v>29</v>
      </c>
      <c r="B13" t="s">
        <v>24</v>
      </c>
      <c r="C13">
        <v>12827</v>
      </c>
      <c r="E13" t="s">
        <v>25</v>
      </c>
      <c r="F13">
        <v>9</v>
      </c>
      <c r="G13" t="str">
        <f>A19</f>
        <v>76</v>
      </c>
      <c r="H13">
        <f t="shared" si="0"/>
        <v>29427</v>
      </c>
      <c r="J13" t="s">
        <v>25</v>
      </c>
    </row>
    <row r="14" spans="1:10" x14ac:dyDescent="0.25">
      <c r="A14" t="s">
        <v>32</v>
      </c>
      <c r="B14" t="s">
        <v>57</v>
      </c>
      <c r="C14">
        <v>22956</v>
      </c>
      <c r="E14" t="s">
        <v>28</v>
      </c>
      <c r="F14">
        <v>10</v>
      </c>
      <c r="G14" t="str">
        <f>A13</f>
        <v>28</v>
      </c>
      <c r="H14">
        <f t="shared" si="0"/>
        <v>12827</v>
      </c>
      <c r="J14" t="s">
        <v>28</v>
      </c>
    </row>
    <row r="15" spans="1:10" x14ac:dyDescent="0.25">
      <c r="A15" t="s">
        <v>2</v>
      </c>
      <c r="B15" t="s">
        <v>30</v>
      </c>
      <c r="C15">
        <v>23473</v>
      </c>
      <c r="E15" t="s">
        <v>31</v>
      </c>
      <c r="F15">
        <v>11</v>
      </c>
      <c r="G15" t="str">
        <f>A14</f>
        <v>32</v>
      </c>
      <c r="H15">
        <f t="shared" si="0"/>
        <v>22956</v>
      </c>
      <c r="J15" t="s">
        <v>31</v>
      </c>
    </row>
    <row r="16" spans="1:10" x14ac:dyDescent="0.25">
      <c r="A16" t="s">
        <v>35</v>
      </c>
      <c r="B16" t="s">
        <v>33</v>
      </c>
      <c r="C16">
        <v>15240</v>
      </c>
      <c r="E16" t="s">
        <v>34</v>
      </c>
      <c r="F16">
        <v>12</v>
      </c>
      <c r="G16" t="str">
        <f>A16</f>
        <v>52</v>
      </c>
      <c r="H16">
        <f t="shared" si="0"/>
        <v>15240</v>
      </c>
      <c r="J16" t="s">
        <v>34</v>
      </c>
    </row>
    <row r="17" spans="1:10" x14ac:dyDescent="0.25">
      <c r="A17" t="s">
        <v>14</v>
      </c>
      <c r="B17" t="s">
        <v>36</v>
      </c>
      <c r="C17">
        <v>15818</v>
      </c>
      <c r="E17" t="s">
        <v>37</v>
      </c>
      <c r="F17">
        <v>13</v>
      </c>
      <c r="G17" t="str">
        <f>A21</f>
        <v>93</v>
      </c>
      <c r="H17">
        <f t="shared" si="0"/>
        <v>29235</v>
      </c>
      <c r="J17" t="s">
        <v>37</v>
      </c>
    </row>
    <row r="18" spans="1:10" x14ac:dyDescent="0.25">
      <c r="A18" t="s">
        <v>5</v>
      </c>
      <c r="B18" t="s">
        <v>58</v>
      </c>
      <c r="C18">
        <v>28874</v>
      </c>
    </row>
    <row r="19" spans="1:10" x14ac:dyDescent="0.25">
      <c r="A19" t="s">
        <v>26</v>
      </c>
      <c r="B19" t="s">
        <v>40</v>
      </c>
      <c r="C19">
        <v>29427</v>
      </c>
    </row>
    <row r="20" spans="1:10" x14ac:dyDescent="0.25">
      <c r="A20" t="s">
        <v>8</v>
      </c>
      <c r="B20" t="s">
        <v>41</v>
      </c>
      <c r="C20">
        <v>36949</v>
      </c>
    </row>
    <row r="21" spans="1:10" x14ac:dyDescent="0.25">
      <c r="A21" t="s">
        <v>38</v>
      </c>
      <c r="B21" t="s">
        <v>59</v>
      </c>
      <c r="C21">
        <v>29235</v>
      </c>
    </row>
    <row r="22" spans="1:10" x14ac:dyDescent="0.25">
      <c r="A22" t="s">
        <v>20</v>
      </c>
      <c r="B22" t="s">
        <v>43</v>
      </c>
      <c r="C22">
        <v>1466</v>
      </c>
    </row>
    <row r="23" spans="1:10" x14ac:dyDescent="0.25">
      <c r="A23" t="s">
        <v>60</v>
      </c>
      <c r="B23" t="s">
        <v>61</v>
      </c>
      <c r="C23">
        <v>3378</v>
      </c>
    </row>
    <row r="26" spans="1:10" x14ac:dyDescent="0.25">
      <c r="A26" t="s">
        <v>62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zoomScale="140" zoomScaleNormal="140" workbookViewId="0"/>
  </sheetViews>
  <sheetFormatPr defaultColWidth="8.5" defaultRowHeight="15.75" x14ac:dyDescent="0.25"/>
  <cols>
    <col min="1" max="1" width="100.875" customWidth="1"/>
  </cols>
  <sheetData>
    <row r="1" spans="1:1" x14ac:dyDescent="0.25">
      <c r="A1" s="2" t="s">
        <v>49</v>
      </c>
    </row>
    <row r="2" spans="1:1" x14ac:dyDescent="0.25">
      <c r="A2" t="s">
        <v>63</v>
      </c>
    </row>
    <row r="4" spans="1:1" x14ac:dyDescent="0.25">
      <c r="A4" s="2" t="s">
        <v>64</v>
      </c>
    </row>
    <row r="5" spans="1:1" x14ac:dyDescent="0.25">
      <c r="A5" s="1" t="s">
        <v>65</v>
      </c>
    </row>
    <row r="7" spans="1:1" x14ac:dyDescent="0.25">
      <c r="A7" s="2" t="s">
        <v>66</v>
      </c>
    </row>
    <row r="8" spans="1:1" x14ac:dyDescent="0.25">
      <c r="A8" s="1" t="s">
        <v>67</v>
      </c>
    </row>
    <row r="10" spans="1:1" x14ac:dyDescent="0.25">
      <c r="A10" s="2" t="s">
        <v>68</v>
      </c>
    </row>
    <row r="11" spans="1:1" x14ac:dyDescent="0.25">
      <c r="A11" s="4" t="s">
        <v>69</v>
      </c>
    </row>
  </sheetData>
  <hyperlinks>
    <hyperlink ref="A11" r:id="rId1" xr:uid="{00000000-0004-0000-0200-000000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Data</vt:lpstr>
      <vt:lpstr>Indic1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3</cp:revision>
  <dcterms:modified xsi:type="dcterms:W3CDTF">2023-03-17T18:27:28Z</dcterms:modified>
  <dc:language>en-US</dc:language>
</cp:coreProperties>
</file>